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TERESITA\Desktop\OFICIALIA MAYOR 2026\TRANSPARENCIA\"/>
    </mc:Choice>
  </mc:AlternateContent>
  <bookViews>
    <workbookView xWindow="0" yWindow="0" windowWidth="28800" windowHeight="12030"/>
  </bookViews>
  <sheets>
    <sheet name="Reporte de Formatos" sheetId="1" r:id="rId1"/>
  </sheets>
  <calcPr calcId="162913"/>
</workbook>
</file>

<file path=xl/calcChain.xml><?xml version="1.0" encoding="utf-8"?>
<calcChain xmlns="http://schemas.openxmlformats.org/spreadsheetml/2006/main">
  <c r="H504" i="1" l="1"/>
  <c r="H491" i="1" l="1"/>
  <c r="H490" i="1"/>
  <c r="H488" i="1" l="1"/>
  <c r="H487" i="1"/>
  <c r="H486" i="1"/>
  <c r="H485" i="1"/>
  <c r="H484" i="1"/>
  <c r="H482" i="1"/>
  <c r="H481" i="1"/>
  <c r="H480" i="1"/>
  <c r="H479" i="1"/>
  <c r="H478" i="1"/>
  <c r="H477" i="1"/>
  <c r="H474" i="1" l="1"/>
  <c r="H473" i="1"/>
  <c r="H471" i="1"/>
  <c r="H470" i="1"/>
  <c r="H467" i="1"/>
  <c r="H466" i="1"/>
  <c r="H455" i="1"/>
  <c r="H454" i="1"/>
  <c r="H361" i="1"/>
  <c r="H360" i="1"/>
  <c r="H359" i="1"/>
  <c r="H358" i="1"/>
  <c r="H357" i="1"/>
  <c r="H356" i="1"/>
  <c r="H355" i="1"/>
  <c r="H354" i="1"/>
  <c r="H353" i="1"/>
  <c r="H352" i="1"/>
  <c r="H351" i="1"/>
  <c r="H350" i="1"/>
  <c r="H349" i="1"/>
  <c r="H348" i="1"/>
  <c r="H347" i="1"/>
  <c r="H346" i="1"/>
  <c r="H345" i="1"/>
  <c r="H344" i="1"/>
  <c r="H343" i="1"/>
  <c r="H342" i="1"/>
  <c r="H336" i="1"/>
  <c r="H330" i="1"/>
  <c r="H329" i="1"/>
  <c r="H302" i="1"/>
  <c r="H295" i="1"/>
  <c r="H294" i="1"/>
  <c r="H220" i="1"/>
  <c r="H219" i="1"/>
  <c r="H218" i="1"/>
  <c r="H217" i="1"/>
  <c r="H216" i="1"/>
  <c r="H215" i="1"/>
  <c r="H214" i="1"/>
  <c r="H213"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15" i="1"/>
  <c r="H25" i="1"/>
</calcChain>
</file>

<file path=xl/sharedStrings.xml><?xml version="1.0" encoding="utf-8"?>
<sst xmlns="http://schemas.openxmlformats.org/spreadsheetml/2006/main" count="3514" uniqueCount="1108">
  <si>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</si>
  <si>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</si>
  <si>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</si>
  <si>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</si>
  <si>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</si>
  <si>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</si>
  <si>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</si>
  <si>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</si>
  <si>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</si>
  <si>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</si>
  <si>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</si>
  <si>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</si>
  <si>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</si>
  <si>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</si>
  <si>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</si>
  <si>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</si>
  <si>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</si>
  <si>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</si>
  <si>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</si>
  <si>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</si>
  <si>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</si>
  <si>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</si>
  <si>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</si>
  <si>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</si>
  <si>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</si>
  <si>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</si>
  <si>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</si>
  <si>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</si>
  <si>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</si>
  <si>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</si>
  <si>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</si>
  <si>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</si>
  <si>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</si>
  <si>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</si>
  <si>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</si>
  <si>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</si>
  <si>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HIDROLAVADORA MOTOR A GASOLINA  MARCA TRUPER</t>
  </si>
  <si>
    <t>33-055</t>
  </si>
  <si>
    <t>PROTECCION CIVIL</t>
  </si>
  <si>
    <t>OFICIALIA MAYOR</t>
  </si>
  <si>
    <t>NO SE GENERA</t>
  </si>
  <si>
    <t>COMPUTADORA DE ESCRITORIO DELL VOSTRO DESKTOP 3681 PROCESADOR INTER CORE I5- 10400 MEMORIA DE 8GB, DISCO DURO 1TB  N/S:95FW2L3337650C</t>
  </si>
  <si>
    <t>GOBERNACION</t>
  </si>
  <si>
    <t>MOTOBOMBA HONDA 2" 6.5 HP</t>
  </si>
  <si>
    <t>23-066</t>
  </si>
  <si>
    <t>DESARROLLO RURAL</t>
  </si>
  <si>
    <t xml:space="preserve">DESMALEZADORA STIHL FS-450     </t>
  </si>
  <si>
    <t>19-115</t>
  </si>
  <si>
    <t>PLAZAS Y JARDINES</t>
  </si>
  <si>
    <t>CONTENEDOR METALICO PARA DISPOSICION DE RESIDUOS SOLIDOS URBANOS CON LAS SIGUIENTES CARACTERISTICAS MODELO 2008 LARGO DE 7.29M Y ANCHO 2.52M, EJES TIPO SIUDISA, SUSPENSION MECANICA, PISO DE LAMINA CALIBRE 10 Y PAREDES DE LAMINA CALIBRE 14, TIPO REDONDA A VOLTEO. LUCES FUNCIONALES Y AIRE REGLAMENTARIOS.</t>
  </si>
  <si>
    <t>20-168</t>
  </si>
  <si>
    <t>LIMPIA</t>
  </si>
  <si>
    <t>20-169</t>
  </si>
  <si>
    <t>20-170</t>
  </si>
  <si>
    <t>IMPRESORA EPSON L5190 N/S:X5NQ180311</t>
  </si>
  <si>
    <t>48-021</t>
  </si>
  <si>
    <t>ENLACE PROFECO</t>
  </si>
  <si>
    <t>IMPRESORA EPSON L5190 N/S:X5NQ188826</t>
  </si>
  <si>
    <t>56-012</t>
  </si>
  <si>
    <t>UNIDAD DE TRASMPARENCIA</t>
  </si>
  <si>
    <t>IMPRESORA MULTIFUNCIONAL LASERJET M236SDW N/S:VNG4F02179</t>
  </si>
  <si>
    <t>11-157</t>
  </si>
  <si>
    <t>REGISTRO CIVIL</t>
  </si>
  <si>
    <t>COMPUTADORA HP 400 G6 ALL IN ONE 23.8", PROCESADOR INTEL CORE I5-10500 3.10GHZ, 16GB RAM, DISCO DURO 512GB SSD N/S: 8CN20101QR</t>
  </si>
  <si>
    <t>13-354</t>
  </si>
  <si>
    <t>DESARROLLO SOCIAL</t>
  </si>
  <si>
    <t>COMPUTADORA HP 400 G6 ALL IN ONE 23.8", PROCESADOR INTEL CORE I5-10500 3.10GHZ, 16GB RAM, DISCO DURO 512GB SSD N/S: 8CN20101LJ</t>
  </si>
  <si>
    <t>13-355</t>
  </si>
  <si>
    <t>MULTIFUNCIONAL ECOTANK EPSON L4260, N/S: XAEW010839</t>
  </si>
  <si>
    <t>13-356</t>
  </si>
  <si>
    <t>MULTIFUNCIONAL ECOTANK EPSON L4260, N/S: XAEW010967</t>
  </si>
  <si>
    <t>13-357</t>
  </si>
  <si>
    <t>MULTIFUNCIONAL ECOTANK EPSON L4260, N/S: XAEW009792</t>
  </si>
  <si>
    <t>13-358</t>
  </si>
  <si>
    <t>MULTIFUNCIONAL ECOTANK EPSON L4260, N/S: XAEW009603</t>
  </si>
  <si>
    <t>13-359</t>
  </si>
  <si>
    <t>MULTIFUNCIONAL ECOTANK EPSON L4260, N/S: XAEW010868</t>
  </si>
  <si>
    <t>13-360</t>
  </si>
  <si>
    <t>COMPUTADORA ALL IN ONE HP AIO 200 G4, 21.5 PULGADAS, INTEL PENRIUM, MEMORIA RAM  4GB, DISCO DURO 1TB</t>
  </si>
  <si>
    <t>43-033</t>
  </si>
  <si>
    <t>OFICIALIA DE PARTES</t>
  </si>
  <si>
    <t>IMPRESORA MULTIFUNCIONAL EPSON ECOTANK L5190, INYECCION DE TINTA 10 PPM</t>
  </si>
  <si>
    <t>43-034</t>
  </si>
  <si>
    <t>HIDROLAVADORA MOTOR GASOLINA 3,300 12909 TRUPER</t>
  </si>
  <si>
    <t>34-056</t>
  </si>
  <si>
    <t>HIDROLAVADORA MOTOR 2 HP</t>
  </si>
  <si>
    <t>19-117</t>
  </si>
  <si>
    <t>MULTIFUNCIONAL HP LASERJET M236SDW, BLANCO Y NEGRO, LASER, INALAMBRICO N/S: CNDRPC8BNX</t>
  </si>
  <si>
    <t>32-096</t>
  </si>
  <si>
    <t>ENALCE MUNICIPAL CON LA SECRETARIA DE RELACIONES EXTERIORES</t>
  </si>
  <si>
    <t>EQUIPO DE COMPUTO INTEL CORE I5 10400 LGA1200 2.9GHZ TARJETA MADRE BIOSTAR H510MH E 1200 DDR4 HDMI VGA USB3.2 MOMORIA RAM DDR4 DE 8GB A  2400MHZ DISCO DURO 1TB GABINETE ACTECK KIOTO, 500W, MICRO TORRE, M-ATX, MI-ITX,NEG N/S: 032803254010236  MONITOR ACER DE 23" N/S: ETLTS0R032147044B82400</t>
  </si>
  <si>
    <t>08-085</t>
  </si>
  <si>
    <t>CONTABILIDAD</t>
  </si>
  <si>
    <t>MULTIFUNCIONAL LASER KYOSERA M2540DW 4 EN 1 MONOCROMATICO CARTA/OFICIO 42 PPM N/S: VCJ1942025</t>
  </si>
  <si>
    <t>28-225</t>
  </si>
  <si>
    <t>EQUIPO DE COMPUTO PROCESADOR INTEL CORE I3 10100 LGA1200 2.9GHZ TARJETA MADRE BIOSTAR, MEMORIA RAM  DE 8GB, DISCO DURO DE 500GB GABINETE ACTECK KIOTO N/S: 032803254010250 MONITOR STYLOS TECH 19" N/S: SMOT321093189</t>
  </si>
  <si>
    <t>31-083</t>
  </si>
  <si>
    <t>COMPRAS</t>
  </si>
  <si>
    <t>COMPRESOR HORIZONTAL 120L 4HP</t>
  </si>
  <si>
    <t>51-047</t>
  </si>
  <si>
    <t>IMAGEN MUNICIPAL</t>
  </si>
  <si>
    <t>ESCALERA DE EXTENSION FIBRA DE VIDRIO 24 PELDAÑOS</t>
  </si>
  <si>
    <t>51-048</t>
  </si>
  <si>
    <t>IMPRESORA HP LASERJET COLOR MFP M479FDW N/S: CNCRQ1B89L</t>
  </si>
  <si>
    <t>09-095</t>
  </si>
  <si>
    <t>CONTRALORIA INTERNA</t>
  </si>
  <si>
    <t>TELEFONO SAMSUNG GALAXY NOTE 10+256GB AURA BLACK 12GB</t>
  </si>
  <si>
    <t>30-115</t>
  </si>
  <si>
    <t>COMUNICACIÓN SOCIAL</t>
  </si>
  <si>
    <t>CONSOLA MEZCLADORA AMPLIFICADA 6 CANALES BT/USB/MP3 600W P6</t>
  </si>
  <si>
    <t>30-116</t>
  </si>
  <si>
    <t>LAPTOP DELL INSPIRION 3515 AMD RYZEN 5 GEN 3TH 8GB RAM 256GB SSD</t>
  </si>
  <si>
    <t>30-117</t>
  </si>
  <si>
    <t>COMPUTADORA PROCESADOR INTEL CORE I5 10400 LGA 1200 2.9 GHZ TARJETA MADRE BIOSTAR H510MH E 1200 DDR4 HDMI VGA USB 3.2 MEMORIA RAM DDR4  DE 8 GB A 2400MHZ DISCO DURO SOLIDO  480GB GABINETE ACTECK KIOTO, 500W, MICROTORRE, M-ATX, MI-ITX, MONITOR STYLOS TECH 19"</t>
  </si>
  <si>
    <t>07-105</t>
  </si>
  <si>
    <t>PERSONAL</t>
  </si>
  <si>
    <t>07-106</t>
  </si>
  <si>
    <t>COMPUTADORA DE ESCRITORIO POWERED BY IO CORE I5 29GHZ SSD 240GB GABINETE ACTECK SLIM (SFF), MONITOR ACER 23.8"</t>
  </si>
  <si>
    <t>28-226</t>
  </si>
  <si>
    <t>28-227</t>
  </si>
  <si>
    <t>IMPRESORA HP LASERJET M404N N/S: PHDCH21315</t>
  </si>
  <si>
    <t>52-056</t>
  </si>
  <si>
    <t>ARCHIVO HISTORICO</t>
  </si>
  <si>
    <t>SIERRA ELECTRICA PARA CANAL DE RES MOTOR 2 HP TRIFASICO 220 MARCA KENTMASTER</t>
  </si>
  <si>
    <t>05-258</t>
  </si>
  <si>
    <t>RASTRO MUNICIPAL</t>
  </si>
  <si>
    <t>MAQUINA DE ESCRIBIR MECANICA MARCA OLIVETTI MODELO 82 CARRETE LARGO</t>
  </si>
  <si>
    <t>11-04-011</t>
  </si>
  <si>
    <t>CONSOLA BEHRINGER X1204USB XENYX DE MEZCLA 100V/240V</t>
  </si>
  <si>
    <t>14-200</t>
  </si>
  <si>
    <t>DIRECCION DE CULTURA Y TURISMO MUNICIPAL</t>
  </si>
  <si>
    <t>MICROFONO SHURE BLX BLX288/PG58 DINAMICO</t>
  </si>
  <si>
    <t>14-201</t>
  </si>
  <si>
    <t>BOCINA MELO DSP1260D</t>
  </si>
  <si>
    <t>14-202</t>
  </si>
  <si>
    <t>14-203</t>
  </si>
  <si>
    <t>14-204</t>
  </si>
  <si>
    <t>IMPRESORA HP LASER MFP M404N N/S: PHCC30523 (REGISTRO CIVIL)</t>
  </si>
  <si>
    <t>40-144</t>
  </si>
  <si>
    <t>DELEGACION PASTORA</t>
  </si>
  <si>
    <t>MOTOSIERRA DE ALTURA STHIL HT 105 12IN</t>
  </si>
  <si>
    <t>19-118</t>
  </si>
  <si>
    <t>MOTOSIERRA STHIL MS-194T</t>
  </si>
  <si>
    <t>19-119</t>
  </si>
  <si>
    <t>LAPTOP HP 14-DK1015LA N/S: 5CG146DC13</t>
  </si>
  <si>
    <t>26-086</t>
  </si>
  <si>
    <t>SINDICATURA</t>
  </si>
  <si>
    <t>EQUIPO DE COMPUTO GABINETE ACTECK MICRO TORRE COMPACT M-ATX M-ITX GC220 PROCESADOR INTEL CORE I3 10100, 3.5GHZ, SOCKET 1200 CHIP 400 TARJETA MADRE GIGABYTE H4 10M-H LGA 1200 10A GENERACION DDR4 MEMORIA RAM KINGSTONE PC 8  8 GB DDR4 266 MHZ,1.2V DISCO DURO INTERNO SEAGATE BARRACUDA, 1TB SATA III N/S: 032803254005823, MONITOR STYLOS TECH 19" N/S: SMOT321121991</t>
  </si>
  <si>
    <t>11-03-001</t>
  </si>
  <si>
    <t>EQUIPO DE COMPUTO GABINETE ACTECK MICRO TORRE COMPACT M-ATX M-ITX GC220, PROCESADOR INTEL  CORE I3 10100, 3.6 GHZ, SOCKET 1200 CHIP 400. TARJETA MADRE GIGABYTE H410M-H LGA 1200 10A GENERACION DDR4 MEMORIA RAM KINGSTON PC 8 GB DDR4 26669 MHZ, 1.2V DISCO DURO INTERNO SEAGATE BARRACUDA, 1TB, SATA III 6GBITE N/S: 032803254006316 SN 16833G MONITOR STYLOS TECH 19" HDMI  N/S: SMOT321092877 (REGISTRO CIVIL)</t>
  </si>
  <si>
    <t>40-145</t>
  </si>
  <si>
    <t>PASTORA</t>
  </si>
  <si>
    <t>RADIO MARCA HYTERA POC MODELO PNC370 N/S: 21N10A0654</t>
  </si>
  <si>
    <t>21/17-088</t>
  </si>
  <si>
    <t>D.G.S.P.M.</t>
  </si>
  <si>
    <t>RADIO MARCA HYTERA POC MODELO PNC370 N/S: 21N10A0652</t>
  </si>
  <si>
    <t>21/17-089</t>
  </si>
  <si>
    <t>RADIO MARCA HYTERA POC MODELO PNC370 N/S: 21N10A0639</t>
  </si>
  <si>
    <t>21/17-090</t>
  </si>
  <si>
    <t>RADIO MARCA HYTERA POC MODELO PNC370 N/S: 21N18A0676</t>
  </si>
  <si>
    <t>21/17-091</t>
  </si>
  <si>
    <t xml:space="preserve">RADIO MARCA HYTERA POC MODELO PNC370 N/S: 21N18A0672 </t>
  </si>
  <si>
    <t>21/17-092</t>
  </si>
  <si>
    <t>RADIO MARCA HYTERA POC MODELO PNC370 N/S: 21N10A0650</t>
  </si>
  <si>
    <t>21/17-093</t>
  </si>
  <si>
    <t>RADIO MARCA HYTERA POC MODELO PNC370 N/S: 21N10A0646</t>
  </si>
  <si>
    <t>21/17-094</t>
  </si>
  <si>
    <t>RADIO MARCA HYTERA POC MODELO PNC370 N/S: 21N10A0648</t>
  </si>
  <si>
    <t>21/17-095</t>
  </si>
  <si>
    <t>RADIO MARCA HYTERA POC MODELO PNC370 N/S: 21N18A0669</t>
  </si>
  <si>
    <t>21/17-096</t>
  </si>
  <si>
    <t>RADIO MARCA HYTERA POC MODELO PNC370 N/S: 21N18A0663</t>
  </si>
  <si>
    <t>21/17-097</t>
  </si>
  <si>
    <t>RADIO MARCA HYTERA POC MODELO PNC370 N/S: 21N10A0655</t>
  </si>
  <si>
    <t>21/17-098</t>
  </si>
  <si>
    <t>RADIO MARCA HYTERA POC MODELO PNC370 N/S: 21N10A0644</t>
  </si>
  <si>
    <t>21/17-099</t>
  </si>
  <si>
    <t>RADIO MARCA HYTERA POC MODELO PNC370 N/S: 21N10A0649</t>
  </si>
  <si>
    <t>21/17-100</t>
  </si>
  <si>
    <t>RADIO MARCA HYTERA POC MODELO PNC370 N/S: 21N18A0671</t>
  </si>
  <si>
    <t>21/17-101</t>
  </si>
  <si>
    <t>RADIO MARCA HYTERA POC MODELO PNC370 N/S: 21N18A0668</t>
  </si>
  <si>
    <t>21/17-102</t>
  </si>
  <si>
    <t>RADIO MARCA HYTERA POC MODELO PNC370 N/S: 21N10A0656</t>
  </si>
  <si>
    <t>21/17-103</t>
  </si>
  <si>
    <t>RADIO MARCA HYTERA POC MODELO PNC370 N/S: 21N10A0638</t>
  </si>
  <si>
    <t>21/17-104</t>
  </si>
  <si>
    <t>RADIO MARCA HYTERA POC MODELO PNC370 N/S: 21N18A0811</t>
  </si>
  <si>
    <t>21/17-105</t>
  </si>
  <si>
    <t>RADIO MARCA HYTERA POC MODELO PNC370 N/S: 21N18A0674</t>
  </si>
  <si>
    <t>21/17-106</t>
  </si>
  <si>
    <t>RADIO MARCA HYTERA POC MODELO PNC370 N/S: 21N18A0665</t>
  </si>
  <si>
    <t>21/17-107</t>
  </si>
  <si>
    <t>RADIO MARCA HYTERA POC MODELO PNC370 N/S: 21N10A0642</t>
  </si>
  <si>
    <t>21/17-108</t>
  </si>
  <si>
    <t>RADIO MARCA HYTERA POC MODELO PNC370 N/S: 21N10A0641</t>
  </si>
  <si>
    <t>21/17-109</t>
  </si>
  <si>
    <t>RADIO MARCA HYTERA POC MODELO PNC370 N/S: 21N18A0679</t>
  </si>
  <si>
    <t>21/17-110</t>
  </si>
  <si>
    <t>RADIO MARCA HYTERA POC MODELO PNC370 N/S: 21N18A0664</t>
  </si>
  <si>
    <t>21/17-111</t>
  </si>
  <si>
    <t>RADIO MARCA HYTERA POC MODELO PNC370 N/S: 21N18A0673</t>
  </si>
  <si>
    <t>21/17-112</t>
  </si>
  <si>
    <t>RADIO MARCA HYTERA POC MODELO PNC370 N/S: 21N10A0645</t>
  </si>
  <si>
    <t>21/17-113</t>
  </si>
  <si>
    <t>RADIO MARCA HYTERA POC MODELO PNC370 N/S: 21N10A0653</t>
  </si>
  <si>
    <t>21/17-114</t>
  </si>
  <si>
    <t>RADIO MARCA HYTERA POC MODELO PNC370 N/S: 21N18A0666</t>
  </si>
  <si>
    <t>21/17-115</t>
  </si>
  <si>
    <t>RADIO MARCA HYTERA POC MODELO PNC370 N/S: 21N18A0677</t>
  </si>
  <si>
    <t>21/17-116</t>
  </si>
  <si>
    <t>RADIO MARCA HYTERA POC MODELO PNC370 N/S: 21N18A0661</t>
  </si>
  <si>
    <t>21/17-117</t>
  </si>
  <si>
    <t>RADIO MARCA HYTERA POC MODELO PNC370 N/S:21N10A0651</t>
  </si>
  <si>
    <t>21/17-118</t>
  </si>
  <si>
    <t>RADIO MARCA HYTERA POC MODELO PNC370 N/S:21N10A0647</t>
  </si>
  <si>
    <t>21/17-119</t>
  </si>
  <si>
    <t>RADIO MARCA HYTERA POC MODELO PNC370 N/S: 21N18A0678</t>
  </si>
  <si>
    <t>21/17-120</t>
  </si>
  <si>
    <t>RADIO MARCA HYTERA POC MODELO PNC370 N/S: 21N18A0662</t>
  </si>
  <si>
    <t>21/17-121</t>
  </si>
  <si>
    <t>RADIO MARCA HYTERA POC MODELO PNC370 N/S: 21N18A0810</t>
  </si>
  <si>
    <t>21/17-122</t>
  </si>
  <si>
    <t>RADIO MARCA HYTERA POC MODELO PNC370 N/S; 21N10A0657</t>
  </si>
  <si>
    <t>21/17-123</t>
  </si>
  <si>
    <t>RADIO MARCA HYTERA POC MODELO PNC370 N/S: 21N10A0640</t>
  </si>
  <si>
    <t>21/17-124</t>
  </si>
  <si>
    <t>RADIO MARCA HYTERA POC MODELO PNC370 N/S: 21N18A0675</t>
  </si>
  <si>
    <t>21/17-125</t>
  </si>
  <si>
    <t>RADIO MARCA HYTERA POC MODELO PNC370 N/S: 21N18A0670</t>
  </si>
  <si>
    <t>21/17-126</t>
  </si>
  <si>
    <t>RADIO MARCA HYTERA POC MODELO PNC370 N/S: 21N18A0812</t>
  </si>
  <si>
    <t>21/17-127</t>
  </si>
  <si>
    <t>PANTALLA PLASMA 40" MARCA HISENSE N/S: 40G2130AKH03258</t>
  </si>
  <si>
    <t>21/17-128</t>
  </si>
  <si>
    <t>EQUIPO DE COMPUTO PROCESADOR INTEL CORE I5 10400 LGA1200 2.9GHz TARJETA MADRE GIGABYTE H410M-H LGA1200  10A GENERACION DDR4 MEMORIA RAM DIMM DDR4 ADATA DE 16GB 3200 MHZ XPG GAMIXX D30 UNIDAD SSD GIGABYTE DE 240 GB 2.5 SATA III 3D NAND FLASH, DISCO DURO INTERNO SEAGATE BARRACUDA, 1TB SATA III, 6GBITS, GABINETE ACTECK KIOTO 500W MICRO TORRE, M-ATX,MI-ITX N/S: 167997G</t>
  </si>
  <si>
    <t>21/17-129</t>
  </si>
  <si>
    <t>EQUIPO DE COMPUTO POWERED BY IO TECHNOLOGY GABINETE PROCESADOR I5 8GB RAM SSD 500GB MONITOR 21.5"</t>
  </si>
  <si>
    <t>58-180</t>
  </si>
  <si>
    <t>CATASTRO</t>
  </si>
  <si>
    <t>MULTIFUNCIONAL CANON IMAGECLASS D1620 N/S: 2SN36718</t>
  </si>
  <si>
    <t>13-361</t>
  </si>
  <si>
    <t xml:space="preserve">TRACTO CAMION MARCA PTRB MODELO 384, AÑO 2012, IDENTIFICACION VEHICULAR 1XPV79X9CD168565  </t>
  </si>
  <si>
    <t>20-176</t>
  </si>
  <si>
    <t>TRACTO CAMION MARCA FREIGHTLINER MODELO 113, COLOR VERDE AÑO 2013 CON IDENTIFICACION VEHICULAR NUMERO 1FUBGADV6DLBW5728</t>
  </si>
  <si>
    <t>20-177</t>
  </si>
  <si>
    <t xml:space="preserve">MULTIFUNCIONAL HP LASER JET PRO M428FDW IMPRESORA MONOCROMATICA ESCANER, COPIADORA, 1200 X 1200 DPI, USB, ETHERNET, WIFI </t>
  </si>
  <si>
    <t>04-147</t>
  </si>
  <si>
    <t>TESORERIA</t>
  </si>
  <si>
    <t>IMPRESORA LASERJET LEXMARK MS823DN N/S: 406414001N3XX</t>
  </si>
  <si>
    <t>04-148</t>
  </si>
  <si>
    <t>IMPRESORA HP LASERJET M404N N/S: PHDCF16822</t>
  </si>
  <si>
    <t>26-087</t>
  </si>
  <si>
    <r>
      <t>COMPUTADORA TODO EN UNO LENOVO IDEACENTRE AIO 3 24ARE05 N/S: MP24N7V5</t>
    </r>
    <r>
      <rPr>
        <b/>
        <sz val="10"/>
        <color theme="1"/>
        <rFont val="Calibri"/>
        <family val="2"/>
        <scheme val="minor"/>
      </rPr>
      <t xml:space="preserve">            </t>
    </r>
  </si>
  <si>
    <t>37-211</t>
  </si>
  <si>
    <t>SALUD MUNICIPAL</t>
  </si>
  <si>
    <t>IMPRESORA EPSON ECOTANK L6270, N/S: X8G5019836</t>
  </si>
  <si>
    <t>37-212</t>
  </si>
  <si>
    <t>MULTIFUNCIONAL HP LASERJET PRO M428DW N/S: CNDRQ3K07R</t>
  </si>
  <si>
    <t>07-107</t>
  </si>
  <si>
    <t>COMPUTADORA TODO EN UNO MARCA LENOVO IDEACENTRE AIO 3 24ARE05 N/S: MP24N8AY</t>
  </si>
  <si>
    <t>43-035</t>
  </si>
  <si>
    <t xml:space="preserve">EQUIPO DE COMPUTO PROCESADOR INTEL CORE I3 10100 LGA1200 2.9GHZ TARJETA MADRE BIOSTAR, H510MH E120 DDR4 HDMI VGA USB3.2 MEMORIA RAM  DE DDR4 DE 8GB A 2400MHZ  DISCO DURO DE 500GB GABINETE ACTECK KIOTO, 500W, MICRO TORRE, M-ATX, MI-ITX  MONITOR STYLOS TECH 19" </t>
  </si>
  <si>
    <t>31-088</t>
  </si>
  <si>
    <t>IMPRESORA HP LASERJET M404N N/S: PHDCF13119</t>
  </si>
  <si>
    <t>58-181</t>
  </si>
  <si>
    <t>CATASTRO Y DESARROLLO URBANO</t>
  </si>
  <si>
    <t>MULTIFUNCIONAL WF C5790 24/24PPM 4800X1200 WIFI DUPLEX N/S: X3B7025323</t>
  </si>
  <si>
    <t>17-244</t>
  </si>
  <si>
    <t>OBRAS PUBLICAS</t>
  </si>
  <si>
    <t>UNIDAD DENTAL LUXJOY PEYMAR COLOR AZUL VIOLETA</t>
  </si>
  <si>
    <t>37-220</t>
  </si>
  <si>
    <t>COMPRESOR LIBRE DE ACEITE 750W 110V/60HZ, 115PSI, 50LTS VT</t>
  </si>
  <si>
    <t>37-221</t>
  </si>
  <si>
    <t>JUEGO DE CONSULTORIO SEIS PIEZAS (CAMILLA O MESA DE EXPLORACION, BANCO METALICO, BOTE DE BASURA METALICO, VITTRINA, GAVETA Y BANCO DE ALTURA O ESCALERA DE DOS PELDAÑOS CROMADA</t>
  </si>
  <si>
    <t>37-226</t>
  </si>
  <si>
    <t>EQUIPO DE 1 TONELADA MIRAGE LIFE  12 EFICIENCIA ESTANDAR INSTALADO EN LA UNIDAD MEDICA MOBIL</t>
  </si>
  <si>
    <t>37-234</t>
  </si>
  <si>
    <t>SALUD MEQUCIPAL</t>
  </si>
  <si>
    <t>KIT LED NEEWER 860 LED DOS PIEZAS, TRIPIE DOS PIEZAS Y BATICARG DOS PIEZAS</t>
  </si>
  <si>
    <t>30-118</t>
  </si>
  <si>
    <t>ESTABILIZADOR DE CAMARA MECANICO, DJI RONIN-SC, CARDAN DE MANO DE 3 EJES, CARGA UTIL DE HASTA 4.5 LIBRAS</t>
  </si>
  <si>
    <t>30-119</t>
  </si>
  <si>
    <t>KIT DE TRES MICROFONOS LAVALIER INALAMBRICOS, RODE MICROFONO S WIRELES GO 11, SISTEMA DE MICROFONOS INALAMBRICOS CON DOBLE CANAL</t>
  </si>
  <si>
    <t>30-120</t>
  </si>
  <si>
    <t>CAMARA SEMIPROFESIONAL, KIT EOS REBEL T7 EF-S, 18-55MM, EF 75-300 MM, MALETA, TARJETA DE MEMORIA DE 16GB</t>
  </si>
  <si>
    <t>30-121</t>
  </si>
  <si>
    <t>BEHRINGER FLOW 8 MEZCLADORA DIGITAL 8 CANALES CON AUDIO BLOUTOOTH</t>
  </si>
  <si>
    <t>30-122</t>
  </si>
  <si>
    <t>30-123</t>
  </si>
  <si>
    <t>CROWN CST600 AMPLIFICADOR 4 CANALES 70V Y BAJA IMPEDANCIA 300 WHATS RMS /2700 WATSS PMPO</t>
  </si>
  <si>
    <t>30-124</t>
  </si>
  <si>
    <t>PREMIATA SUBWOOFER ACTIVO 2X18 120 DSP 400W RMS</t>
  </si>
  <si>
    <t>30-125</t>
  </si>
  <si>
    <t>30-126</t>
  </si>
  <si>
    <t>30-127</t>
  </si>
  <si>
    <t>30-128</t>
  </si>
  <si>
    <t>DEFINITIVE TECNOLOGIY BOCINA 6.5" CON AGUDO DE 1" CONO ACTIVO ACOPLADO A PRESION  A RADIADOR DE BAJOS ELIPTICO PLANO INTERPERIE 100W RMS</t>
  </si>
  <si>
    <t>30-129</t>
  </si>
  <si>
    <t>30-130</t>
  </si>
  <si>
    <t>30-131</t>
  </si>
  <si>
    <t>30-132</t>
  </si>
  <si>
    <t>30-133</t>
  </si>
  <si>
    <t>30-134</t>
  </si>
  <si>
    <t>30-135</t>
  </si>
  <si>
    <t>30-136</t>
  </si>
  <si>
    <t>30-137</t>
  </si>
  <si>
    <t>30-138</t>
  </si>
  <si>
    <t>30-139</t>
  </si>
  <si>
    <t>30-140</t>
  </si>
  <si>
    <t>30-141</t>
  </si>
  <si>
    <t>30-142</t>
  </si>
  <si>
    <t>30-143</t>
  </si>
  <si>
    <t>30-144</t>
  </si>
  <si>
    <t>SISTEMA INALAMBRICO SIXD24/SM58 DIGITAL MICROFONO MANO</t>
  </si>
  <si>
    <t>30-145</t>
  </si>
  <si>
    <t>30-146</t>
  </si>
  <si>
    <t>DBX PA2 CROSSVER PROCESADOR DE AUDIO (ECUALIZADOR, COMPRESOR, CROSSOVER, ANTIFEEDBACK)</t>
  </si>
  <si>
    <t>30-147</t>
  </si>
  <si>
    <t>RACK STAND UNIVERSAL PARA EXTERIOR</t>
  </si>
  <si>
    <t>30-148</t>
  </si>
  <si>
    <t>LUMINARIAS LED RGBW 18*10 INTERPERIE IP65, PROTOCOLO DMX</t>
  </si>
  <si>
    <t>30-149</t>
  </si>
  <si>
    <t>30-150</t>
  </si>
  <si>
    <t>30-151</t>
  </si>
  <si>
    <t>30-152</t>
  </si>
  <si>
    <t>30-153</t>
  </si>
  <si>
    <t>30-154</t>
  </si>
  <si>
    <t>30-155</t>
  </si>
  <si>
    <t>30-156</t>
  </si>
  <si>
    <t>30-157</t>
  </si>
  <si>
    <t>30-158</t>
  </si>
  <si>
    <t>30-159</t>
  </si>
  <si>
    <t>30-160</t>
  </si>
  <si>
    <t>30-161</t>
  </si>
  <si>
    <t>30-162</t>
  </si>
  <si>
    <t>30-163</t>
  </si>
  <si>
    <t>30-164</t>
  </si>
  <si>
    <t>INTERFASE ILUMINACION DMX OPERATOR 512</t>
  </si>
  <si>
    <t>30-165</t>
  </si>
  <si>
    <t>30-166</t>
  </si>
  <si>
    <t>CAMIONETA FORD F150 XL DC 4 X 4 V6 MODELO 2022 N/S: 1FTEW1EB0NKD80859 EQUIPADA COMO PATRULLA</t>
  </si>
  <si>
    <t>21/21-073</t>
  </si>
  <si>
    <t>ADQUISICION</t>
  </si>
  <si>
    <t>CAMIONETA FORD F150 XL DC 4 X 2 V6 MODELO 2022 N/S: 1FTEW1CB4NKD81791 EQUIPADA COMO PATRULLA</t>
  </si>
  <si>
    <t>21/21-074</t>
  </si>
  <si>
    <t>CAMIONETA FORD F150 XL DC 4 X 4 V6 MODELO 2022 N/S: 1FTEW1CB5NKE13549 EQUIPADA COMO PATRULLA</t>
  </si>
  <si>
    <t>21/21-075</t>
  </si>
  <si>
    <t>CAMIONETA FORD F150 XL DC 4 X 2 V6 MODELO 2022 N/S: 1FTEW1CB2NKD81207 EQUIPADA COMO PATRULLA</t>
  </si>
  <si>
    <t>21/21-076</t>
  </si>
  <si>
    <t xml:space="preserve">CAMIONETA FORD F150 XL CREW CAB 4 X 2 V6 MODELO 2022 N/S: 1FTEW1CB7NFB27744 EQUIPADA COMO PATRULLA            </t>
  </si>
  <si>
    <t>21/21-077</t>
  </si>
  <si>
    <t>TRACTO CAMION GMC C700 MODELO 1986 CON NUMERO DE IDENTIFICACION 1GDM7D1Y5GV529431</t>
  </si>
  <si>
    <t>28-233</t>
  </si>
  <si>
    <t>KIT ORGANIZADOR DE REDES DE 45 UNIDADES</t>
  </si>
  <si>
    <t>21/17-131</t>
  </si>
  <si>
    <t>SEGURIDAD PUBLICA</t>
  </si>
  <si>
    <t>CPU ESTACION TOTAL PARA HIK-CENTRAL CORE I7, TARJETA DE VIDEO, DDR4, SSD 256GB</t>
  </si>
  <si>
    <t>21/17-132</t>
  </si>
  <si>
    <t>SERVER INTEL I3 10100, DDR4 8GB, SSD 240GB</t>
  </si>
  <si>
    <t>21/17-133</t>
  </si>
  <si>
    <t>NVR MEGAPIXEL (4K)/32 CANALES IP / POE+ / SWITCH POE 300 MTS / HDMI EN 4K / SOPORTA POS /</t>
  </si>
  <si>
    <t>21/17-134</t>
  </si>
  <si>
    <t>ESTACION DE TRABAJO SUMINISTRO ( 3 TECLADOS, 3 MOUSE, 3 MESAS, 3 SILLAS EJECUTIVAS, 3 REGULADORES, 3 TELEFONOS, SILLA NORMAL)</t>
  </si>
  <si>
    <t>21/17-135</t>
  </si>
  <si>
    <t>MONITOR CURVO 32 PULGADAS FULL HD</t>
  </si>
  <si>
    <t>21/17-136</t>
  </si>
  <si>
    <t>21/17-137</t>
  </si>
  <si>
    <t>21/17-138</t>
  </si>
  <si>
    <t>SMART TV HISENSE 50 PULGADAS</t>
  </si>
  <si>
    <t>21/17-139</t>
  </si>
  <si>
    <t>21/17-140</t>
  </si>
  <si>
    <t>21/17-141</t>
  </si>
  <si>
    <t>21/17-142</t>
  </si>
  <si>
    <t>21/17-143</t>
  </si>
  <si>
    <t>21/17-144</t>
  </si>
  <si>
    <t>KIT CONTROLADOR HDMI VIDEOWALL 3 X 2 (DIVIDE EL VIDEO DE LA ENTRADA EN PARTES Y SE EXTIENDEN LAS PANTALLAS DEL MISMO TAMAÑO</t>
  </si>
  <si>
    <t>21/17-145</t>
  </si>
  <si>
    <t>RADIO ESTACION BASE AIRMAX AC GEN2 500 MBPS, 5GHZ (5150-5875 MHz) CON TECNOLOGIA AIR PRISM</t>
  </si>
  <si>
    <t>21/17-146</t>
  </si>
  <si>
    <t>21/17-147</t>
  </si>
  <si>
    <t>POWERBEAM AIRMAX AC HASTA 250 MBPS, FRECUENCIA 5 GHZ (5150-5875)CON ANTENA TIPO PLATO DE 29 DBI</t>
  </si>
  <si>
    <t>21/17-148</t>
  </si>
  <si>
    <t>21/17-149</t>
  </si>
  <si>
    <t>BALA IP 4 MEGAPIXEL/ ANPR / RECONOCIMIENTO Y CAPTURA DE PLACAS VEHICULARES PARA TRAFICO DE ALTA VELOCIDAD / DARKFIGHTER / WDR 140 DB / IP67 / IK10 / LENTE MOT. 8 A 32 MM / 100 MTS IR</t>
  </si>
  <si>
    <t>21/17-150</t>
  </si>
  <si>
    <t>21/17-151</t>
  </si>
  <si>
    <t>21/17-152</t>
  </si>
  <si>
    <t>21/17-153</t>
  </si>
  <si>
    <t>BALA IP 4 MEGAPIXEL/ ANPR / RECONOCIMIENTO Y CAPTURA DE PLACAS VEHICULARES PARA TRAFICO DE ALTA VELOCIDAD / DARKFIGHTER / IP67 / IK10 / LENTE MOT. 8 A 32 MM / 100 MTS IR</t>
  </si>
  <si>
    <t>21/17-154</t>
  </si>
  <si>
    <t>AIRE ACONDICIONADO MIRAGE FRIO 110V DE 1 TONELADA</t>
  </si>
  <si>
    <t>21/17-155</t>
  </si>
  <si>
    <t>EQUIPO DE COMPUTO 8GB RAM, DISCO DURO SSID DE 240GB INTEL PROCESADOR RYZEN 5, PANTALLA LED MARCA STYLOS DE 19 PULGADAS</t>
  </si>
  <si>
    <t>08-088</t>
  </si>
  <si>
    <t>08-089</t>
  </si>
  <si>
    <t>IMPRESORA MULTIFUNCIONAL EPSON L3250 CON WIFI</t>
  </si>
  <si>
    <t>08-090</t>
  </si>
  <si>
    <t>08-091</t>
  </si>
  <si>
    <t>08-092</t>
  </si>
  <si>
    <t>08-093</t>
  </si>
  <si>
    <t>ESCRITORIO TOPLIVING MINIMALISTA</t>
  </si>
  <si>
    <t>08-094</t>
  </si>
  <si>
    <t>08-095</t>
  </si>
  <si>
    <t>08-096</t>
  </si>
  <si>
    <t>SILLA SECRETARIAL DE ESCRITORIO BEGONIA ERGONOMICA</t>
  </si>
  <si>
    <t>08-097</t>
  </si>
  <si>
    <t>08-098</t>
  </si>
  <si>
    <t>08-099</t>
  </si>
  <si>
    <t>SILLA SECRETARIAL DE ESCRITORIO BEGONIA ERGONOMICA NEGRA</t>
  </si>
  <si>
    <t>04-149</t>
  </si>
  <si>
    <t>IMPRESORA HP LASERJET M404N N/S:VDN3G11162 (CAJA GENERAL)</t>
  </si>
  <si>
    <t>04-150</t>
  </si>
  <si>
    <t>ESCRITORIO SECRETARIAL LAMINADO DE BAJA PRESION ACERO TIPO L</t>
  </si>
  <si>
    <t>04-151</t>
  </si>
  <si>
    <t>CAMION DE BOMBEROS MARCA FORD, LINEA F SUPER DUTY, AÑO 1997, N/S: 1FDLF47F1VEC36773</t>
  </si>
  <si>
    <t>28-234</t>
  </si>
  <si>
    <t>ESCRITORIO PROFESIONAL EN MELAMINA MDF DE ALTA DENSIDAD CON CERRADURA MÚLTIPLE, (ESCRITORIO LINEAL CON 2 CAJONES). INCLUYE 2 LLAVES, CERRADURA MÚLTIPLE, FABRICADO EN MDF DE ALTA DENSIDAD, 2 CAJONES (1 PAPELERO Y UN ARCHIVERO CARTA), DIMENSIONES LARGO 120</t>
  </si>
  <si>
    <t>28-235</t>
  </si>
  <si>
    <t>28-236</t>
  </si>
  <si>
    <t>28-237</t>
  </si>
  <si>
    <t>28-238</t>
  </si>
  <si>
    <t>28-239</t>
  </si>
  <si>
    <t>28-240</t>
  </si>
  <si>
    <t>28-241</t>
  </si>
  <si>
    <t>28-242</t>
  </si>
  <si>
    <t>MÓDULO DE RECEPCIÓN DE 240 CM DE LARGO X 60 CM DE ANCHO Y 110 CM DE ALTURA, FABRICADA EN MELAMINA DE 28 MM, CON CANTOS TERMINADOS EN PVC CON CUBIERTA DE RECEPCIÓN DE 30 CM DE ANCHO Y CUBIERTA DE TRABAJO DE 120 CM X 60 CM , CAJONERA DE 1 CAJÓN PAPELERO</t>
  </si>
  <si>
    <t>28-243</t>
  </si>
  <si>
    <t>ARCHIVERO METÁLICO VERTICAL DE 4 GAVETAS, FABRICADO EN LÁMINA DE ACERO ROLADA EN FRIO, CON CORREDERAS DE ACERO TELESCÓPICAS DE PROYECCIÓN TOTAL, EMBALINADAS DE USO RUDO, BOTÓN DE SEGURIDAD Y PORTA ETIQUETAS, PINTURA EPÓXICA, CERRADURA GENERAL.</t>
  </si>
  <si>
    <t>28-244</t>
  </si>
  <si>
    <t>28-245</t>
  </si>
  <si>
    <t>28-246</t>
  </si>
  <si>
    <t>28-247</t>
  </si>
  <si>
    <t>28-248</t>
  </si>
  <si>
    <t>28-249</t>
  </si>
  <si>
    <t>28-250</t>
  </si>
  <si>
    <t>28-251</t>
  </si>
  <si>
    <t>28-252</t>
  </si>
  <si>
    <t>28-253</t>
  </si>
  <si>
    <t>GABINETE UNIVERSAL METÁLICO 180, CON 4 ENTREPAÑOS FIJOS REFORZADOS PARA MAYOR RESISTENCIA EN CADA DIVISIÓN, DOS PUERTAS ABATIBLES QUE ABREN Y CIERRAN POR MEDIO DE TRES BISAGRAS. CADA PUERTA CUENTA CON DOS REFUERZOS VERTICALES. LLEVA SU CERRADURA EMPOTRADO</t>
  </si>
  <si>
    <t>28-254</t>
  </si>
  <si>
    <t>28-255</t>
  </si>
  <si>
    <t>28-256</t>
  </si>
  <si>
    <t>28-257</t>
  </si>
  <si>
    <t>28-258</t>
  </si>
  <si>
    <t>28-259</t>
  </si>
  <si>
    <t>28-260</t>
  </si>
  <si>
    <t>28-261</t>
  </si>
  <si>
    <t>28-262</t>
  </si>
  <si>
    <t>28-263</t>
  </si>
  <si>
    <t>MESA DE JUNTAS EJECUTIVA EN MELAMINA COLOR NOGAL CON CAPACIDAD PARA 8 PERSONAS, FABRICADA A BASE DE MELAMINA TERMOFUSIONADA DE 19 MM DE ESPESOR, CON CANTOS PROTEGIDOS CON CHAPACINTA DE PVC DE 1 MM DE ESPESOR, TUBULAR DE 2”X1” CAL. 20 FRONTAL LÁMINA</t>
  </si>
  <si>
    <t>28-264</t>
  </si>
  <si>
    <t>TANQUE ESTACIONARIO MARCA CYTSA O SIMILAR, FABRICADO DE ACUERDO A LAS NORMAS OFICIALES MEXICANAS VIGENTES (NOM) Y A LOS MÁS ALTOS ESTÁNDARES INTERNACIONALES (ASME). CUENTA CON VÁLVULAS DE SEGURIDAD, LLENADO Y SERVICIO, ASÍ COMO INDICADOR DE NIVEL.</t>
  </si>
  <si>
    <t>28-265</t>
  </si>
  <si>
    <t>FRIGOBAR MARCA HISENSE O SIMILAR DE 3.3 PIES CÚBICOS, CON CHAROLAS AJUSTABLES DE CRISTAL TEMPLADO DE ALTA RESISTENCIA, CUENTA CON AMPLIO CAJÓN DE FRUTAS Y LEGUMBRES Y LUZ INTERIOR, CON COMPARTIMIENTO PARA PODER GUARDAR HASTA 8 LATAS Y 2 BOTELLAS DE 1 LIT</t>
  </si>
  <si>
    <t>28-266</t>
  </si>
  <si>
    <t>VIDEO PROYECTOR EPSON POWER LITE XO6+ O SIMILAR CON CAPACIDAD DE 3600 LÚMENES CON HASTA 12000 HORAS DE DURACIÓN EN SU LÁMPARA, UTILIZA LA LÁMPARA DE REEMPLAZO V13H010L97, TECNOLOGÍA 3LCD, RESOLUCIÓN XGA DE 1024X768P, 1.07 MIL MILLONES DE COLORES.</t>
  </si>
  <si>
    <t>28-267</t>
  </si>
  <si>
    <t>COMPUTADORA ALL IN ONE HP 22-DD0520IA INTEL CELERON J4025 4GB RAM 1TB DD O SIMILAR. ES UNA COMPUTADORA QUE COMBINA EL DISEÑO ERGONÓMICO, FUNCIONALIDAD Y PODER, INCLUYE PANTALLA FHD (1920X1080), VA, MICROBORDE EN TRES LADOS, ANTIRREFLEJANTE, DE 21.5 TAMAÑO</t>
  </si>
  <si>
    <t>28-268</t>
  </si>
  <si>
    <t>28-269</t>
  </si>
  <si>
    <t>28-270</t>
  </si>
  <si>
    <t>28-271</t>
  </si>
  <si>
    <t>28-272</t>
  </si>
  <si>
    <t>28-273</t>
  </si>
  <si>
    <t>28-274</t>
  </si>
  <si>
    <t>28-275</t>
  </si>
  <si>
    <t>28-276</t>
  </si>
  <si>
    <t>28-277</t>
  </si>
  <si>
    <t>28-278</t>
  </si>
  <si>
    <t>28-279</t>
  </si>
  <si>
    <t>28-280</t>
  </si>
  <si>
    <t>28-281</t>
  </si>
  <si>
    <t>28-282</t>
  </si>
  <si>
    <t>SET DE ALBERCA DE PELOTAS INTERACTIVA DOIT O SIMILAR, DEBERÁ DE INCLUIR 4 PAREDES RECTAS, 1 PISO CON ILUMINACIÓN LED, FABRICADA CON BASTIDOR EN MADERA DE PINO Y MDF CON HULE DE ESPUMA DE 17 KG, FORRADA CON VINIL FERRARY COLOR BLANCO. DIMENSIONES 1.20X1.20</t>
  </si>
  <si>
    <t>28-283</t>
  </si>
  <si>
    <t>BARRA DE LUZ NEÓN, CON MEDIDAS DE 100 CM DE LARGO Y 10 CM DE ANCHO, CON GABINETE DE LUZ. CORRIENTE DE 110-115V AC, LAMPARA LUZ NEGRA UV ULTRAVIOLETA. 11W/350 LUZ NEGRA.</t>
  </si>
  <si>
    <t>28-284</t>
  </si>
  <si>
    <t>TUBO DE BURBUJAS, COLUMNA DE BURBUJAS 15 CM DE DIÁMETRO X 1.80 M DE ALTO, FUNCIONA A 100-240 V AC TRANSFORMADOS A 12 VCC.</t>
  </si>
  <si>
    <t>28-285</t>
  </si>
  <si>
    <t>COMUNICADOR DE 8 PULSADORES DOIT, UTILIZA BATERÍAS AA 2X1 5V, DIMENSIONES 25X20X6.5 CM, ES PARA CONTROLAR CUALQUIER DISPOSITIVO MARCA DOIT O SIMILAR.</t>
  </si>
  <si>
    <t>28-286</t>
  </si>
  <si>
    <t>CORTINA DE FIBRA ÓPTICA SUPER INTERACTIVA DE 3MTS DE LARGO CON 200 HILOS, DIMENSIONES 80CM DE DIÁMETRO, CON SOPORTE DE CADENAS EN 3 EJES PARA COLGARSE EN GANCHO. TIENE UN ESPEJO EN EL FONDO QUE DA UN EFECTO DE PROFUNDIDAD ESPECTACULAR, LA FUENTE DE LUZ DO</t>
  </si>
  <si>
    <t>28-287</t>
  </si>
  <si>
    <t>PLATAFORMAS CON DIFERENTES GRADUACIONES Y ALTURAS CON SONIDO, CUBIERTAS DE VINIL, RELLENO DE ESPUMA, INCLUYE 6 PIEZAS, CON ALTURAS DESDE APROXIMADAMENTE 5,10,15,20.25,30 CM, CADA COJÍN O PASO TIENE UN DIÁMETRO DE 32.5 CM APROXIMADAMENTE</t>
  </si>
  <si>
    <t>28-288</t>
  </si>
  <si>
    <t>JUEGO DE CONSULTORIO MÉDICO, INCLUYE MESA DE EXPLORACIÓN CON PIERNERAS INCLUIDAS COLOR BLANCO CON COLCHONETA EN AZUL REY O SIMILAR, BASCULA MARCA BAME O SIMILAR COLOR BLANCO (160 KG), GABINETE COLOR BLANCO, BANCO GIRATORIO ACABADO CROMADO, BOTE DE BASURA.</t>
  </si>
  <si>
    <t>28-289</t>
  </si>
  <si>
    <t>28-290</t>
  </si>
  <si>
    <t>BASCULA MÉDICA CON ESTADIMETRO 160 KG, BASCULA CON ESTADÍMETRO PARA MEDIR ESTATURA Y PESO QUE CUENTA CON UNA CAPACIDAD DE 0 A 160 KG DE GRAN PRECISIÓN. ESTA BASCULA ESTÁ FABRICADA CON MATERIALES DE GRAN RESISTENCIA, CUENTA CON UNA BASE DE ACERO.</t>
  </si>
  <si>
    <t>28-291</t>
  </si>
  <si>
    <t>28-292</t>
  </si>
  <si>
    <t>EL SISTEMA DE TERAPIA INTELECT ADVANCED O SIMILAR, EL COMBO ABARCA LAS PRINCIPALES MODALIDADES DE TERAPIA MIENTRAS SIGUE TENIENDO LA VERSATILIDAD PARA ADAPTARSE A LAS NECESIDADES CLÍNICAS DE CADA PACIENTE. COMBO PROPORCIONA TODOS LOS INSTRUMENTOS NECESARI</t>
  </si>
  <si>
    <t>28-293</t>
  </si>
  <si>
    <t>28-294</t>
  </si>
  <si>
    <t>28-295</t>
  </si>
  <si>
    <t>RUEDA TIMÓN DE HOMBRO RESISTENCIA VARIABLE (AJUSTE GRADUAL), DIÁMETRO EXTERIOR 95.25CM, RANGO DE MOVIMIENTO DE 24.5CM A 99CM, ALTURA AJUSTABLE DE 66.04CM, ACABADO CON BAÑO DE CROMO DURO, PULIDO BRILLANTE, SOPORTE SUPERIOR, INFERIOR Y CENTRAL DE MADERA.</t>
  </si>
  <si>
    <t>28-296</t>
  </si>
  <si>
    <t>BARRAS PARALELAS CON PLATAFORMA DE MADERA: 300 CM DE LARGO X 107 DE ANCHO Y 3.1 CM DE GROSOR. PASAMANOS DE TUBO DE ACERO INOXIDABLES. ALTURAS AJUSTABLES. LAS BARRAS PARALELAS PARA REHABILITACIÓN AYUDAN A EDUCAR LA MARCHA EN PERSONAS CON PROBLEMAS DE MOVIL</t>
  </si>
  <si>
    <t>28-297</t>
  </si>
  <si>
    <t>28-298</t>
  </si>
  <si>
    <t>ESPEJO DE PARED 2M DE ALTO X 6M ANCHO OPCIÓN A MANDARSE A HACER LOCALMENTE, CON CUERPO PRINCIPAL FABRICADO EN ACERO INOXIDABLE, ESPEJO FABRICADO EN VIDRIO LAMINADO DE 4MM DE ESPESOR CON IMPRIMACIÓN ANTI HUMEDAD.</t>
  </si>
  <si>
    <t>28-299</t>
  </si>
  <si>
    <t>28-300</t>
  </si>
  <si>
    <t>ESCALERA CON RAMPA ES EL COMPLEMENTO IDEAL PARA REEDUCAR LA MARCHA Y ENTRENAMIENTO PARA SUBIR Y BAJAR LAS ESCALERAS, CONTRIBUYE UN FORTALECIMIENTO MUSCULAR Y COORDINACIÓN DE MIEMBROS SUPERIORES E INFERIORES. ESTA DEBERÁ DE SER FABRICADA EN MADERA DE PINO</t>
  </si>
  <si>
    <t>28-301</t>
  </si>
  <si>
    <t>BOSU DESAFÍA A TODO EL CUERPO, ACTUALMENTE SE UTILIZA EN EL ÁREA DE SALUD, REHABILITACIÓN Y ACONDICIONAMIENTO FÍSICO Y DEPORTIVO, Y ES CONOCIDO EN TODA LA INDUSTRIA PARA ENTRENAR EL EQUILIBRIO, DESARROLLAR LA FUERZA, PERFECCIONAR LAS HABILIDADES PARA EL D</t>
  </si>
  <si>
    <t>28-302</t>
  </si>
  <si>
    <t>28-303</t>
  </si>
  <si>
    <t>CAMINADORA O BANDA ES UN APARATO DISEÑADO PARA FORTALECER LAS PIERNAS PRINCIPALMENTE, Y CONFORME SE VA AUMENTADO LA VELOCIDAD, SE VA CONVIRTIENDO EN UN EJERCICIO MUY COMPLETO PORQUE SE EJERCITAN LAS ARTICULACIONES DE LOS PIES, LOS TOBILLOS, LA RODILLA.</t>
  </si>
  <si>
    <t>28-304</t>
  </si>
  <si>
    <t>28-305</t>
  </si>
  <si>
    <t>CAMINADORA ELÍPTICA DE USO RUDO, INCLUYE PANTALLA TÁCTIL SMART HD DE 14”, CON ENTRENAMIENTOS PROGRAMABLES, CON LARGO DE ZANCADA AJUSTABLE, MECANISMO DELANTERO, VOLANTE DE INERCIA MEJORADO EFICAZ DE 32 LB/14.51 KG, RESISTENCIA MAGNÉTICA SILENCIOSA SMR.</t>
  </si>
  <si>
    <t>28-306</t>
  </si>
  <si>
    <t>28-307</t>
  </si>
  <si>
    <t>SOPORTE PARCIAL DE PESO LG 300 MX O SIMILAR, CONTENIDO: 1 SOPORTE PARCIAL DE PESO, 1 ARNÉS ESTÁNDAR, CARACTERÍSTICAS: PESO MÁXIMO DEL PACIENTE: 136 KG., ALTURA MÁXIMA DEL PACIENTE: 198.1 CM., ELEVACIÓN MÁXIMA DEL SISTEMA: 213.3 CM., DESCENSO MÍNIMO</t>
  </si>
  <si>
    <t>28-308</t>
  </si>
  <si>
    <t>UNIDAD DENTAL ROENTGEN RTG-3000 O SIMILAR, INCLUYE COMPRESOR LIBRE DE ACEITE ROENTGEN DC-1.5H50L, LÁMPARA LED, SET DE PIEZAS DE MANO ROENTGEN ALTA Y BAJA, CAVITRON CON LUZ LED, RAYOS X RUNYES CANON, AUTOCLAVE RUNYES 16 LT. COLOR ROJO.</t>
  </si>
  <si>
    <t>28-309</t>
  </si>
  <si>
    <t>UNIDAD DE LASER TERAPEUTICO, INCLUYE: 1 UNIDAD, 1 SONDA CON DIODO DE 850NM Y 100 MW DE POTENCIA, 2 GAFAS DE PROTECCIÓN PARA LUZ INFRARROJA, 1 BLOQUEO DE SEGURIDAD, 1 LOCALIZAR DE PUNTO DE ACUPUNTURA, 1 CABLE TOMA CORRIENTE GRADO HOSPITALARIO</t>
  </si>
  <si>
    <t>28-310</t>
  </si>
  <si>
    <t>UN COMBO DE INTELECT ADVANCED, INCLUYE: 1 UNIDAD, 1 TRANSDUCTOR DE 5 CMS², 1 CABLE PARA CANAL 1, 1 CABLE PARA CANAL 2, 1 TARJETA DE DATOS DE PACIENTE, 4 ELECTRODOS DE CAUCHO 6 X 8 CMS, 4 ESPONJAS DE VISCOSA 6 X 8 CMS, 2 BANDAS DE VELCRO NYLATEX DE 6 X 60</t>
  </si>
  <si>
    <t>28-311</t>
  </si>
  <si>
    <t>COMPUTADORA PROCESADOR INTEL CORE I7-10700, 16 RAM, SS 480GB, GABINETE COOLER MASTER MASTERBOX K501L, FUENTE 750 750W, NUMERO DE SERIE MCBK501LKGNNSR31221100049</t>
  </si>
  <si>
    <t>21/17-166</t>
  </si>
  <si>
    <t>DSPM</t>
  </si>
  <si>
    <t>COMPUTADORA PROCESADOR INTEL CORE I7-10700, 16 RAM, SS 480GB, GABINETE COOLER MASTER MASTERBOX K501L, FUENTE 750 750W, NUMERO DE SERIE MCBK501LKGNNSR31221100058</t>
  </si>
  <si>
    <t>21/17-167</t>
  </si>
  <si>
    <t>TARJETA GRAFICA VISIONTEK RADEON 7750</t>
  </si>
  <si>
    <t>21/17-168</t>
  </si>
  <si>
    <t>21/17-169</t>
  </si>
  <si>
    <t>21/17-170</t>
  </si>
  <si>
    <t>21/17-171</t>
  </si>
  <si>
    <t>CANCEL EN HERRERIA CON PUERTA, CHAPA INTEGRADA Y CRISTAL TRANSPARENTE DE 6MM</t>
  </si>
  <si>
    <t>52-057</t>
  </si>
  <si>
    <t>ACHIVO HISTORICO</t>
  </si>
  <si>
    <t>COMPUTADORA HP PROONE 240 G9 ALL IN ONE 23,8", INTEL CORE I5-1235U 3,30GHZ, RAM 8GB, DISCO 256GB SSD, SISTEMA OPERATIVO WINDOWS 10 PRO 64 BIT, COLOR NEGRO MODELO 6K4L5LT N/S: 8CC25026FT</t>
  </si>
  <si>
    <t>13-363</t>
  </si>
  <si>
    <t>COMPUTADORA HP PROONE 240 G9 ALL IN ONE 23,8", INTEL CORE I5-1235U 3,30GHZ, RAM 8GB, DISCO 256GB SSD, SISTEMA OPERATIVO WINDOWS 10 PRO 64 BIT, COLOR NEGRO MODELO 6K4L5LT N/S: 8CC25026FN</t>
  </si>
  <si>
    <t>13-364</t>
  </si>
  <si>
    <t>DESARROLLO SOCUIA</t>
  </si>
  <si>
    <t>POLIPASTO ELECTRICO DE 2 TONELADAS, 6 METROS DE ELEVACION</t>
  </si>
  <si>
    <t>05-261</t>
  </si>
  <si>
    <t>MULTIFUNCIONAL ECOTANK EPSON L4260 MODELO: C11CJ63301 NUMERO DE SERIE XAEW084965</t>
  </si>
  <si>
    <t>47-261</t>
  </si>
  <si>
    <t>HABITAT</t>
  </si>
  <si>
    <t>IMPRESORA EPSON ECOTANK L6270, MODELO: C11CJ61301 N/S: X8G5036653</t>
  </si>
  <si>
    <t>10-086</t>
  </si>
  <si>
    <t>ORGANIZACIÓN SOCIAL</t>
  </si>
  <si>
    <t>IMPRESORA HP LASERJET PRO 4003N, BLANCO Y NEGRO, LASER, MODELO: 2Z611A, SERIE: PHLRS00283</t>
  </si>
  <si>
    <t>21/18-022</t>
  </si>
  <si>
    <t>COMPUTADORA HP PROONE 240  G9 ALL IN ONE 23,8", INTEL CORE I5-1235U 3,30GHZ, RAM 8GB, DISCO 256GB SSD, SISTEMA OPERATIVO WINDOWS 10 PRO 64-BIT, COLOR NEGRO MODELO 6K4LSLT, N/S: 8CC25026LQ</t>
  </si>
  <si>
    <t>13-365</t>
  </si>
  <si>
    <t xml:space="preserve">IMPRESORA EPSON ECOTANK L6270 N/S: X8G5033724       </t>
  </si>
  <si>
    <t>06-070</t>
  </si>
  <si>
    <t>COMERCIO</t>
  </si>
  <si>
    <t xml:space="preserve">ATURDIDOR ELECTRICO PARA CERDOS (INSENSIBILIZADOR)           </t>
  </si>
  <si>
    <t>05-262</t>
  </si>
  <si>
    <t xml:space="preserve">IMPRESORA MULTIFUNCIONAL HP COLOR LASERJET PRO M479FDW N/S: CNCRQBP05C </t>
  </si>
  <si>
    <t>08-100</t>
  </si>
  <si>
    <t xml:space="preserve">IMPRESORA MULTIFUNCIONAL HP COLOR LASERJET PRO M479FDW N/S: CNCRQBP02D </t>
  </si>
  <si>
    <t>08-101</t>
  </si>
  <si>
    <t xml:space="preserve">LAPTOP DELL INSPIRON 3525, 15.6" FULL HD, AMD RYZEN 5 5625U 2.30GHZ, RAM 8GB, DISCO 256GB SSD, WINDOWS 11, PLATA, MODELO: 94JM5, NUMERO DE SERIE: VN-094JM5-CMV00-323-004D     </t>
  </si>
  <si>
    <t xml:space="preserve">LAPTOP DELL INSPIRON 3525, 15.6" FULL HD, AMD RYZEN 5 5625U 2.30GHZ, RAM 8GB, DISCO 256GB SSD, WINDOWS 11, PLATA, MODELO: 94JM5, NUMERO DE SERIE: VN-094JM5-CMV00-323-0007     </t>
  </si>
  <si>
    <t>31-089</t>
  </si>
  <si>
    <t xml:space="preserve">CONTENEDOR METALICO PARA DISPOSICION RESIDUOS SOLIDOS DE 7,29M DE LARGO POR 2,52M DE ANCHO. PISO DE LAMINA DE CAL. 10 Y PAREDES DE LAMINA CALIBRE 14. A VOLTEO, CON LUCES Y AIRE REGLAMENTARIOS Y FUNCIONALES     </t>
  </si>
  <si>
    <t>20-180</t>
  </si>
  <si>
    <t>20-181</t>
  </si>
  <si>
    <t xml:space="preserve">CAMIONETA FORD F150 XL CREW CAB 4 X 4 V8 MODELO 2023 N/S: 1FTFW1E52PKD01516 EQUIPADA COMO PATRULLA             </t>
  </si>
  <si>
    <t>21/21-078</t>
  </si>
  <si>
    <t xml:space="preserve">COMPUTADORA HP PROONE 240  G9 ALL IN ONE 23,8", INTEL CORE I5-1235U 3,30GHZ, RAM 8GB, DISCO 256GB SSD, SISTEMA OPERATIVO WINDOWS 10 PRO 64-BIT, COLOR NEGRO MODELO 6K4LSLT, N/S: 8CC25026LQ         </t>
  </si>
  <si>
    <t>BOCINA BLUETOOTH JBL PARTY BOX GO COLOR NEGRO</t>
  </si>
  <si>
    <t>10-087</t>
  </si>
  <si>
    <t>PANTALLA SAMSUNG 55" CRYSTAL 4K N/S:0C53HCXW400063</t>
  </si>
  <si>
    <t>21/17-172</t>
  </si>
  <si>
    <t>PANTALLA SAMSUNG 55" CRYSTAL 4K N/S:0C53HCXW400067</t>
  </si>
  <si>
    <t>21/17-173</t>
  </si>
  <si>
    <t>PANTALLA SAMSUNG 55" CRYSTAL 4K N/S:0C53HCXW400059</t>
  </si>
  <si>
    <t>21/17-174</t>
  </si>
  <si>
    <t>PANTALLA SAMSUNG 55" CRYSTAL 4K N/S:0C53HCXW400065</t>
  </si>
  <si>
    <t>21/17-175</t>
  </si>
  <si>
    <t>PANTALLA SAMSUNG 55" CRYSTAL 4K N/S:0C53HCXW300118</t>
  </si>
  <si>
    <t>21/17-176</t>
  </si>
  <si>
    <t>PANTALLA SAMSUNG 55" CRYSTAL 4K N/S:0C53HCXW400048</t>
  </si>
  <si>
    <t>21/17-177</t>
  </si>
  <si>
    <t>PANTALLA SAMSUNG 55" CRYSTAL 4K N/S:0C53HCXW300114</t>
  </si>
  <si>
    <t>21/17-178</t>
  </si>
  <si>
    <t>PANTALLA SAMSUNG 55" CRYSTAL 4K N/S:0C53HCXW300112</t>
  </si>
  <si>
    <t>21/17-179</t>
  </si>
  <si>
    <t>PANTALLA SAMSUNG 55" CRYSTAL 4K N/S:0C53HCXW400060</t>
  </si>
  <si>
    <t>21/17-180</t>
  </si>
  <si>
    <t>PANTALLA SAMSUNG 55" CRYSTAL 4K N/S:0C53HCXW300123</t>
  </si>
  <si>
    <t>21/17-181</t>
  </si>
  <si>
    <t>NO BREAK INTERACTIVO 8 CONTACTOS</t>
  </si>
  <si>
    <t>21/17-182</t>
  </si>
  <si>
    <t>21/17-183</t>
  </si>
  <si>
    <t>TARJETA GRAFICA 4K 4GB SALIDAS HDMI ESPECIALIZADA PARA VIDEOWALL</t>
  </si>
  <si>
    <t>21/17-184</t>
  </si>
  <si>
    <t>TARJETA GRAFICA 5X MNIDAP</t>
  </si>
  <si>
    <t>21/17-185</t>
  </si>
  <si>
    <t>EQUIPO DE COMPUTO CIRE I7, 16 RAM, 512Gb, KIT TECLADO/MOUSE, MONITOR LED 19.5", Y ACCESORIOS</t>
  </si>
  <si>
    <t>21/17-194</t>
  </si>
  <si>
    <t>21/17-195</t>
  </si>
  <si>
    <t>CPU CON ACCESORIOS PARA SISTEMA DE MONITOREO, INTEL, T. VIDEO, ACCESORIO</t>
  </si>
  <si>
    <t>21/17-196</t>
  </si>
  <si>
    <t>21/17-197</t>
  </si>
  <si>
    <t xml:space="preserve">LAPTOP HP 240 G9 14" HD INTEL CELERON N4500 1.10GHZ, 8GB, 256GB SSD, WINDOWS 11 HOME, ESPAÑOL, PLATA. MODELO 6K015LT#ABM, N/S: 5CG30245K4 </t>
  </si>
  <si>
    <t>01-143</t>
  </si>
  <si>
    <t>IMPRESORA DE TINTA CONTINUA, ECOTANK MULTIFUNCIONAL EPSON L3210 N/S: XAGB472354</t>
  </si>
  <si>
    <t>01-144</t>
  </si>
  <si>
    <t>LAPTOP HP 240 G9 14" HD INTEL CELERON N4500 1.10GHZ, 8GB, 256GB SSD, WINDOWS 11 HOME, ESPAÑOL, PLATA. MODELO 6K015LT#ABM, N/S: 5CG30245HN</t>
  </si>
  <si>
    <t>01-145</t>
  </si>
  <si>
    <t>MULTIFUNCIONAL LASER SAMSUNG SL-M5360RX, 53 PPM MONOCROMATICA, USB, ETHERNET, GRIS/NEGRA, NUMERO DE SERIE 0C7QBJFJ30005GF</t>
  </si>
  <si>
    <t>13-366</t>
  </si>
  <si>
    <t>APPLE IPHONE 14 PRO MAX 512GB DORADO ESIM NUEVO</t>
  </si>
  <si>
    <t>30-167</t>
  </si>
  <si>
    <t>COMPUTADORA GAMER PC GAIMING CM-91067</t>
  </si>
  <si>
    <t>07-108</t>
  </si>
  <si>
    <t>RACK ORGANIZADOR DE REDES</t>
  </si>
  <si>
    <t>21/17-198</t>
  </si>
  <si>
    <t>BODY CAMARA 1520 MPX/NORMA IP64/120 GB INTERNA DE GRABACION MODELO: DSMCW406/128 GB N/S: К93619443    C1</t>
  </si>
  <si>
    <t>21/17-199</t>
  </si>
  <si>
    <t>BODY CAMARA 1520 MPX/NORMA IP64/120 GB INTERNA DE GRABACION MODELO: DSMCW406/128 GB N/S: K93619448   C2</t>
  </si>
  <si>
    <t>21/17-200</t>
  </si>
  <si>
    <t>BODY CAMARA 1520 MPX/NORMA IP64/120 GB INTERNA DE GRABACION MODELO: DSMCW406/128 GB N/S: K93619453   C3</t>
  </si>
  <si>
    <t>21/17-201</t>
  </si>
  <si>
    <t>BODY CAMARA 1520 MPX/NORMA IP64/120 GB INTERNA DE GRABACION MODELO: DSMCW406/128 GB N/S: K93619457   C4</t>
  </si>
  <si>
    <t>21/17-202</t>
  </si>
  <si>
    <t>BODY CAMARA 1520 MPX/NORMA IP64/120 GB INTERNA DE GRABACION MODELO: DSMCW406/128 GB N/S: K93619461   C5</t>
  </si>
  <si>
    <t>21/17-203</t>
  </si>
  <si>
    <t>BODY CAMARA 1520 MPX/NORMA IP64/120 GB INTERNA DE GRABACION MODELO: DSMCW406/128 GB N/S: K93619477   C6</t>
  </si>
  <si>
    <t>21/17-204</t>
  </si>
  <si>
    <t>BODY CAMARA 1520 MPX/NORMA IP64/120 GB INTERNA DE GRABACION MODELO: DSMCW406/128 GB N/S: K93619478   C7</t>
  </si>
  <si>
    <t>21/17-205</t>
  </si>
  <si>
    <t>BODY CAMARA 1520 MPX/NORMA IP64/120 GB INTERNA DE GRABACION MODELO: DSMCW406/128 GB N/S: K93619480   C8</t>
  </si>
  <si>
    <t>21/17-206</t>
  </si>
  <si>
    <t>BODY CAMARA 1520 MPX/NORMA IP64/120 GB INTERNA DE GRABACION MODELO: DSMCW406/128 GB N/S: K93619481  C9</t>
  </si>
  <si>
    <t>21/17-207</t>
  </si>
  <si>
    <t>BODY CAMARA 1520 MPX/NORMA IP64/120 GB INTERNA DE GRABACION MODELO: DSMCW406/128 GB N/S: K93619484   C10</t>
  </si>
  <si>
    <t>21/17-208</t>
  </si>
  <si>
    <t>BODY CAMARA 1520 MPX/NORMA IP64/120 GB INTERNA DE GRABACION MODELO: DSMCW406/128 GB N/S: K93619486   C11</t>
  </si>
  <si>
    <t>21/17-209</t>
  </si>
  <si>
    <t>BODY CAMARA 1520 MPX/NORMA IP64/120 GB INTERNA DE GRABACION MODELO: DSMCW406/128 GB N/S: K93619489   C12</t>
  </si>
  <si>
    <t>21/17-210</t>
  </si>
  <si>
    <t>BODY CAMARA 1520 MPX/NORMA IP64/120 GB INTERNA DE GRABACION MODELO: DSMCW406/128 GB N/S: K93619497   C13</t>
  </si>
  <si>
    <t>21/17-211</t>
  </si>
  <si>
    <t>BODY CAMARA 1520 MPX/NORMA IP64/120 GB INTERNA DE GRABACION MODELO: DSMCW406/128 GB N/S: K93619506   C14</t>
  </si>
  <si>
    <t>21/17-212</t>
  </si>
  <si>
    <t>BODY CAMARA 1520 MPX/NORMA IP64/120 GB INTERNA DE GRABACION MODELO: DSMCW406/128 GB N/S: K93619524   C15</t>
  </si>
  <si>
    <t>21/17-213</t>
  </si>
  <si>
    <t>BODY CAMARA 1520 MPX/NORMA IP64/120 GB INTERNA DE GRABACION MODELO: DSMCW406/128 GB N/S: K93619531   C16</t>
  </si>
  <si>
    <t>21/17-214</t>
  </si>
  <si>
    <t>BODY CAMARA 1520 MPX/NORMA IP64/120 GB INTERNA DE GRABACION MODELO: DSMCW406/128 GB N/S: K93619533   C17</t>
  </si>
  <si>
    <t>21/17-215</t>
  </si>
  <si>
    <t>BODY CAMARA 1520 MPX/NORMA IP64/120 GB INTERNA DE GRABACION MODELO: DSMCW406/128 GB N/S: K93619537   C18</t>
  </si>
  <si>
    <t>21/17-216</t>
  </si>
  <si>
    <t>BODY CAMARA 1520 MPX/NORMA IP64/120 GB INTERNA DE GRABACION MODELO: DSMCW406/128 GB N/S: K93619538   C19</t>
  </si>
  <si>
    <t>21/17-217</t>
  </si>
  <si>
    <t>BODY CAMARA 1520 MPX/NORMA IP64/120 GB INTERNA DE GRABACION MODELO: DSMCW406/128 GB N/S: K93619539   C20</t>
  </si>
  <si>
    <t>21/17-218</t>
  </si>
  <si>
    <t>MOCHILAS ESPERSORAS RIGIDAS MARCA FEDCO INDIAN</t>
  </si>
  <si>
    <t>34-062</t>
  </si>
  <si>
    <t>34-063</t>
  </si>
  <si>
    <t>LAPTOP LENOVO IDEAPAD 3 14ITL05</t>
  </si>
  <si>
    <t>30-168</t>
  </si>
  <si>
    <t>CHASIS DE REMOLQUE</t>
  </si>
  <si>
    <t>21/17-219</t>
  </si>
  <si>
    <t>21/17-220</t>
  </si>
  <si>
    <t>21/17-221</t>
  </si>
  <si>
    <t>21/17-222</t>
  </si>
  <si>
    <t>MINISPLIT 1 TONELADA FRIO/CALOR (110 VOLT)</t>
  </si>
  <si>
    <t>21/17-223</t>
  </si>
  <si>
    <t>21/17-224</t>
  </si>
  <si>
    <t>21/17-225</t>
  </si>
  <si>
    <t>21/17-226</t>
  </si>
  <si>
    <t>SISTEMA HIDRAULICO  (TANQUE DE AGUA LIMPIA CONEXIONES Y BOMBA PRESURIZADORA)</t>
  </si>
  <si>
    <t>21/17-227</t>
  </si>
  <si>
    <t>21/17-228</t>
  </si>
  <si>
    <t>21/17-229</t>
  </si>
  <si>
    <t>21/17-230</t>
  </si>
  <si>
    <t>MESA DE TRABAJO EN MELAMINA DE 60 X 2 MTS</t>
  </si>
  <si>
    <t>21/17-231</t>
  </si>
  <si>
    <t>21/17-232</t>
  </si>
  <si>
    <t>21/17-233</t>
  </si>
  <si>
    <t>21/17-234</t>
  </si>
  <si>
    <t>SILLA DE TRABAJO</t>
  </si>
  <si>
    <t>21/17-235</t>
  </si>
  <si>
    <t>21/17-236</t>
  </si>
  <si>
    <t>21/17-237</t>
  </si>
  <si>
    <t>21/17-238</t>
  </si>
  <si>
    <t>ANTENA TRANSMISORA 5.8 GHZ AC</t>
  </si>
  <si>
    <t>21/17-239</t>
  </si>
  <si>
    <t>21/17-240</t>
  </si>
  <si>
    <t>21/17-241</t>
  </si>
  <si>
    <t>21/17-242</t>
  </si>
  <si>
    <t>NO BREAK UPS 900 WTTS</t>
  </si>
  <si>
    <t>21/17-243</t>
  </si>
  <si>
    <t>21/17-244</t>
  </si>
  <si>
    <t>21/17-245</t>
  </si>
  <si>
    <t>21/17-246</t>
  </si>
  <si>
    <t>PANTALLA LCD 32"</t>
  </si>
  <si>
    <t>21/17-247</t>
  </si>
  <si>
    <t>21/17-248</t>
  </si>
  <si>
    <t>21/17-249</t>
  </si>
  <si>
    <t>21/17-250</t>
  </si>
  <si>
    <t>SERVIDOR CPU PARA TRANSMISION DE VIDEO RAM 16GB, 2 TARJETAS DE VIDEO NV, DIA6T16X (O SIMILAR), DISCO DURO DE 6TB</t>
  </si>
  <si>
    <t>21/17-251</t>
  </si>
  <si>
    <t>DRON DJI FPV COMBO VISION 150° GRABA HASTA 4K/ 60FPS, TRANSMISION HD, FRENO DE EMERGENCIA Y VUELO ESTACIONARIO</t>
  </si>
  <si>
    <t>21/17-252</t>
  </si>
  <si>
    <t>21/17-253</t>
  </si>
  <si>
    <t>21/17-254</t>
  </si>
  <si>
    <t>21/17-255</t>
  </si>
  <si>
    <t>SECTOR 5.8 GHZ (4.9 A 6.16 GHZ) EQUIPOS DE 90° AC2 UBIQUITI INC LUYE RADIOS</t>
  </si>
  <si>
    <t>21/17-256</t>
  </si>
  <si>
    <t>21/17-257</t>
  </si>
  <si>
    <t>21/17-258</t>
  </si>
  <si>
    <t>21/17-259</t>
  </si>
  <si>
    <t>21/17-260</t>
  </si>
  <si>
    <t>21/17-261</t>
  </si>
  <si>
    <t>21/17-262</t>
  </si>
  <si>
    <t>21/17-263</t>
  </si>
  <si>
    <t>ANTENA MICROONDA PARA ENLACE PUNTO A PUNTO 300MBPS, AC2 UBIQUITI</t>
  </si>
  <si>
    <t>21/17-264</t>
  </si>
  <si>
    <t>21/17-265</t>
  </si>
  <si>
    <t>SWITCH POE 8 PUERTOS GB UBIQUITI</t>
  </si>
  <si>
    <t>21/17-266</t>
  </si>
  <si>
    <t>21/17-267</t>
  </si>
  <si>
    <t>NVR DAHUA 8 CH. IP 74 PTOS P°E (80 MBPS GRABACION/HDMI Y VGA AUDIO BIDIRECCIONAL, H264, MJPEG, P2P</t>
  </si>
  <si>
    <t>21/17-268</t>
  </si>
  <si>
    <t>21/17-269</t>
  </si>
  <si>
    <t>21/17-270</t>
  </si>
  <si>
    <t>21/17-271</t>
  </si>
  <si>
    <t>CAMARA DAHUA IP BULLET 4MP STARLIGHT, 0.005 LUX COLOR H 264 ULTRA WDE 140 DB, LENTE MOTRIZADO, IVS,IP67</t>
  </si>
  <si>
    <t>21/17-272</t>
  </si>
  <si>
    <t>21/17-273</t>
  </si>
  <si>
    <t>21/17-274</t>
  </si>
  <si>
    <t>21/17-275</t>
  </si>
  <si>
    <t>21/17-276</t>
  </si>
  <si>
    <t>21/17-277</t>
  </si>
  <si>
    <t>21/17-278</t>
  </si>
  <si>
    <t>21/17-279</t>
  </si>
  <si>
    <t>21/17-280</t>
  </si>
  <si>
    <t>21/17-281</t>
  </si>
  <si>
    <t>21/17-282</t>
  </si>
  <si>
    <t>21/17-283</t>
  </si>
  <si>
    <t>21/17-284</t>
  </si>
  <si>
    <t>21/17-285</t>
  </si>
  <si>
    <t>21/17-286</t>
  </si>
  <si>
    <t>21/17-287</t>
  </si>
  <si>
    <t>21/17-288</t>
  </si>
  <si>
    <t>21/17-289</t>
  </si>
  <si>
    <t>21/17-290</t>
  </si>
  <si>
    <t>21/17-291</t>
  </si>
  <si>
    <t>CAMARA DAHUA SD6C230T-HN IP SPEED DOMO PTZ 30 X 2, 2 MEGA PIXELES, LUZ IR 100 MTS IP66 RANURA SD, FUNCIONES IVS, ECO SAWY</t>
  </si>
  <si>
    <t>21/17-292</t>
  </si>
  <si>
    <t>21/17-293</t>
  </si>
  <si>
    <t>21/17-294</t>
  </si>
  <si>
    <t>21/17-295</t>
  </si>
  <si>
    <t>ESCALERA DE EXTENSION, TIPO II, 24 PELDAÑOS, FIBRA DE VIDRIO</t>
  </si>
  <si>
    <t>33-058</t>
  </si>
  <si>
    <t>SERVICIOS MUNICIPALES</t>
  </si>
  <si>
    <t>DESMALEZADORA FS-460</t>
  </si>
  <si>
    <t>33-059</t>
  </si>
  <si>
    <t>33-060</t>
  </si>
  <si>
    <t>LAPTOP HP 255 G8 PANTALLA 15.6" PRECESADOR AMD RYZEN 5-5500U, RAM 8GB, SSD 256GB WINDOWS 11 HOME, MODELO HP-7J059AA#ABM. N/S: CND316176H</t>
  </si>
  <si>
    <t>08-102</t>
  </si>
  <si>
    <t>LAPTOP HP 255 G8 PANTALLA 15.6" PRECESADOR AMD RYZEN 5-5500U, RAM 8GB, SSD 256GB WINDOWS 11 HOME, MODELO HP-7J059AA#ABM. N/S: CND3101JB1</t>
  </si>
  <si>
    <t>08-103</t>
  </si>
  <si>
    <t>COMPUTADORA HP PROONE 240 G9 ALL IN ONE 23,8", INTEL CORE I5-1235U 3,30GHZ, RAM 8GB, DISCO 256GB SSD, SISTEMA OPERATIVO WINDOWS 10 PRO 64 BIT, COLOR NEGRO MODELO 6K4L5LT N/S: 8CC3173MMN</t>
  </si>
  <si>
    <t>13-367</t>
  </si>
  <si>
    <t>COMPUTADORA HP PROONE 240 G9 ALL IN ONE 23,8", INTEL CORE I5-1235U 3,30GHZ, RAM 8GB, DISCO 256GB SSD, SISTEMA OPERATIVO WINDOWS 10 PRO 64 BIT, COLOR NEGRO MODELO 6K4L5LT N/S: 8CC3173LW6</t>
  </si>
  <si>
    <t>13-368</t>
  </si>
  <si>
    <t>COMPUTADORA HP PROONE 240 G9 ALL IN ONE 23,8", INTEL CORE I5-1235U 3,30GHZ, RAM 8GB, DISCO 256GB SSD, SISTEMA OPERATIVO WINDOWS 10 PRO 64 BIT, COLOR NEGRO MODELO 6K4L5LT N/S: 8CC3173LPN</t>
  </si>
  <si>
    <t>13-369</t>
  </si>
  <si>
    <t>SCANNER CANON IMAGEFORMULA DR-C225II, 600 X 600 DPI ESCANER COLOR, USB, NEGRO N/S: JJ3F092</t>
  </si>
  <si>
    <t>13-370</t>
  </si>
  <si>
    <t xml:space="preserve">IMPRESORA EPSON ECOTANK L6270, MODELO: C11CJ61301 CON NUMERO DE SERIE X8G5060837       </t>
  </si>
  <si>
    <t>28-312</t>
  </si>
  <si>
    <t xml:space="preserve">IMPRESORA MULTIFUNCIONAL HP M283FDW MODELO: 7KW75A, NUMERO DE SERIE: VNBRR8269M          </t>
  </si>
  <si>
    <t>26-090</t>
  </si>
  <si>
    <t xml:space="preserve">COMPUTADORA DE ESCRITORIO CAJA NEGRA PROCESADOR I5-10400, RAM 8GB, SSD 480GB, KIT TECLADO Y MOUSE LOGITECH, MONITOR ACTEK DE 23.8" MODELO AC-933841, MODELO ACTEK DELTA  GI230 NUMERO DE SERIE: 042307211765    </t>
  </si>
  <si>
    <t>58-191</t>
  </si>
  <si>
    <t xml:space="preserve">KIT COMPUTADORA QUIAN PCX 11-02 INTEL CORE i5- 11400  MONITOR 21" TECLADO Y MOUSE </t>
  </si>
  <si>
    <t>11-162</t>
  </si>
  <si>
    <t>IMPRESORA XEROX B310</t>
  </si>
  <si>
    <t>11-163</t>
  </si>
  <si>
    <t>BOCINA BLUETOOTH PORTÁTIL EVIL DE 18 PULGADAS CON CONTROL REMOTO MARCA EVL, MODELO JPS5708</t>
  </si>
  <si>
    <t>58-192</t>
  </si>
  <si>
    <t>04-153</t>
  </si>
  <si>
    <t>IMPRESORA EPSON ECOTANK L6270, MODELO: C11CJ61301, SERIE: X8G5070842</t>
  </si>
  <si>
    <t>04-154</t>
  </si>
  <si>
    <t>IMPRESORA EPSON ECOTANK L6270, MODELO C11CJ61301 N/S: X8G5070777</t>
  </si>
  <si>
    <t>33-061</t>
  </si>
  <si>
    <t>COMPUTADORA QUIAN R04-06 AMD RYZEN 5</t>
  </si>
  <si>
    <t>04-155</t>
  </si>
  <si>
    <t>BOCINA BLUETOOTH PORTÁTIL EVL DE 18 PULGADAS CON CONTROL REMOTO MARCA EVL, MODELO JPS5708</t>
  </si>
  <si>
    <t>COMPUTADORA GRIZZLI, AMD RYZEN 7.16G RAM, 512 SSD, WINDOWS 11</t>
  </si>
  <si>
    <t>58-194</t>
  </si>
  <si>
    <t>COMPUTADORA AIO LENOVO THINKCENTRE NEO 30A 24 ALL IN ONE 23.8", INTEL CORE I5-12450H 3.30GHZ, 16 GB, 512GB SSD, WINDOWS 11 PRO 64-BIT, NEGRO, MODELO: 12B2001YLS, N/S: MP2ANA5Q</t>
  </si>
  <si>
    <t>13-371</t>
  </si>
  <si>
    <t>COMPUTADORA AIO LENOVO THINKCENTRE NEO 30A 24 ALL IN ONE 23.8", INTEL CORE I5-12450H 3.30GHZ, 16 GB, 512GB SSD, WINDOWS 11 PRO 64-BIT, NEGRO, MODELO: 12B2001YLS, N/S: MP2ANMXX</t>
  </si>
  <si>
    <t>13-372</t>
  </si>
  <si>
    <t xml:space="preserve">IMPRESORA EPSON ECOTANK L3250 </t>
  </si>
  <si>
    <t>20-182</t>
  </si>
  <si>
    <t>KIT DE RADIO C5C CN ANTENA NP1-GEN2 DE 30 DBI, FRECUENCIA (4.9-6.2 GHZ) INCLUYE JUMPER, POE Y CABLE DE ALIMENTACION. IDEAL PARA DISTANCIAS DE HASTA 30 KILOMETROS MODELO: C5CNP1KIT MARCA: NIMOSA NETWORKS</t>
  </si>
  <si>
    <t>21/17-298</t>
  </si>
  <si>
    <t>21/17-299</t>
  </si>
  <si>
    <t>EQUIPO DE AIRE ACONDICIONADO MARCA MIRAGE MAGNUM INVERTER 22 1 TONELADA</t>
  </si>
  <si>
    <t>COMPUTADORA GAMER XTREME PC CM-99982, AMD RYZEN, 4600G 3.70GHZ, 8GB, 1TB HDD, WIFI, MONITOR 19" TECLADO Y MOUSE ALAMBRICOS.</t>
  </si>
  <si>
    <t xml:space="preserve">COMPUTADORA HP Z220, CORE I7, 1TB, 16G </t>
  </si>
  <si>
    <t>LAPTOP HP 240 C9 14" HD, INTEL CORE I3-1215U 1.20GHZ, 8GB, 512GB SSD, WINDOWS 11 HOME 64 BIT</t>
  </si>
  <si>
    <t>LAPTOP LENOVO IDEALPAD 3I 14"FULL HD, INTEL CORE I5-1155G7 2.5GHZ , 8GB, 512GB SSD, WINDOWS 11 HOME 64-BIT</t>
  </si>
  <si>
    <t>COMPUTADORA LENOVO THINKCENTRE AIO NEO 50A , INTEL CORE I5-12450H, RAM 16 GB, WINDOWS 11 PRO, 512 GB SSD,  PANTALLA 23.8 PULGADAS , MODELO 12B6-002SLS, SERIE: MP2AAJL3</t>
  </si>
  <si>
    <t>COMPUTADORA LENOVO THINKCENTRE AIO NEO 50A , INTEL CORE I5-12450H, RAM 16 GB, WINDOWS 11 PRO, 512 GB SSD,  PANTALLA 23.8 PULGADAS , MODELO 12B6-002SLS, SERIE: MP2AEK00</t>
  </si>
  <si>
    <t>04-158</t>
  </si>
  <si>
    <t>04-159</t>
  </si>
  <si>
    <t>58-195</t>
  </si>
  <si>
    <t>53-059</t>
  </si>
  <si>
    <t>53-060</t>
  </si>
  <si>
    <t>13-383</t>
  </si>
  <si>
    <t>13-384</t>
  </si>
  <si>
    <t>PROMUPA</t>
  </si>
  <si>
    <t>COMPUTADORA GAMER XTREME PC GAMING AMD RYZEN 7 4700S 3.60GHZ, 16GB, 3TB + 240GB SSD, AMD READON RX 550</t>
  </si>
  <si>
    <t>MULTIFUNCIONAL HP LASERJET PRO MFP 4103DW</t>
  </si>
  <si>
    <t>08-104</t>
  </si>
  <si>
    <t>08-105</t>
  </si>
  <si>
    <t>08-106</t>
  </si>
  <si>
    <t>08-107</t>
  </si>
  <si>
    <t>08-108</t>
  </si>
  <si>
    <t>08-109</t>
  </si>
  <si>
    <t>08-110</t>
  </si>
  <si>
    <t>08-111</t>
  </si>
  <si>
    <t>08-112</t>
  </si>
  <si>
    <t>08-113</t>
  </si>
  <si>
    <t>08-114</t>
  </si>
  <si>
    <t>08-115</t>
  </si>
  <si>
    <t>TANQUE DE OXIGENO 680 LTS</t>
  </si>
  <si>
    <t>"Y" LETRA Y CORAZON UNIDOS EN LAMINA CAL. 18 CON BASE EN MEDIDAS 2M DE ALTO Y 2.50 DE ANCHO</t>
  </si>
  <si>
    <t>MAPA DE RIOVERDE EN LAMINA CAL 18 Y LETRAS ADAPTADAS EN PALANCA DE 1/8 ( RIOVERDE LA CAPITAL DEL MUNDO)</t>
  </si>
  <si>
    <t>LETRA "R" EN LAMINA CAL. 18 CON BISEL Y MALLA DE 2M DE ALTO Y 1.22M DE ANCHO</t>
  </si>
  <si>
    <t>LETRA "I" EN LAMINA CAL 18 CON BISEL Y MALLA DE 2M DE ALTO Y 42CM DE ANCHO</t>
  </si>
  <si>
    <t>LETRA "O" EN LAMINA CAL 18 CON BISEL Y MALLA DE 2M DE ALTO Y 1.22M DE ANCHO</t>
  </si>
  <si>
    <t>LETRA "V" EN LAMINA CAL 18 CON BISEL Y MALLA DE 2M DE ALTO Y 1.20 DE ANCHO</t>
  </si>
  <si>
    <t>LETRA "E" EN LAMINA CAL 18 CON BISEL Y MALLA DE 2M DE ALTO Y 1.14M DE ANCHO</t>
  </si>
  <si>
    <t>LETRA "D" EN LAMINA CAL 18 CON BISEL Y MALLA DE 2M DE ALTO Y 1.22M DE ANCHO</t>
  </si>
  <si>
    <t>TOYOTA HILUX DOBLE CABINA DIESEL 4X4 T. MANUAL NUMERO DE SERIE MR0DA3CD5R40070077, MODELO 2024</t>
  </si>
  <si>
    <t>34-071</t>
  </si>
  <si>
    <t>33-062</t>
  </si>
  <si>
    <t>33-063</t>
  </si>
  <si>
    <t>33-064</t>
  </si>
  <si>
    <t>33-065</t>
  </si>
  <si>
    <t>33-066</t>
  </si>
  <si>
    <t>33-067</t>
  </si>
  <si>
    <t>33-068</t>
  </si>
  <si>
    <t>33-069</t>
  </si>
  <si>
    <t>33-070</t>
  </si>
  <si>
    <t>33-071</t>
  </si>
  <si>
    <t>13-385</t>
  </si>
  <si>
    <t>CAMIONETA FORD F-150 XL CREW CAB 4 X 4 V8 MODELO 2023 N/S: 1FTFW1E59PFB80007 EQUIPADA COMO PATRULLA</t>
  </si>
  <si>
    <t>21/21-079</t>
  </si>
  <si>
    <t>ANTENA MIMOSA RADIO CSC DE 24 Dbi, FRECUENCIA (4.9-6.2 GHz) IDEAL PARA DISTANCIA DE HASTA 50 KM, JUMPERS.</t>
  </si>
  <si>
    <t>ROUTER RB1100AHX4, 13 PUERTOS, ALMACENAMIENTO M.2 60GB PARA BASE DE DATOS DUDE</t>
  </si>
  <si>
    <r>
      <t>RECOLECTOR DE BASURA DE RESIDUOS SOLIDOS MONTADO EN CHASIS CABINA MARCA RAM 4004 P MODELO 2024 NUEVO CON NO. SERIE 3C7WRAHTXRG280252 NO. DE MOTOR HECHO EN MEXICO CLAVE VEHICULAR: 2010216 (</t>
    </r>
    <r>
      <rPr>
        <b/>
        <sz val="10"/>
        <rFont val="Calibri"/>
        <family val="2"/>
      </rPr>
      <t>UNIDAD 27)</t>
    </r>
  </si>
  <si>
    <r>
      <t xml:space="preserve">RECOLECTOR DE BASURA DE RESIDUOS SOLIDOS MONTADO EN CHASIS CABINA MARCA RAM 4004 P MODELO 2024 NUEVO CON NO. SERIE 3C7WRAHT8RG280248 NO. DE MOTOR HECHO EN MEXICO CLAVE VEHICULAR: 2010215 </t>
    </r>
    <r>
      <rPr>
        <b/>
        <sz val="10"/>
        <rFont val="Calibri"/>
        <family val="2"/>
      </rPr>
      <t>(UNIDAD 28)</t>
    </r>
  </si>
  <si>
    <t>21/17-300</t>
  </si>
  <si>
    <t>21/17-301</t>
  </si>
  <si>
    <t>21/17-302</t>
  </si>
  <si>
    <t>20-183</t>
  </si>
  <si>
    <t>20-184</t>
  </si>
  <si>
    <t>MOTOSIERRA  STIHL MS-310 25"</t>
  </si>
  <si>
    <t>34-072</t>
  </si>
  <si>
    <t>5671000158-2</t>
  </si>
  <si>
    <t>5671000035-3</t>
  </si>
  <si>
    <t>5671000160-3</t>
  </si>
  <si>
    <t>5671000160-4</t>
  </si>
  <si>
    <t>28-230</t>
  </si>
  <si>
    <t>5411000014-1</t>
  </si>
  <si>
    <t>5411000013-1</t>
  </si>
  <si>
    <t>5151000130-1</t>
  </si>
  <si>
    <t>5151000143-1</t>
  </si>
  <si>
    <t>5151000138-1</t>
  </si>
  <si>
    <t>5111000028-2</t>
  </si>
  <si>
    <t>5111000028-3</t>
  </si>
  <si>
    <t>5111000028-4</t>
  </si>
  <si>
    <t>5111000028-5</t>
  </si>
  <si>
    <t>5111000028-6</t>
  </si>
  <si>
    <t>5111000028-7</t>
  </si>
  <si>
    <t>5111000028-8</t>
  </si>
  <si>
    <t>5111000028-9</t>
  </si>
  <si>
    <t>5111000099-1</t>
  </si>
  <si>
    <t>5111000002-1</t>
  </si>
  <si>
    <t>5111000002-2</t>
  </si>
  <si>
    <t>5111000002-3</t>
  </si>
  <si>
    <t>5111000002-4</t>
  </si>
  <si>
    <t>5111000002-5</t>
  </si>
  <si>
    <t>5111000002-6</t>
  </si>
  <si>
    <t>5111000002-7</t>
  </si>
  <si>
    <t>5111000002-8</t>
  </si>
  <si>
    <t>5111000002-9</t>
  </si>
  <si>
    <t>5111000002-10</t>
  </si>
  <si>
    <t>5111000035-1</t>
  </si>
  <si>
    <t>5111000035-2</t>
  </si>
  <si>
    <t>5111000035-3</t>
  </si>
  <si>
    <t>5111000035-4</t>
  </si>
  <si>
    <t>5111000035-5</t>
  </si>
  <si>
    <t>5111000035-6</t>
  </si>
  <si>
    <t>5111000035-7</t>
  </si>
  <si>
    <t>5111000035-8</t>
  </si>
  <si>
    <t>5111000035-9</t>
  </si>
  <si>
    <t>5111000035-10</t>
  </si>
  <si>
    <t>5111000052-1</t>
  </si>
  <si>
    <t>5191000187-1</t>
  </si>
  <si>
    <t>5121000009-1</t>
  </si>
  <si>
    <t>5151000080-1</t>
  </si>
  <si>
    <t>5151000124-23</t>
  </si>
  <si>
    <t>5151000124-24</t>
  </si>
  <si>
    <t>5151000124-25</t>
  </si>
  <si>
    <t>5151000124-26</t>
  </si>
  <si>
    <t>5151000124-27</t>
  </si>
  <si>
    <t>5151000124-28</t>
  </si>
  <si>
    <t>5151000124-29</t>
  </si>
  <si>
    <t>5151000124-30</t>
  </si>
  <si>
    <t>5151000124-31</t>
  </si>
  <si>
    <t>5151000124-32</t>
  </si>
  <si>
    <t>5151000124-33</t>
  </si>
  <si>
    <t>5151000124-34</t>
  </si>
  <si>
    <t>5151000124-35</t>
  </si>
  <si>
    <t>5151000124-36</t>
  </si>
  <si>
    <t>5151000124-37</t>
  </si>
  <si>
    <t>5291000124-1</t>
  </si>
  <si>
    <t>5291000125-1</t>
  </si>
  <si>
    <t>5291000126-1</t>
  </si>
  <si>
    <t>5291000127-1</t>
  </si>
  <si>
    <t>5311000276-1</t>
  </si>
  <si>
    <t>5311000276-10</t>
  </si>
  <si>
    <t>5311000276-11</t>
  </si>
  <si>
    <t>5311000276-2</t>
  </si>
  <si>
    <t>5311000277-1</t>
  </si>
  <si>
    <t>5311000276-12</t>
  </si>
  <si>
    <t>5311000276-13</t>
  </si>
  <si>
    <t>5311000276-3</t>
  </si>
  <si>
    <t>5311000276-4</t>
  </si>
  <si>
    <t>5311000276-14</t>
  </si>
  <si>
    <t>5111000101-2</t>
  </si>
  <si>
    <t>5111000101-1</t>
  </si>
  <si>
    <t>5311000276-5</t>
  </si>
  <si>
    <t>5311000276-15</t>
  </si>
  <si>
    <t>5311000276-6</t>
  </si>
  <si>
    <t>5311000276-16</t>
  </si>
  <si>
    <t>5311000276-7</t>
  </si>
  <si>
    <t>5311000276-17</t>
  </si>
  <si>
    <t>5311000276-8</t>
  </si>
  <si>
    <t>5311000276-9</t>
  </si>
  <si>
    <t>5311000270-2</t>
  </si>
  <si>
    <t>5311000278-1</t>
  </si>
  <si>
    <t>5311000279-1</t>
  </si>
  <si>
    <t>5291000003-1</t>
  </si>
  <si>
    <t>5291000128-1</t>
  </si>
  <si>
    <t>5151000124-19</t>
  </si>
  <si>
    <t>CAMIONETA SUV CERRADA MARCA FORD MODELO ESS EXPLORER ST 4WD V6 ECOBOOTS AÑO 2024 N/S:1FM5K8GC5RGA65036</t>
  </si>
  <si>
    <t>21/21-080</t>
  </si>
  <si>
    <t>COMPUTADORA CM-99918 CORE I7 47005 3.60GHz, 16GB, 1T SSD N/S: 32823237004221 PANTALLA N/S: QY202404220115</t>
  </si>
  <si>
    <t>MULTIFUNCIONAL HP OFFICEJET PRO 9730, COLOR, INYECCION, INALAMBRICO, PRINT/SCAN/COPY N/S:CN47GFH15C</t>
  </si>
  <si>
    <t>28-316</t>
  </si>
  <si>
    <t>13-388</t>
  </si>
  <si>
    <t xml:space="preserve">POLIPASTO ELECTRICO DE CADENA  1 TONELADA 3F 220 VOLTS DE 3 METROS DE CADENA                     </t>
  </si>
  <si>
    <t xml:space="preserve">CAMIONETA PICKUP DOBLE CABINA MARCA NISSAN TIPO FRONTIER SE TM MODELO 2024 N/S 3N6AD33A8RK814110 EQUIPADA COMO PATRULLA          </t>
  </si>
  <si>
    <t xml:space="preserve">CAMIONETA PICKUP DOBLE CABINA MARCA NISSAN TIPO FRONTIER SE TM MODELO 2024 N/S 3N6AD33A5RK823248 EQUIPADA COMO PATRULLA          </t>
  </si>
  <si>
    <t>05-263</t>
  </si>
  <si>
    <t>21/21-081</t>
  </si>
  <si>
    <t>21/21-082</t>
  </si>
  <si>
    <t>ESCRITORIO PARA OFICINA 140 X 57 X 70, ALTURA AJUSTABLE A 117CM</t>
  </si>
  <si>
    <t>COMPUTADORA ALL IN ONE DELL INSPIRON 5430, 23.8" INTEL CORE I5-1334U, 16GB, 512GB SSD, WINDOWS 11 HOME MODELO: W29C, N/S: 10CW604</t>
  </si>
  <si>
    <t>COMPUTADORA ALL IN ONE DELL INSPIRON 5430, 23.8" INTEL CORE I5-1334U, 16GB, 512GB SSD, WINDOWS 11 HOME MODELO: W29C, N/S: 21CW604</t>
  </si>
  <si>
    <t>13-389</t>
  </si>
  <si>
    <t>13-390</t>
  </si>
  <si>
    <t>13-391</t>
  </si>
  <si>
    <t>13-392</t>
  </si>
  <si>
    <t>13-393</t>
  </si>
  <si>
    <t>13-394</t>
  </si>
  <si>
    <t>13-395</t>
  </si>
  <si>
    <t>11-166</t>
  </si>
  <si>
    <t>11-167</t>
  </si>
  <si>
    <t>PODIUM</t>
  </si>
  <si>
    <t>01-146</t>
  </si>
  <si>
    <t xml:space="preserve">COMPUTADORA HP PROONE 240 G10 ALL IN ONE 23.8 INTEL CORE I3-N300, 8GB, 256GB SSD, WINDOWS 11 HOME, NUMERO DE SERIE: 8CC4360XD3 </t>
  </si>
  <si>
    <t>13-396</t>
  </si>
  <si>
    <t xml:space="preserve">LAPTOP ACER ASPIRE 3 AMD RYZEN 7 16GB RAM 512GB SSD 15.6" WINDOWS 11 HOME        </t>
  </si>
  <si>
    <t>30-170</t>
  </si>
  <si>
    <t xml:space="preserve">MULTIFUNCIONAL EPSON ECOTANK L3251 COLOR INYECCION DE TINTA, INALAMBRICO   </t>
  </si>
  <si>
    <t>30-171</t>
  </si>
  <si>
    <t xml:space="preserve">IMPRESORA HP LASERJET PRO 40003DW 2Z610A        </t>
  </si>
  <si>
    <t>04-161</t>
  </si>
  <si>
    <t>COMPUTADORA DE ESCRITORIO HP 400 SFF G9 (9L8V7LA#ABM) PROCESADOR INTEL CORE I7-1370, MEMORIA 16GB DE RAM, DISCO DURO SSD 512GB, WINDOWS 11 PRO, MONITOR 21"</t>
  </si>
  <si>
    <t>58-196</t>
  </si>
  <si>
    <t>58-197</t>
  </si>
  <si>
    <t xml:space="preserve">IMPRESORA EPSON ECOTANK L6270            </t>
  </si>
  <si>
    <t>34-074</t>
  </si>
  <si>
    <t xml:space="preserve">EQUIPO DE COMPUTO EVOTEC AMD RYZEN 5 5600 GT, 8 GB, SSD </t>
  </si>
  <si>
    <t>11-03-010</t>
  </si>
  <si>
    <t>REGISTRO CIVIL 03</t>
  </si>
  <si>
    <t>IMPRESORA EPSON ECOTANK L6270</t>
  </si>
  <si>
    <t>01-147</t>
  </si>
  <si>
    <t>AUTOCLAVE LORMA 12 LITROS ACERO INOXIDABLE</t>
  </si>
  <si>
    <t>37-235</t>
  </si>
  <si>
    <t>UNIDAD MOVIL PLEGABLE Y ESCUPITERA  MODULO PARA SISTEMA FLUSH CON JERINGA TRIPLE EYECTOR, CONECTOR PARA PIEZA DE ALTA Y BAJA</t>
  </si>
  <si>
    <t>37-236</t>
  </si>
  <si>
    <t>37-237</t>
  </si>
  <si>
    <t>COMPRESOR DE 1HP LIBRE DE ACEITE PARA UNIDAD MOVIL</t>
  </si>
  <si>
    <t>37-238</t>
  </si>
  <si>
    <t>37-239</t>
  </si>
  <si>
    <t>COMPRESOR DE 2HP IM RECOMENDADO</t>
  </si>
  <si>
    <t>37-240</t>
  </si>
  <si>
    <t>RB1100AHX4 DUDE EDITITION 13 PUERTOS GIGABIT, ALMACENAMIENTO M.2 60GB PARA BASE DE DATOSS DEDE</t>
  </si>
  <si>
    <t>46-092</t>
  </si>
  <si>
    <t>MONITOR GAMER SCEPTRE CON PANTALLA DE 24"</t>
  </si>
  <si>
    <t>46-093</t>
  </si>
  <si>
    <t>46-094</t>
  </si>
  <si>
    <t>46-095</t>
  </si>
  <si>
    <t>COMPUTADORA DE ESCRITORIO CM-05510, INTEL CORE I5, 16 GB DE RAM, SSD DE 500 GB, 1TBHDD</t>
  </si>
  <si>
    <t>46-096</t>
  </si>
  <si>
    <t>ESTACION TOTAL HTS-521L10</t>
  </si>
  <si>
    <t>58-198</t>
  </si>
  <si>
    <t>COMPUTADORA TODO EN UNO 18" PROONE 245 G10, 23.5 AMD RYZEN 3 7320U 240GHZ 8GB, 512G3 SSD, WINDOWS 11 HOME  6, NUMERO DE 
SERIE  8CC4141017</t>
  </si>
  <si>
    <t>13-399</t>
  </si>
  <si>
    <t>POLIPASTO ELECTRICO TRIFASICO 220V 60HZ BOTONERA Y BOLSA MARCA POLICHAIN 1 TONELADA DE CARGA CON 3.5 METROS DE ALTURA</t>
  </si>
  <si>
    <t>05-264</t>
  </si>
  <si>
    <t>MULTIFUNCIONAL HP OFFICEJET PRO 9760, COLOR, INYECCION, INALAMBRICO, PRINT/SCAN/COPY NUMERO DE SERIE: CN4CKHH09R</t>
  </si>
  <si>
    <t>13-397</t>
  </si>
  <si>
    <t>COMPUTADORA  ALL IN ONE , HP  245 G10, 23.8" AMD RYZEN 3-7320U, 512GB SSD 8GB  WINDOWS 11 HOME NUMERO DE SERIE: 8CC43326JT</t>
  </si>
  <si>
    <t>13-398</t>
  </si>
  <si>
    <t>AIRE ACONDICIONADO TIPO MINISPLIT 1.0TR MARCA MIRAGE MAGNUM 22 INVERTER FRIO/CALOR 230 V/1F</t>
  </si>
  <si>
    <t>02-222</t>
  </si>
  <si>
    <t xml:space="preserve">CAMIONETA  MARCA FORD MODELO K2A F250 SUPER DUTY PICK UP XLT DISEL 6.7 V8 AT AÑO 2025 NUMERO DE SERIE 1FT8W2BT0SED33552, MOTOR HECHO EN USA CVE. VEHICULAR 1021103 CON EQUIPAMENTO POLICIAL </t>
  </si>
  <si>
    <t>21/21-083</t>
  </si>
  <si>
    <t>CAMIONETA MARCA FORD MODELO F150 CREW CAB 4X4 V6 AÑO 2025, NUMERO DE SERIE 1FTEW1LP0SKD82816, MOTOR HECHO EN EEUU, CLAVE VEHICULAR 1021516 CON EQUIPAMENTO POLICIAL</t>
  </si>
  <si>
    <t>21/21-084</t>
  </si>
  <si>
    <t>CAMIONETA MARCA FORD MODELO F150 CREW CAB 4X4 V6 AÑO 2025, NUMERO DE SERIE 1FTEW1LP7SKD80111, MOTOR HECHO EN EEUU, CLAVE VEHICULAR 1021516 CON EQUIPAMENTO POLICIAL</t>
  </si>
  <si>
    <t>21/21-085</t>
  </si>
  <si>
    <t>MULTIFUNCIONAL EPSON ECOTANK L6270</t>
  </si>
  <si>
    <t>02-221</t>
  </si>
  <si>
    <t>COMPUTADORA CAJA NEGRA, SIN SERIE INTEL CORE I5 8GB, 960GB, PANTALLA ACTECK N/S: 38973940010589</t>
  </si>
  <si>
    <t>28-317</t>
  </si>
  <si>
    <t>COMPUTADORA HP PROONE 245 G10 ALL IN ONE 23.8", AMD RYZEN 7 PRO 7730U 16GB, 512GB SSD</t>
  </si>
  <si>
    <t>36-026</t>
  </si>
  <si>
    <t>36-027</t>
  </si>
  <si>
    <t>PROYECTOR BENQ TH575, 3800 LUMENES AMSI, DLP. WUXGA (1920X1200), 1500 H, BLANCO</t>
  </si>
  <si>
    <t>04-162</t>
  </si>
  <si>
    <t>INFORMATICA</t>
  </si>
  <si>
    <t>SECRETARIA GENERAL</t>
  </si>
  <si>
    <t>FOMENTO ECONOMICO</t>
  </si>
  <si>
    <t>COMPUTADORA VEROGO SLIMBAY 5 CORE I3 12100 8 GB 512GB SSD NODVD WIN TRIAL INCLUYE TECLADO Y MOUSE, MONITOR 21"</t>
  </si>
  <si>
    <t>21/05-017</t>
  </si>
  <si>
    <t>LAPTOP MARCA DELL, INSPIRION 3530 NPG97, PANTALLA 15.6", PROCESADOR INTEL CORE I7-1355U, RM 16GB, DISCO DURO 512GB SSD, NUMERO DE SERIE 4R6H894</t>
  </si>
  <si>
    <t>21/18-025</t>
  </si>
  <si>
    <t>LAPTOP MARCA DELL, INSPIRION 3530 NPG97, PANTALLA 15.6", PROCESADOR INTEL CORE I7-1355U, RM 16GB, DISCO DURO 512GB SSD, NUMERO DE SERIE B70YQ74</t>
  </si>
  <si>
    <t>21/18-026</t>
  </si>
  <si>
    <t>LAPTOP MARCA DELL, INSPIRION 3530 NPG97, PANTALLA 15.6", PROCESADOR INTEL CORE I7-1355U, RM 16GB, DISCO DURO 512GB SSD, NUMERO DE SERIE GVY6Q74</t>
  </si>
  <si>
    <t>21/18-027</t>
  </si>
  <si>
    <t>LAPTOP MARCA DELL, INSPIRION 3530 NPG97, PANTALLA 15.6", PROCESADOR INTEL CORE I7-1355U, RM 16GB, DISCO DURO 512GB SSD, NUMERO DE SERIE 6NWG894</t>
  </si>
  <si>
    <t>21/18-028</t>
  </si>
  <si>
    <t>LAPTOP MARCA DELL, INSPIRION 3530 NPG97, PANTALLA 15.6", PROCESADOR INTEL CORE I7-1355U, RM 16GB, DISCO DURO 512GB SSD, NUMERO DE SERIE 8ZHYQ74</t>
  </si>
  <si>
    <t>21/18-029</t>
  </si>
  <si>
    <t>COMPUTADORA AIO HP PROONE 240 G10, PANTALLA 23.8" PROCESADOR CORE I5-1334U, RAM 8GB, DISCO 512GB SSD, NUMERO DE SERIE: 8CC512110F</t>
  </si>
  <si>
    <t>21/18-030</t>
  </si>
  <si>
    <t>COMPUTADORA AIO HP PROONE 240 G10, PANTALLA 23.8" PROCESADOR CORE I5-1334U, RAM 8GB, DISCO 512GB SSD, NUMERO DE SERIE: 8CC5121104</t>
  </si>
  <si>
    <t>21/18-031</t>
  </si>
  <si>
    <t>COMPUTADORA AIO HP PROONE 240 G10, PANTALLA 23.8" PROCESADOR CORE I5-1334U, RAM 8GB, DISCO 512GB SSD, NUMERO DE SERIE: 8CC512110R</t>
  </si>
  <si>
    <t>21/18-032</t>
  </si>
  <si>
    <t>COMPUTADORA AIO HP PROONE 240 G10, PANTALLA 23.8" PROCESADOR CORE I5-1334U, RAM 8GB, DISCO 512GB SSD, NUMERO DE SERIE: 8CC51210ZX</t>
  </si>
  <si>
    <t>21/18-033</t>
  </si>
  <si>
    <t>COMPUTADORA AIO HP PROONE 240 G10, PANTALLA 23.8" PROCESADOR CORE I5-1334U, RAM 8GB, DISCO 512GB SSD, NUMERO DE SERIE: 8CC51210ZK</t>
  </si>
  <si>
    <t>21/18-034</t>
  </si>
  <si>
    <t>COMPUTADORA AIO HP PROONE 240 G10, PANTALLA 23.8" PROCESADOR CORE I5-1334U, RAM 8GB, DISCO 512GB SSD, NUMERO DE SERIE: 8CC512111F</t>
  </si>
  <si>
    <t>21/18-035</t>
  </si>
  <si>
    <t>COMPUTADORA AIO HP PROONE 240 G10, PANTALLA 23.8" PROCESADOR CORE I5-1334U, RAM 8GB, DISCO 512GB SSD, NUMERO DE SERIE: 8CC512110D</t>
  </si>
  <si>
    <t>21/18-036</t>
  </si>
  <si>
    <t>COMPUTADORA AIO HP PROONE 240 G10, PANTALLA 23.8" PROCESADOR CORE I5-1334U, RAM 8GB, DISCO 512GB SSD, NUMERO DE SERIE: 8CC51210ZS</t>
  </si>
  <si>
    <t>21/18-037</t>
  </si>
  <si>
    <t>COMPUTADORA AIO HP PROONE 240 G10, PANTALLA 23.8" PROCESADOR CORE I5-1334U, RAM 8GB, DISCO 512GB SSD, NUMERO DE SERIE: 8CC51210ZW</t>
  </si>
  <si>
    <t>21/18-038</t>
  </si>
  <si>
    <t>COMPUTADORA AIO HP PROONE 240 G10, PANTALLA 23.8" PROCESADOR CORE I5-1334U, RAM 8GB, DISCO 512GB SSD, NUMERO DE SERIE: 8CC51210ZZ</t>
  </si>
  <si>
    <t>21/18-039</t>
  </si>
  <si>
    <t>MOTOCICLETA MARCA SUZUKI MODELO VSTROM 250 SX 250 CC AÑO 2026 NUMERO DE SERIE MB8EL11B2T8100121 EQUIPADA COMO MOTOPATRULLA</t>
  </si>
  <si>
    <t>21/21-086</t>
  </si>
  <si>
    <t>MOTOCICLETA MARCA SUZUKI MODELO VSTROM 250 SX 250 CC AÑO 2026 NUMERO DE SERIE MB8EL11B2T8100135 EQUIPADA COMO MOTOPATRULLA</t>
  </si>
  <si>
    <t>21/21-087</t>
  </si>
  <si>
    <t>MOTOCICLETA MARCA SUZUKI MODELO VSTROM 250 SX 250 CC AÑO 2026 NUMERO DE SERIE MB8EL11B3T8100130 EQUIPADA COMO MOTOPATRULLA</t>
  </si>
  <si>
    <t>21/21-088</t>
  </si>
  <si>
    <t>MOTOCICLETA MARCA SUZUKI MODELO VSTROM 250 SX 250 CC AÑO 2026 NUMERO DE SERIE MB8EL11B3T8100144 EQUIPADA COMO MOTOPATRULLA</t>
  </si>
  <si>
    <t>21/21-089</t>
  </si>
  <si>
    <t>CUATRIMOTO CAN-AM MODELO OUTLANDER PRO HD5 AÑO 2025, NUMERO DE SERIE 3JB3GA446SJ007552, MOTOR MR553099 EQUIPADA COMO PATRULLA</t>
  </si>
  <si>
    <t>21/21-090</t>
  </si>
  <si>
    <t>CUATRIMOTO CAN-AM MODELO OUTLANDER PRO HD5 AÑO 2025, NUMERO DE SERIE 3JB3GA448SJ007553, MOTOR MR553450 EQUIPADA COMO PATRULLA</t>
  </si>
  <si>
    <t>21/21-091</t>
  </si>
  <si>
    <t>CUATRIMOTO CAN-AM MODELO OUTLANDER PRO HD5 AÑO 2025, NUMERO DE SERIE 3JB3GA440SJ006140, MOTOR MR547734 EQUIPADA COMO PATRULLA</t>
  </si>
  <si>
    <t>21/21-092</t>
  </si>
  <si>
    <t>CUATRIMOTO CAN-AM MODELO OUTLANDER PRO HD5 AÑO 2025, NUMERO DE SERIE 3JB3GA444SJ006139, MOTOR MR547733 EQUIPADA COMO PATRULLA</t>
  </si>
  <si>
    <t>21/21-093</t>
  </si>
  <si>
    <t>DGSPM</t>
  </si>
  <si>
    <t xml:space="preserve">LAPTOP DELL 15 DC15255, 15.6", PROCESADOR AMD RYZEN 5 7520U, 8GB, 512GB, SSD, MODELO JMF3D, NUMERO DE SERIE: 6QP2PC4    </t>
  </si>
  <si>
    <t>13-401</t>
  </si>
  <si>
    <t xml:space="preserve">IMPRESORA EPSON ECOTANK L6370, MODELO: C11CL43301, N/S: XDPY042580 </t>
  </si>
  <si>
    <t>COMPUTADORA TODO EN UNO, IDEACENTRE AIO 24IRH9, INTEL CORE I5-13420H, RAM 16GB, WINDOWS 11 HOME, 512GB SSD, PANTALLA 23.8 PULGADAS, N/S: SMP2ZWBE8</t>
  </si>
  <si>
    <t>13-402</t>
  </si>
  <si>
    <t>13-403</t>
  </si>
  <si>
    <t>IMPRESORA MULTIFUNCIONAL HP COLOR LASERJET PRO MFP 4303DW 5HH65A</t>
  </si>
  <si>
    <t>02-227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</si>
</sst>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0.00_ ;[Red]\-#,##0.00\ "/>
    <numFmt numFmtId="165" formatCode="0;[Red]0"/>
  </numFmts>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10"/>
      <color theme="1"/>
      <name val="Calibri"/>
      <family val="2"/>
      <scheme val="minor"/>
    </font>
    <font>
      <sz val="10"/>
      <name val="Calibri"/>
      <family val="2"/>
    </font>
    <font>
      <b/>
      <sz val="10"/>
      <color theme="1"/>
      <name val="Calibri"/>
      <family val="2"/>
      <scheme val="minor"/>
    </font>
    <font>
      <b/>
      <sz val="10"/>
      <name val="Calibri"/>
      <family val="2"/>
    </font>
    <font>
      <sz val="10"/>
      <name val="Calibri"/>
      <family val="2"/>
      <scheme val="minor"/>
    </font>
    <font>
      <sz val="9"/>
      <color theme="1"/>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164" fontId="6" fillId="3" borderId="1" xfId="1" applyNumberFormat="1" applyFont="1" applyFill="1" applyBorder="1" applyAlignment="1" applyProtection="1">
      <alignment vertical="center" wrapText="1"/>
      <protection locked="0"/>
    </xf>
    <xf numFmtId="164" fontId="6" fillId="3" borderId="1" xfId="1"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3" borderId="1" xfId="0" applyFont="1" applyFill="1" applyBorder="1" applyAlignment="1">
      <alignment horizontal="center" vertical="center"/>
    </xf>
    <xf numFmtId="14" fontId="5" fillId="0" borderId="1" xfId="0" applyNumberFormat="1" applyFont="1" applyBorder="1" applyAlignment="1">
      <alignment horizontal="center" vertical="center"/>
    </xf>
    <xf numFmtId="0" fontId="6" fillId="3" borderId="1" xfId="1" applyNumberFormat="1" applyFont="1" applyFill="1" applyBorder="1" applyAlignment="1" applyProtection="1">
      <alignment horizontal="center" vertical="center"/>
      <protection locked="0"/>
    </xf>
    <xf numFmtId="2" fontId="6" fillId="3" borderId="1" xfId="2" applyNumberFormat="1" applyFont="1" applyFill="1" applyBorder="1" applyAlignment="1" applyProtection="1">
      <alignment horizontal="right" vertical="center"/>
      <protection locked="0"/>
    </xf>
    <xf numFmtId="2" fontId="5" fillId="0" borderId="1" xfId="0" applyNumberFormat="1" applyFont="1" applyBorder="1" applyAlignment="1">
      <alignment horizontal="right" vertical="center"/>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10" fillId="0" borderId="1" xfId="0" applyFont="1" applyBorder="1" applyAlignment="1">
      <alignment horizontal="justify" vertical="justify" wrapText="1"/>
    </xf>
    <xf numFmtId="4" fontId="6" fillId="3" borderId="1" xfId="2" applyNumberFormat="1" applyFont="1" applyFill="1" applyBorder="1" applyAlignment="1" applyProtection="1">
      <alignment horizontal="right" vertical="center"/>
      <protection locked="0"/>
    </xf>
    <xf numFmtId="4" fontId="9" fillId="3" borderId="1" xfId="2" applyNumberFormat="1" applyFont="1" applyFill="1" applyBorder="1" applyAlignment="1" applyProtection="1">
      <alignment horizontal="right" vertical="center"/>
      <protection locked="0"/>
    </xf>
    <xf numFmtId="4" fontId="5" fillId="0" borderId="1" xfId="0" applyNumberFormat="1" applyFont="1" applyBorder="1" applyAlignment="1">
      <alignment horizontal="right" vertical="center"/>
    </xf>
    <xf numFmtId="0" fontId="0" fillId="0" borderId="1" xfId="0" applyBorder="1" applyAlignment="1">
      <alignment vertical="center" wrapText="1"/>
    </xf>
    <xf numFmtId="0" fontId="6" fillId="3" borderId="1" xfId="2" applyNumberFormat="1" applyFont="1" applyFill="1" applyBorder="1" applyAlignment="1" applyProtection="1">
      <alignment horizontal="right" vertical="center"/>
      <protection locked="0"/>
    </xf>
    <xf numFmtId="165" fontId="6" fillId="3" borderId="1" xfId="1" applyNumberFormat="1" applyFont="1" applyFill="1" applyBorder="1" applyAlignment="1" applyProtection="1">
      <alignment horizontal="center" vertical="center"/>
      <protection locked="0"/>
    </xf>
    <xf numFmtId="164" fontId="6" fillId="5" borderId="1" xfId="1" applyNumberFormat="1" applyFont="1" applyFill="1" applyBorder="1" applyAlignment="1" applyProtection="1">
      <alignment horizontal="center" vertical="center"/>
      <protection locked="0"/>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6"/>
  <sheetViews>
    <sheetView tabSelected="1" topLeftCell="A576" workbookViewId="0">
      <selection activeCell="B588" sqref="B588"/>
    </sheetView>
  </sheetViews>
  <sheetFormatPr baseColWidth="10" defaultColWidth="9.140625" defaultRowHeight="15" x14ac:dyDescent="0.25"/>
  <cols>
    <col min="1" max="1" width="8" bestFit="1" customWidth="1"/>
    <col min="2" max="3" width="20.5703125" customWidth="1"/>
    <col min="4" max="4" width="48.85546875" customWidth="1"/>
    <col min="5" max="5" width="21" customWidth="1"/>
    <col min="6" max="6" width="29" customWidth="1"/>
    <col min="7" max="7" width="19.140625" bestFit="1" customWidth="1"/>
    <col min="8" max="8" width="18.42578125" customWidth="1"/>
    <col min="9" max="9" width="28.42578125" customWidth="1"/>
    <col min="10" max="10" width="20" bestFit="1" customWidth="1"/>
    <col min="11" max="11" width="15.42578125" customWidth="1"/>
  </cols>
  <sheetData>
    <row r="1" spans="1:11" hidden="1" x14ac:dyDescent="0.25">
      <c r="A1" t="s">
        <v>0</v>
      </c>
    </row>
    <row r="2" spans="1:11" x14ac:dyDescent="0.25">
      <c r="A2" s="24" t="s">
        <v>1</v>
      </c>
      <c r="B2" s="25"/>
      <c r="C2" s="25"/>
      <c r="D2" s="24" t="s">
        <v>2</v>
      </c>
      <c r="E2" s="25"/>
      <c r="F2" s="25"/>
      <c r="G2" s="24" t="s">
        <v>3</v>
      </c>
      <c r="H2" s="25"/>
      <c r="I2" s="25"/>
    </row>
    <row r="3" spans="1:11" x14ac:dyDescent="0.25">
      <c r="A3" s="26" t="s">
        <v>4</v>
      </c>
      <c r="B3" s="25"/>
      <c r="C3" s="25"/>
      <c r="D3" s="26" t="s">
        <v>5</v>
      </c>
      <c r="E3" s="25"/>
      <c r="F3" s="25"/>
      <c r="G3" s="26" t="s">
        <v>6</v>
      </c>
      <c r="H3" s="25"/>
      <c r="I3" s="25"/>
    </row>
    <row r="4" spans="1:11" hidden="1" x14ac:dyDescent="0.25">
      <c r="A4" t="s">
        <v>7</v>
      </c>
      <c r="B4" t="s">
        <v>8</v>
      </c>
      <c r="C4" t="s">
        <v>8</v>
      </c>
      <c r="D4" t="s">
        <v>9</v>
      </c>
      <c r="E4" t="s">
        <v>7</v>
      </c>
      <c r="F4" t="s">
        <v>7</v>
      </c>
      <c r="G4" t="s">
        <v>7</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4" t="s">
        <v>24</v>
      </c>
      <c r="B6" s="25"/>
      <c r="C6" s="25"/>
      <c r="D6" s="25"/>
      <c r="E6" s="25"/>
      <c r="F6" s="25"/>
      <c r="G6" s="25"/>
      <c r="H6" s="25"/>
      <c r="I6" s="25"/>
      <c r="J6" s="25"/>
      <c r="K6" s="25"/>
    </row>
    <row r="7" spans="1:11" ht="39" x14ac:dyDescent="0.25">
      <c r="A7" s="1" t="s">
        <v>25</v>
      </c>
      <c r="B7" s="1" t="s">
        <v>26</v>
      </c>
      <c r="C7" s="1" t="s">
        <v>27</v>
      </c>
      <c r="D7" s="1" t="s">
        <v>28</v>
      </c>
      <c r="E7" s="1" t="s">
        <v>29</v>
      </c>
      <c r="F7" s="1" t="s">
        <v>30</v>
      </c>
      <c r="G7" s="1" t="s">
        <v>31</v>
      </c>
      <c r="H7" s="1" t="s">
        <v>32</v>
      </c>
      <c r="I7" s="1" t="s">
        <v>33</v>
      </c>
      <c r="J7" s="1" t="s">
        <v>34</v>
      </c>
      <c r="K7" s="1" t="s">
        <v>35</v>
      </c>
    </row>
    <row r="8" spans="1:11" x14ac:dyDescent="0.25">
      <c r="A8" s="6">
        <v>2026</v>
      </c>
      <c r="B8" s="7">
        <v>46174</v>
      </c>
      <c r="C8" s="7">
        <v>46203</v>
      </c>
      <c r="D8" s="4" t="s">
        <v>36</v>
      </c>
      <c r="E8" s="5" t="s">
        <v>871</v>
      </c>
      <c r="F8" s="2" t="s">
        <v>38</v>
      </c>
      <c r="G8" s="5" t="s">
        <v>37</v>
      </c>
      <c r="H8" s="11">
        <v>10971</v>
      </c>
      <c r="I8" s="3" t="s">
        <v>39</v>
      </c>
      <c r="J8" s="9">
        <v>46213</v>
      </c>
      <c r="K8" s="8" t="s">
        <v>40</v>
      </c>
    </row>
    <row r="9" spans="1:11" ht="38.25" x14ac:dyDescent="0.25">
      <c r="A9" s="6">
        <v>2026</v>
      </c>
      <c r="B9" s="7">
        <v>46174</v>
      </c>
      <c r="C9" s="7">
        <v>46203</v>
      </c>
      <c r="D9" s="4" t="s">
        <v>41</v>
      </c>
      <c r="E9" s="5" t="s">
        <v>878</v>
      </c>
      <c r="F9" s="2" t="s">
        <v>39</v>
      </c>
      <c r="G9" s="5" t="s">
        <v>875</v>
      </c>
      <c r="H9" s="11">
        <v>16290</v>
      </c>
      <c r="I9" s="3" t="s">
        <v>39</v>
      </c>
      <c r="J9" s="9">
        <v>46213</v>
      </c>
      <c r="K9" s="8" t="s">
        <v>40</v>
      </c>
    </row>
    <row r="10" spans="1:11" x14ac:dyDescent="0.25">
      <c r="A10" s="6">
        <v>2026</v>
      </c>
      <c r="B10" s="7">
        <v>46174</v>
      </c>
      <c r="C10" s="7">
        <v>46203</v>
      </c>
      <c r="D10" s="4" t="s">
        <v>43</v>
      </c>
      <c r="E10" s="5" t="s">
        <v>44</v>
      </c>
      <c r="F10" s="2" t="s">
        <v>45</v>
      </c>
      <c r="G10" s="5" t="s">
        <v>44</v>
      </c>
      <c r="H10" s="11">
        <v>6508</v>
      </c>
      <c r="I10" s="3" t="s">
        <v>39</v>
      </c>
      <c r="J10" s="9">
        <v>46213</v>
      </c>
      <c r="K10" s="8" t="s">
        <v>40</v>
      </c>
    </row>
    <row r="11" spans="1:11" x14ac:dyDescent="0.25">
      <c r="A11" s="6">
        <v>2026</v>
      </c>
      <c r="B11" s="7">
        <v>46174</v>
      </c>
      <c r="C11" s="7">
        <v>46203</v>
      </c>
      <c r="D11" s="4" t="s">
        <v>46</v>
      </c>
      <c r="E11" s="5" t="s">
        <v>47</v>
      </c>
      <c r="F11" s="2" t="s">
        <v>48</v>
      </c>
      <c r="G11" s="5" t="s">
        <v>47</v>
      </c>
      <c r="H11" s="11">
        <v>23950.81</v>
      </c>
      <c r="I11" s="3" t="s">
        <v>39</v>
      </c>
      <c r="J11" s="9">
        <v>46213</v>
      </c>
      <c r="K11" s="8" t="s">
        <v>40</v>
      </c>
    </row>
    <row r="12" spans="1:11" ht="76.5" x14ac:dyDescent="0.25">
      <c r="A12" s="6">
        <v>2026</v>
      </c>
      <c r="B12" s="7">
        <v>46174</v>
      </c>
      <c r="C12" s="7">
        <v>46203</v>
      </c>
      <c r="D12" s="4" t="s">
        <v>49</v>
      </c>
      <c r="E12" s="5" t="s">
        <v>50</v>
      </c>
      <c r="F12" s="2" t="s">
        <v>51</v>
      </c>
      <c r="G12" s="5" t="s">
        <v>50</v>
      </c>
      <c r="H12" s="11">
        <v>533333.34</v>
      </c>
      <c r="I12" s="3" t="s">
        <v>39</v>
      </c>
      <c r="J12" s="9">
        <v>46213</v>
      </c>
      <c r="K12" s="8" t="s">
        <v>40</v>
      </c>
    </row>
    <row r="13" spans="1:11" ht="76.5" x14ac:dyDescent="0.25">
      <c r="A13" s="6">
        <v>2026</v>
      </c>
      <c r="B13" s="7">
        <v>46174</v>
      </c>
      <c r="C13" s="7">
        <v>46203</v>
      </c>
      <c r="D13" s="4" t="s">
        <v>49</v>
      </c>
      <c r="E13" s="5" t="s">
        <v>52</v>
      </c>
      <c r="F13" s="2" t="s">
        <v>51</v>
      </c>
      <c r="G13" s="5" t="s">
        <v>52</v>
      </c>
      <c r="H13" s="11">
        <v>533333.34</v>
      </c>
      <c r="I13" s="3" t="s">
        <v>39</v>
      </c>
      <c r="J13" s="9">
        <v>46213</v>
      </c>
      <c r="K13" s="8" t="s">
        <v>40</v>
      </c>
    </row>
    <row r="14" spans="1:11" ht="76.5" x14ac:dyDescent="0.25">
      <c r="A14" s="6">
        <v>2026</v>
      </c>
      <c r="B14" s="7">
        <v>46174</v>
      </c>
      <c r="C14" s="7">
        <v>46203</v>
      </c>
      <c r="D14" s="4" t="s">
        <v>49</v>
      </c>
      <c r="E14" s="5" t="s">
        <v>53</v>
      </c>
      <c r="F14" s="2" t="s">
        <v>51</v>
      </c>
      <c r="G14" s="5" t="s">
        <v>53</v>
      </c>
      <c r="H14" s="11">
        <v>533333.34</v>
      </c>
      <c r="I14" s="3" t="s">
        <v>39</v>
      </c>
      <c r="J14" s="9">
        <v>46213</v>
      </c>
      <c r="K14" s="8" t="s">
        <v>40</v>
      </c>
    </row>
    <row r="15" spans="1:11" x14ac:dyDescent="0.25">
      <c r="A15" s="6">
        <v>2026</v>
      </c>
      <c r="B15" s="7">
        <v>46174</v>
      </c>
      <c r="C15" s="7">
        <v>46203</v>
      </c>
      <c r="D15" s="4" t="s">
        <v>54</v>
      </c>
      <c r="E15" s="5" t="s">
        <v>55</v>
      </c>
      <c r="F15" s="2" t="s">
        <v>56</v>
      </c>
      <c r="G15" s="5" t="s">
        <v>55</v>
      </c>
      <c r="H15" s="11">
        <v>7250</v>
      </c>
      <c r="I15" s="3" t="s">
        <v>39</v>
      </c>
      <c r="J15" s="9">
        <v>46213</v>
      </c>
      <c r="K15" s="8" t="s">
        <v>40</v>
      </c>
    </row>
    <row r="16" spans="1:11" x14ac:dyDescent="0.25">
      <c r="A16" s="6">
        <v>2026</v>
      </c>
      <c r="B16" s="7">
        <v>46174</v>
      </c>
      <c r="C16" s="7">
        <v>46203</v>
      </c>
      <c r="D16" s="4" t="s">
        <v>57</v>
      </c>
      <c r="E16" s="5" t="s">
        <v>58</v>
      </c>
      <c r="F16" s="2" t="s">
        <v>59</v>
      </c>
      <c r="G16" s="5" t="s">
        <v>58</v>
      </c>
      <c r="H16" s="11">
        <v>7190</v>
      </c>
      <c r="I16" s="3" t="s">
        <v>39</v>
      </c>
      <c r="J16" s="9">
        <v>46213</v>
      </c>
      <c r="K16" s="8" t="s">
        <v>40</v>
      </c>
    </row>
    <row r="17" spans="1:11" ht="25.5" x14ac:dyDescent="0.25">
      <c r="A17" s="6">
        <v>2026</v>
      </c>
      <c r="B17" s="7">
        <v>46174</v>
      </c>
      <c r="C17" s="7">
        <v>46203</v>
      </c>
      <c r="D17" s="4" t="s">
        <v>60</v>
      </c>
      <c r="E17" s="5" t="s">
        <v>61</v>
      </c>
      <c r="F17" s="2" t="s">
        <v>62</v>
      </c>
      <c r="G17" s="5" t="s">
        <v>61</v>
      </c>
      <c r="H17" s="11">
        <v>6350</v>
      </c>
      <c r="I17" s="3" t="s">
        <v>39</v>
      </c>
      <c r="J17" s="9">
        <v>46213</v>
      </c>
      <c r="K17" s="8" t="s">
        <v>40</v>
      </c>
    </row>
    <row r="18" spans="1:11" ht="38.25" x14ac:dyDescent="0.25">
      <c r="A18" s="6">
        <v>2026</v>
      </c>
      <c r="B18" s="7">
        <v>46174</v>
      </c>
      <c r="C18" s="7">
        <v>46203</v>
      </c>
      <c r="D18" s="4" t="s">
        <v>63</v>
      </c>
      <c r="E18" s="5" t="s">
        <v>64</v>
      </c>
      <c r="F18" s="2" t="s">
        <v>65</v>
      </c>
      <c r="G18" s="5" t="s">
        <v>64</v>
      </c>
      <c r="H18" s="11">
        <v>29800</v>
      </c>
      <c r="I18" s="3" t="s">
        <v>39</v>
      </c>
      <c r="J18" s="9">
        <v>46213</v>
      </c>
      <c r="K18" s="8" t="s">
        <v>40</v>
      </c>
    </row>
    <row r="19" spans="1:11" ht="38.25" x14ac:dyDescent="0.25">
      <c r="A19" s="6">
        <v>2026</v>
      </c>
      <c r="B19" s="7">
        <v>46174</v>
      </c>
      <c r="C19" s="7">
        <v>46203</v>
      </c>
      <c r="D19" s="4" t="s">
        <v>66</v>
      </c>
      <c r="E19" s="5" t="s">
        <v>67</v>
      </c>
      <c r="F19" s="2" t="s">
        <v>65</v>
      </c>
      <c r="G19" s="5" t="s">
        <v>67</v>
      </c>
      <c r="H19" s="11">
        <v>29800</v>
      </c>
      <c r="I19" s="3" t="s">
        <v>39</v>
      </c>
      <c r="J19" s="9">
        <v>46213</v>
      </c>
      <c r="K19" s="8" t="s">
        <v>40</v>
      </c>
    </row>
    <row r="20" spans="1:11" ht="25.5" x14ac:dyDescent="0.25">
      <c r="A20" s="6">
        <v>2026</v>
      </c>
      <c r="B20" s="7">
        <v>46174</v>
      </c>
      <c r="C20" s="7">
        <v>46203</v>
      </c>
      <c r="D20" s="4" t="s">
        <v>68</v>
      </c>
      <c r="E20" s="5" t="s">
        <v>69</v>
      </c>
      <c r="F20" s="2" t="s">
        <v>65</v>
      </c>
      <c r="G20" s="5" t="s">
        <v>69</v>
      </c>
      <c r="H20" s="11">
        <v>5930</v>
      </c>
      <c r="I20" s="3" t="s">
        <v>39</v>
      </c>
      <c r="J20" s="9">
        <v>46213</v>
      </c>
      <c r="K20" s="8" t="s">
        <v>40</v>
      </c>
    </row>
    <row r="21" spans="1:11" ht="25.5" x14ac:dyDescent="0.25">
      <c r="A21" s="6">
        <v>2026</v>
      </c>
      <c r="B21" s="7">
        <v>46174</v>
      </c>
      <c r="C21" s="7">
        <v>46203</v>
      </c>
      <c r="D21" s="4" t="s">
        <v>70</v>
      </c>
      <c r="E21" s="5" t="s">
        <v>71</v>
      </c>
      <c r="F21" s="2" t="s">
        <v>65</v>
      </c>
      <c r="G21" s="5" t="s">
        <v>71</v>
      </c>
      <c r="H21" s="11">
        <v>5930</v>
      </c>
      <c r="I21" s="3" t="s">
        <v>39</v>
      </c>
      <c r="J21" s="9">
        <v>46213</v>
      </c>
      <c r="K21" s="8" t="s">
        <v>40</v>
      </c>
    </row>
    <row r="22" spans="1:11" ht="25.5" x14ac:dyDescent="0.25">
      <c r="A22" s="6">
        <v>2026</v>
      </c>
      <c r="B22" s="7">
        <v>46174</v>
      </c>
      <c r="C22" s="7">
        <v>46203</v>
      </c>
      <c r="D22" s="4" t="s">
        <v>72</v>
      </c>
      <c r="E22" s="5" t="s">
        <v>73</v>
      </c>
      <c r="F22" s="2" t="s">
        <v>65</v>
      </c>
      <c r="G22" s="5" t="s">
        <v>73</v>
      </c>
      <c r="H22" s="11">
        <v>5930</v>
      </c>
      <c r="I22" s="3" t="s">
        <v>39</v>
      </c>
      <c r="J22" s="9">
        <v>46213</v>
      </c>
      <c r="K22" s="8" t="s">
        <v>40</v>
      </c>
    </row>
    <row r="23" spans="1:11" ht="25.5" x14ac:dyDescent="0.25">
      <c r="A23" s="6">
        <v>2026</v>
      </c>
      <c r="B23" s="7">
        <v>46174</v>
      </c>
      <c r="C23" s="7">
        <v>46203</v>
      </c>
      <c r="D23" s="4" t="s">
        <v>74</v>
      </c>
      <c r="E23" s="5" t="s">
        <v>75</v>
      </c>
      <c r="F23" s="2" t="s">
        <v>65</v>
      </c>
      <c r="G23" s="5" t="s">
        <v>75</v>
      </c>
      <c r="H23" s="11">
        <v>5930</v>
      </c>
      <c r="I23" s="3" t="s">
        <v>39</v>
      </c>
      <c r="J23" s="9">
        <v>46213</v>
      </c>
      <c r="K23" s="8" t="s">
        <v>40</v>
      </c>
    </row>
    <row r="24" spans="1:11" ht="25.5" x14ac:dyDescent="0.25">
      <c r="A24" s="6">
        <v>2026</v>
      </c>
      <c r="B24" s="7">
        <v>46174</v>
      </c>
      <c r="C24" s="7">
        <v>46203</v>
      </c>
      <c r="D24" s="4" t="s">
        <v>76</v>
      </c>
      <c r="E24" s="5" t="s">
        <v>77</v>
      </c>
      <c r="F24" s="2" t="s">
        <v>65</v>
      </c>
      <c r="G24" s="5" t="s">
        <v>77</v>
      </c>
      <c r="H24" s="11">
        <v>5930</v>
      </c>
      <c r="I24" s="3" t="s">
        <v>39</v>
      </c>
      <c r="J24" s="9">
        <v>46213</v>
      </c>
      <c r="K24" s="8" t="s">
        <v>40</v>
      </c>
    </row>
    <row r="25" spans="1:11" ht="25.5" x14ac:dyDescent="0.25">
      <c r="A25" s="6">
        <v>2026</v>
      </c>
      <c r="B25" s="7">
        <v>46174</v>
      </c>
      <c r="C25" s="7">
        <v>46203</v>
      </c>
      <c r="D25" s="4" t="s">
        <v>78</v>
      </c>
      <c r="E25" s="5" t="s">
        <v>79</v>
      </c>
      <c r="F25" s="2" t="s">
        <v>80</v>
      </c>
      <c r="G25" s="5" t="s">
        <v>79</v>
      </c>
      <c r="H25" s="11">
        <f>10560.34*1.16</f>
        <v>12249.9944</v>
      </c>
      <c r="I25" s="3" t="s">
        <v>39</v>
      </c>
      <c r="J25" s="9">
        <v>46213</v>
      </c>
      <c r="K25" s="8" t="s">
        <v>40</v>
      </c>
    </row>
    <row r="26" spans="1:11" ht="25.5" x14ac:dyDescent="0.25">
      <c r="A26" s="6">
        <v>2026</v>
      </c>
      <c r="B26" s="7">
        <v>46174</v>
      </c>
      <c r="C26" s="7">
        <v>46203</v>
      </c>
      <c r="D26" s="4" t="s">
        <v>81</v>
      </c>
      <c r="E26" s="5" t="s">
        <v>82</v>
      </c>
      <c r="F26" s="2" t="s">
        <v>80</v>
      </c>
      <c r="G26" s="5" t="s">
        <v>82</v>
      </c>
      <c r="H26" s="11">
        <v>7600</v>
      </c>
      <c r="I26" s="3" t="s">
        <v>39</v>
      </c>
      <c r="J26" s="9">
        <v>46213</v>
      </c>
      <c r="K26" s="8" t="s">
        <v>40</v>
      </c>
    </row>
    <row r="27" spans="1:11" x14ac:dyDescent="0.25">
      <c r="A27" s="6">
        <v>2026</v>
      </c>
      <c r="B27" s="7">
        <v>46174</v>
      </c>
      <c r="C27" s="7">
        <v>46203</v>
      </c>
      <c r="D27" s="4" t="s">
        <v>83</v>
      </c>
      <c r="E27" s="5" t="s">
        <v>84</v>
      </c>
      <c r="F27" s="2" t="s">
        <v>38</v>
      </c>
      <c r="G27" s="5" t="s">
        <v>84</v>
      </c>
      <c r="H27" s="11">
        <v>9811.5</v>
      </c>
      <c r="I27" s="3" t="s">
        <v>39</v>
      </c>
      <c r="J27" s="9">
        <v>46213</v>
      </c>
      <c r="K27" s="8" t="s">
        <v>40</v>
      </c>
    </row>
    <row r="28" spans="1:11" x14ac:dyDescent="0.25">
      <c r="A28" s="6">
        <v>2026</v>
      </c>
      <c r="B28" s="7">
        <v>46174</v>
      </c>
      <c r="C28" s="7">
        <v>46203</v>
      </c>
      <c r="D28" s="4" t="s">
        <v>85</v>
      </c>
      <c r="E28" s="5" t="s">
        <v>86</v>
      </c>
      <c r="F28" s="2" t="s">
        <v>48</v>
      </c>
      <c r="G28" s="5" t="s">
        <v>86</v>
      </c>
      <c r="H28" s="11">
        <v>5752</v>
      </c>
      <c r="I28" s="3" t="s">
        <v>39</v>
      </c>
      <c r="J28" s="9">
        <v>46213</v>
      </c>
      <c r="K28" s="8" t="s">
        <v>40</v>
      </c>
    </row>
    <row r="29" spans="1:11" ht="38.25" x14ac:dyDescent="0.25">
      <c r="A29" s="6">
        <v>2026</v>
      </c>
      <c r="B29" s="7">
        <v>46174</v>
      </c>
      <c r="C29" s="7">
        <v>46203</v>
      </c>
      <c r="D29" s="4" t="s">
        <v>87</v>
      </c>
      <c r="E29" s="5" t="s">
        <v>88</v>
      </c>
      <c r="F29" s="2" t="s">
        <v>89</v>
      </c>
      <c r="G29" s="5" t="s">
        <v>88</v>
      </c>
      <c r="H29" s="11">
        <v>6300</v>
      </c>
      <c r="I29" s="3" t="s">
        <v>39</v>
      </c>
      <c r="J29" s="9">
        <v>46213</v>
      </c>
      <c r="K29" s="8" t="s">
        <v>40</v>
      </c>
    </row>
    <row r="30" spans="1:11" ht="76.5" x14ac:dyDescent="0.25">
      <c r="A30" s="6">
        <v>2026</v>
      </c>
      <c r="B30" s="7">
        <v>46174</v>
      </c>
      <c r="C30" s="7">
        <v>46203</v>
      </c>
      <c r="D30" s="4" t="s">
        <v>90</v>
      </c>
      <c r="E30" s="5" t="s">
        <v>91</v>
      </c>
      <c r="F30" s="2" t="s">
        <v>92</v>
      </c>
      <c r="G30" s="5" t="s">
        <v>91</v>
      </c>
      <c r="H30" s="11">
        <v>13900</v>
      </c>
      <c r="I30" s="3" t="s">
        <v>39</v>
      </c>
      <c r="J30" s="9">
        <v>46213</v>
      </c>
      <c r="K30" s="8" t="s">
        <v>40</v>
      </c>
    </row>
    <row r="31" spans="1:11" ht="25.5" x14ac:dyDescent="0.25">
      <c r="A31" s="6">
        <v>2026</v>
      </c>
      <c r="B31" s="7">
        <v>46174</v>
      </c>
      <c r="C31" s="7">
        <v>46203</v>
      </c>
      <c r="D31" s="4" t="s">
        <v>93</v>
      </c>
      <c r="E31" s="5" t="s">
        <v>879</v>
      </c>
      <c r="F31" s="2" t="s">
        <v>39</v>
      </c>
      <c r="G31" s="5" t="s">
        <v>94</v>
      </c>
      <c r="H31" s="11">
        <v>18500</v>
      </c>
      <c r="I31" s="3" t="s">
        <v>39</v>
      </c>
      <c r="J31" s="9">
        <v>46213</v>
      </c>
      <c r="K31" s="8" t="s">
        <v>40</v>
      </c>
    </row>
    <row r="32" spans="1:11" ht="63.75" x14ac:dyDescent="0.25">
      <c r="A32" s="6">
        <v>2026</v>
      </c>
      <c r="B32" s="7">
        <v>46174</v>
      </c>
      <c r="C32" s="7">
        <v>46203</v>
      </c>
      <c r="D32" s="4" t="s">
        <v>95</v>
      </c>
      <c r="E32" s="5" t="s">
        <v>96</v>
      </c>
      <c r="F32" s="2" t="s">
        <v>97</v>
      </c>
      <c r="G32" s="5" t="s">
        <v>96</v>
      </c>
      <c r="H32" s="11">
        <v>11000</v>
      </c>
      <c r="I32" s="3" t="s">
        <v>39</v>
      </c>
      <c r="J32" s="9">
        <v>46213</v>
      </c>
      <c r="K32" s="8" t="s">
        <v>40</v>
      </c>
    </row>
    <row r="33" spans="1:11" x14ac:dyDescent="0.25">
      <c r="A33" s="6">
        <v>2026</v>
      </c>
      <c r="B33" s="7">
        <v>46174</v>
      </c>
      <c r="C33" s="7">
        <v>46203</v>
      </c>
      <c r="D33" s="4" t="s">
        <v>98</v>
      </c>
      <c r="E33" s="5" t="s">
        <v>99</v>
      </c>
      <c r="F33" s="2" t="s">
        <v>100</v>
      </c>
      <c r="G33" s="5" t="s">
        <v>99</v>
      </c>
      <c r="H33" s="11">
        <v>16050</v>
      </c>
      <c r="I33" s="3" t="s">
        <v>39</v>
      </c>
      <c r="J33" s="9">
        <v>46213</v>
      </c>
      <c r="K33" s="8" t="s">
        <v>40</v>
      </c>
    </row>
    <row r="34" spans="1:11" x14ac:dyDescent="0.25">
      <c r="A34" s="6">
        <v>2026</v>
      </c>
      <c r="B34" s="7">
        <v>46174</v>
      </c>
      <c r="C34" s="7">
        <v>46203</v>
      </c>
      <c r="D34" s="4" t="s">
        <v>101</v>
      </c>
      <c r="E34" s="5" t="s">
        <v>102</v>
      </c>
      <c r="F34" s="2" t="s">
        <v>100</v>
      </c>
      <c r="G34" s="5" t="s">
        <v>102</v>
      </c>
      <c r="H34" s="11">
        <v>8950</v>
      </c>
      <c r="I34" s="3" t="s">
        <v>39</v>
      </c>
      <c r="J34" s="9">
        <v>46213</v>
      </c>
      <c r="K34" s="8" t="s">
        <v>40</v>
      </c>
    </row>
    <row r="35" spans="1:11" ht="25.5" x14ac:dyDescent="0.25">
      <c r="A35" s="6">
        <v>2026</v>
      </c>
      <c r="B35" s="7">
        <v>46174</v>
      </c>
      <c r="C35" s="7">
        <v>46203</v>
      </c>
      <c r="D35" s="4" t="s">
        <v>103</v>
      </c>
      <c r="E35" s="5" t="s">
        <v>104</v>
      </c>
      <c r="F35" s="2" t="s">
        <v>105</v>
      </c>
      <c r="G35" s="5" t="s">
        <v>104</v>
      </c>
      <c r="H35" s="11">
        <v>14999.99</v>
      </c>
      <c r="I35" s="3" t="s">
        <v>39</v>
      </c>
      <c r="J35" s="9">
        <v>46213</v>
      </c>
      <c r="K35" s="8" t="s">
        <v>40</v>
      </c>
    </row>
    <row r="36" spans="1:11" ht="25.5" x14ac:dyDescent="0.25">
      <c r="A36" s="6">
        <v>2026</v>
      </c>
      <c r="B36" s="7">
        <v>46174</v>
      </c>
      <c r="C36" s="7">
        <v>46203</v>
      </c>
      <c r="D36" s="4" t="s">
        <v>106</v>
      </c>
      <c r="E36" s="5" t="s">
        <v>107</v>
      </c>
      <c r="F36" s="2" t="s">
        <v>108</v>
      </c>
      <c r="G36" s="5" t="s">
        <v>107</v>
      </c>
      <c r="H36" s="11">
        <v>18950</v>
      </c>
      <c r="I36" s="3" t="s">
        <v>39</v>
      </c>
      <c r="J36" s="9">
        <v>46213</v>
      </c>
      <c r="K36" s="8" t="s">
        <v>40</v>
      </c>
    </row>
    <row r="37" spans="1:11" ht="25.5" x14ac:dyDescent="0.25">
      <c r="A37" s="6">
        <v>2026</v>
      </c>
      <c r="B37" s="7">
        <v>46174</v>
      </c>
      <c r="C37" s="7">
        <v>46203</v>
      </c>
      <c r="D37" s="4" t="s">
        <v>109</v>
      </c>
      <c r="E37" s="5" t="s">
        <v>110</v>
      </c>
      <c r="F37" s="2" t="s">
        <v>108</v>
      </c>
      <c r="G37" s="5" t="s">
        <v>110</v>
      </c>
      <c r="H37" s="11">
        <v>12000</v>
      </c>
      <c r="I37" s="3" t="s">
        <v>39</v>
      </c>
      <c r="J37" s="9">
        <v>46213</v>
      </c>
      <c r="K37" s="8" t="s">
        <v>40</v>
      </c>
    </row>
    <row r="38" spans="1:11" ht="25.5" x14ac:dyDescent="0.25">
      <c r="A38" s="6">
        <v>2026</v>
      </c>
      <c r="B38" s="7">
        <v>46174</v>
      </c>
      <c r="C38" s="7">
        <v>46203</v>
      </c>
      <c r="D38" s="4" t="s">
        <v>111</v>
      </c>
      <c r="E38" s="5" t="s">
        <v>112</v>
      </c>
      <c r="F38" s="2" t="s">
        <v>108</v>
      </c>
      <c r="G38" s="5" t="s">
        <v>112</v>
      </c>
      <c r="H38" s="11">
        <v>18700</v>
      </c>
      <c r="I38" s="3" t="s">
        <v>39</v>
      </c>
      <c r="J38" s="9">
        <v>46213</v>
      </c>
      <c r="K38" s="8" t="s">
        <v>40</v>
      </c>
    </row>
    <row r="39" spans="1:11" ht="76.5" x14ac:dyDescent="0.25">
      <c r="A39" s="6">
        <v>2026</v>
      </c>
      <c r="B39" s="7">
        <v>46174</v>
      </c>
      <c r="C39" s="7">
        <v>46203</v>
      </c>
      <c r="D39" s="4" t="s">
        <v>113</v>
      </c>
      <c r="E39" s="5" t="s">
        <v>114</v>
      </c>
      <c r="F39" s="2" t="s">
        <v>115</v>
      </c>
      <c r="G39" s="5" t="s">
        <v>114</v>
      </c>
      <c r="H39" s="11">
        <v>12800</v>
      </c>
      <c r="I39" s="3" t="s">
        <v>39</v>
      </c>
      <c r="J39" s="9">
        <v>46213</v>
      </c>
      <c r="K39" s="8" t="s">
        <v>40</v>
      </c>
    </row>
    <row r="40" spans="1:11" ht="76.5" x14ac:dyDescent="0.25">
      <c r="A40" s="6">
        <v>2026</v>
      </c>
      <c r="B40" s="7">
        <v>46174</v>
      </c>
      <c r="C40" s="7">
        <v>46203</v>
      </c>
      <c r="D40" s="4" t="s">
        <v>113</v>
      </c>
      <c r="E40" s="5" t="s">
        <v>116</v>
      </c>
      <c r="F40" s="2" t="s">
        <v>115</v>
      </c>
      <c r="G40" s="5" t="s">
        <v>116</v>
      </c>
      <c r="H40" s="11">
        <v>12800</v>
      </c>
      <c r="I40" s="3" t="s">
        <v>39</v>
      </c>
      <c r="J40" s="9">
        <v>46213</v>
      </c>
      <c r="K40" s="8" t="s">
        <v>40</v>
      </c>
    </row>
    <row r="41" spans="1:11" ht="38.25" x14ac:dyDescent="0.25">
      <c r="A41" s="6">
        <v>2026</v>
      </c>
      <c r="B41" s="7">
        <v>46174</v>
      </c>
      <c r="C41" s="7">
        <v>46203</v>
      </c>
      <c r="D41" s="4" t="s">
        <v>117</v>
      </c>
      <c r="E41" s="5" t="s">
        <v>880</v>
      </c>
      <c r="F41" s="2" t="s">
        <v>39</v>
      </c>
      <c r="G41" s="5" t="s">
        <v>118</v>
      </c>
      <c r="H41" s="11">
        <v>20600</v>
      </c>
      <c r="I41" s="3" t="s">
        <v>39</v>
      </c>
      <c r="J41" s="9">
        <v>46213</v>
      </c>
      <c r="K41" s="8" t="s">
        <v>40</v>
      </c>
    </row>
    <row r="42" spans="1:11" ht="38.25" x14ac:dyDescent="0.25">
      <c r="A42" s="6">
        <v>2026</v>
      </c>
      <c r="B42" s="7">
        <v>46174</v>
      </c>
      <c r="C42" s="7">
        <v>46203</v>
      </c>
      <c r="D42" s="4" t="s">
        <v>117</v>
      </c>
      <c r="E42" s="5" t="s">
        <v>880</v>
      </c>
      <c r="F42" s="2" t="s">
        <v>39</v>
      </c>
      <c r="G42" s="5" t="s">
        <v>119</v>
      </c>
      <c r="H42" s="11">
        <v>20600</v>
      </c>
      <c r="I42" s="3" t="s">
        <v>39</v>
      </c>
      <c r="J42" s="9">
        <v>46213</v>
      </c>
      <c r="K42" s="8" t="s">
        <v>40</v>
      </c>
    </row>
    <row r="43" spans="1:11" x14ac:dyDescent="0.25">
      <c r="A43" s="6">
        <v>2026</v>
      </c>
      <c r="B43" s="7">
        <v>46174</v>
      </c>
      <c r="C43" s="7">
        <v>46203</v>
      </c>
      <c r="D43" s="4" t="s">
        <v>120</v>
      </c>
      <c r="E43" s="5" t="s">
        <v>121</v>
      </c>
      <c r="F43" s="2" t="s">
        <v>122</v>
      </c>
      <c r="G43" s="5" t="s">
        <v>121</v>
      </c>
      <c r="H43" s="11">
        <v>7400</v>
      </c>
      <c r="I43" s="3" t="s">
        <v>39</v>
      </c>
      <c r="J43" s="9">
        <v>46213</v>
      </c>
      <c r="K43" s="8" t="s">
        <v>40</v>
      </c>
    </row>
    <row r="44" spans="1:11" ht="25.5" x14ac:dyDescent="0.25">
      <c r="A44" s="6">
        <v>2026</v>
      </c>
      <c r="B44" s="7">
        <v>46174</v>
      </c>
      <c r="C44" s="7">
        <v>46203</v>
      </c>
      <c r="D44" s="4" t="s">
        <v>123</v>
      </c>
      <c r="E44" s="5" t="s">
        <v>124</v>
      </c>
      <c r="F44" s="2" t="s">
        <v>125</v>
      </c>
      <c r="G44" s="5" t="s">
        <v>124</v>
      </c>
      <c r="H44" s="11">
        <v>207350</v>
      </c>
      <c r="I44" s="3" t="s">
        <v>39</v>
      </c>
      <c r="J44" s="9">
        <v>46213</v>
      </c>
      <c r="K44" s="8" t="s">
        <v>40</v>
      </c>
    </row>
    <row r="45" spans="1:11" ht="25.5" x14ac:dyDescent="0.25">
      <c r="A45" s="6">
        <v>2026</v>
      </c>
      <c r="B45" s="7">
        <v>46174</v>
      </c>
      <c r="C45" s="7">
        <v>46203</v>
      </c>
      <c r="D45" s="4" t="s">
        <v>126</v>
      </c>
      <c r="E45" s="5" t="s">
        <v>127</v>
      </c>
      <c r="F45" s="2" t="s">
        <v>62</v>
      </c>
      <c r="G45" s="5" t="s">
        <v>127</v>
      </c>
      <c r="H45" s="11">
        <v>7377.83</v>
      </c>
      <c r="I45" s="3" t="s">
        <v>39</v>
      </c>
      <c r="J45" s="9">
        <v>46213</v>
      </c>
      <c r="K45" s="8" t="s">
        <v>40</v>
      </c>
    </row>
    <row r="46" spans="1:11" ht="25.5" x14ac:dyDescent="0.25">
      <c r="A46" s="6">
        <v>2026</v>
      </c>
      <c r="B46" s="7">
        <v>46174</v>
      </c>
      <c r="C46" s="7">
        <v>46203</v>
      </c>
      <c r="D46" s="4" t="s">
        <v>128</v>
      </c>
      <c r="E46" s="5" t="s">
        <v>129</v>
      </c>
      <c r="F46" s="2" t="s">
        <v>130</v>
      </c>
      <c r="G46" s="5" t="s">
        <v>129</v>
      </c>
      <c r="H46" s="11">
        <v>7850</v>
      </c>
      <c r="I46" s="3" t="s">
        <v>39</v>
      </c>
      <c r="J46" s="9">
        <v>46213</v>
      </c>
      <c r="K46" s="8" t="s">
        <v>40</v>
      </c>
    </row>
    <row r="47" spans="1:11" ht="25.5" x14ac:dyDescent="0.25">
      <c r="A47" s="6">
        <v>2026</v>
      </c>
      <c r="B47" s="7">
        <v>46174</v>
      </c>
      <c r="C47" s="7">
        <v>46203</v>
      </c>
      <c r="D47" s="4" t="s">
        <v>131</v>
      </c>
      <c r="E47" s="5" t="s">
        <v>132</v>
      </c>
      <c r="F47" s="2" t="s">
        <v>130</v>
      </c>
      <c r="G47" s="5" t="s">
        <v>132</v>
      </c>
      <c r="H47" s="11">
        <v>19250</v>
      </c>
      <c r="I47" s="3" t="s">
        <v>39</v>
      </c>
      <c r="J47" s="9">
        <v>46213</v>
      </c>
      <c r="K47" s="8" t="s">
        <v>40</v>
      </c>
    </row>
    <row r="48" spans="1:11" ht="25.5" x14ac:dyDescent="0.25">
      <c r="A48" s="6">
        <v>2026</v>
      </c>
      <c r="B48" s="7">
        <v>46174</v>
      </c>
      <c r="C48" s="7">
        <v>46203</v>
      </c>
      <c r="D48" s="4" t="s">
        <v>133</v>
      </c>
      <c r="E48" s="5" t="s">
        <v>134</v>
      </c>
      <c r="F48" s="2" t="s">
        <v>130</v>
      </c>
      <c r="G48" s="5" t="s">
        <v>134</v>
      </c>
      <c r="H48" s="11">
        <v>11000</v>
      </c>
      <c r="I48" s="3" t="s">
        <v>39</v>
      </c>
      <c r="J48" s="9">
        <v>46213</v>
      </c>
      <c r="K48" s="8" t="s">
        <v>40</v>
      </c>
    </row>
    <row r="49" spans="1:11" ht="25.5" x14ac:dyDescent="0.25">
      <c r="A49" s="6">
        <v>2026</v>
      </c>
      <c r="B49" s="7">
        <v>46174</v>
      </c>
      <c r="C49" s="7">
        <v>46203</v>
      </c>
      <c r="D49" s="4" t="s">
        <v>133</v>
      </c>
      <c r="E49" s="5" t="s">
        <v>135</v>
      </c>
      <c r="F49" s="2" t="s">
        <v>130</v>
      </c>
      <c r="G49" s="5" t="s">
        <v>135</v>
      </c>
      <c r="H49" s="11">
        <v>11000</v>
      </c>
      <c r="I49" s="3" t="s">
        <v>39</v>
      </c>
      <c r="J49" s="9">
        <v>46213</v>
      </c>
      <c r="K49" s="8" t="s">
        <v>40</v>
      </c>
    </row>
    <row r="50" spans="1:11" ht="25.5" x14ac:dyDescent="0.25">
      <c r="A50" s="6">
        <v>2026</v>
      </c>
      <c r="B50" s="7">
        <v>46174</v>
      </c>
      <c r="C50" s="7">
        <v>46203</v>
      </c>
      <c r="D50" s="4" t="s">
        <v>133</v>
      </c>
      <c r="E50" s="5" t="s">
        <v>136</v>
      </c>
      <c r="F50" s="2" t="s">
        <v>130</v>
      </c>
      <c r="G50" s="5" t="s">
        <v>136</v>
      </c>
      <c r="H50" s="11">
        <v>11000</v>
      </c>
      <c r="I50" s="3" t="s">
        <v>39</v>
      </c>
      <c r="J50" s="9">
        <v>46213</v>
      </c>
      <c r="K50" s="8" t="s">
        <v>40</v>
      </c>
    </row>
    <row r="51" spans="1:11" ht="25.5" x14ac:dyDescent="0.25">
      <c r="A51" s="6">
        <v>2026</v>
      </c>
      <c r="B51" s="7">
        <v>46174</v>
      </c>
      <c r="C51" s="7">
        <v>46203</v>
      </c>
      <c r="D51" s="4" t="s">
        <v>137</v>
      </c>
      <c r="E51" s="5" t="s">
        <v>138</v>
      </c>
      <c r="F51" s="2" t="s">
        <v>139</v>
      </c>
      <c r="G51" s="5" t="s">
        <v>138</v>
      </c>
      <c r="H51" s="11">
        <v>7600</v>
      </c>
      <c r="I51" s="3" t="s">
        <v>39</v>
      </c>
      <c r="J51" s="9">
        <v>46213</v>
      </c>
      <c r="K51" s="8" t="s">
        <v>40</v>
      </c>
    </row>
    <row r="52" spans="1:11" x14ac:dyDescent="0.25">
      <c r="A52" s="6">
        <v>2026</v>
      </c>
      <c r="B52" s="7">
        <v>46174</v>
      </c>
      <c r="C52" s="7">
        <v>46203</v>
      </c>
      <c r="D52" s="4" t="s">
        <v>140</v>
      </c>
      <c r="E52" s="5" t="s">
        <v>141</v>
      </c>
      <c r="F52" s="2" t="s">
        <v>48</v>
      </c>
      <c r="G52" s="5" t="s">
        <v>141</v>
      </c>
      <c r="H52" s="11">
        <v>12253.28</v>
      </c>
      <c r="I52" s="3" t="s">
        <v>39</v>
      </c>
      <c r="J52" s="9">
        <v>46213</v>
      </c>
      <c r="K52" s="8" t="s">
        <v>40</v>
      </c>
    </row>
    <row r="53" spans="1:11" x14ac:dyDescent="0.25">
      <c r="A53" s="6">
        <v>2026</v>
      </c>
      <c r="B53" s="7">
        <v>46174</v>
      </c>
      <c r="C53" s="7">
        <v>46203</v>
      </c>
      <c r="D53" s="4" t="s">
        <v>142</v>
      </c>
      <c r="E53" s="5" t="s">
        <v>143</v>
      </c>
      <c r="F53" s="2" t="s">
        <v>48</v>
      </c>
      <c r="G53" s="5" t="s">
        <v>143</v>
      </c>
      <c r="H53" s="11">
        <v>9122.23</v>
      </c>
      <c r="I53" s="3" t="s">
        <v>39</v>
      </c>
      <c r="J53" s="9">
        <v>46213</v>
      </c>
      <c r="K53" s="8" t="s">
        <v>40</v>
      </c>
    </row>
    <row r="54" spans="1:11" x14ac:dyDescent="0.25">
      <c r="A54" s="6">
        <v>2026</v>
      </c>
      <c r="B54" s="7">
        <v>46174</v>
      </c>
      <c r="C54" s="7">
        <v>46203</v>
      </c>
      <c r="D54" s="4" t="s">
        <v>144</v>
      </c>
      <c r="E54" s="5" t="s">
        <v>145</v>
      </c>
      <c r="F54" s="2" t="s">
        <v>146</v>
      </c>
      <c r="G54" s="5" t="s">
        <v>145</v>
      </c>
      <c r="H54" s="11">
        <v>10900</v>
      </c>
      <c r="I54" s="3" t="s">
        <v>39</v>
      </c>
      <c r="J54" s="9">
        <v>46213</v>
      </c>
      <c r="K54" s="8" t="s">
        <v>40</v>
      </c>
    </row>
    <row r="55" spans="1:11" ht="102" x14ac:dyDescent="0.25">
      <c r="A55" s="6">
        <v>2026</v>
      </c>
      <c r="B55" s="7">
        <v>46174</v>
      </c>
      <c r="C55" s="7">
        <v>46203</v>
      </c>
      <c r="D55" s="4" t="s">
        <v>147</v>
      </c>
      <c r="E55" s="5" t="s">
        <v>958</v>
      </c>
      <c r="F55" s="2" t="s">
        <v>62</v>
      </c>
      <c r="G55" s="5" t="s">
        <v>148</v>
      </c>
      <c r="H55" s="11">
        <v>11800</v>
      </c>
      <c r="I55" s="3" t="s">
        <v>39</v>
      </c>
      <c r="J55" s="9">
        <v>46213</v>
      </c>
      <c r="K55" s="8" t="s">
        <v>40</v>
      </c>
    </row>
    <row r="56" spans="1:11" ht="114.75" x14ac:dyDescent="0.25">
      <c r="A56" s="6">
        <v>2026</v>
      </c>
      <c r="B56" s="7">
        <v>46174</v>
      </c>
      <c r="C56" s="7">
        <v>46203</v>
      </c>
      <c r="D56" s="4" t="s">
        <v>149</v>
      </c>
      <c r="E56" s="5" t="s">
        <v>150</v>
      </c>
      <c r="F56" s="2" t="s">
        <v>151</v>
      </c>
      <c r="G56" s="5" t="s">
        <v>150</v>
      </c>
      <c r="H56" s="11">
        <v>11800</v>
      </c>
      <c r="I56" s="3" t="s">
        <v>39</v>
      </c>
      <c r="J56" s="9">
        <v>46213</v>
      </c>
      <c r="K56" s="8" t="s">
        <v>40</v>
      </c>
    </row>
    <row r="57" spans="1:11" ht="25.5" x14ac:dyDescent="0.25">
      <c r="A57" s="6">
        <v>2026</v>
      </c>
      <c r="B57" s="7">
        <v>46174</v>
      </c>
      <c r="C57" s="7">
        <v>46203</v>
      </c>
      <c r="D57" s="4" t="s">
        <v>152</v>
      </c>
      <c r="E57" s="5" t="s">
        <v>153</v>
      </c>
      <c r="F57" s="2" t="s">
        <v>154</v>
      </c>
      <c r="G57" s="5" t="s">
        <v>153</v>
      </c>
      <c r="H57" s="11">
        <v>9020.16</v>
      </c>
      <c r="I57" s="3" t="s">
        <v>39</v>
      </c>
      <c r="J57" s="9">
        <v>46213</v>
      </c>
      <c r="K57" s="8" t="s">
        <v>40</v>
      </c>
    </row>
    <row r="58" spans="1:11" ht="25.5" x14ac:dyDescent="0.25">
      <c r="A58" s="6">
        <v>2026</v>
      </c>
      <c r="B58" s="7">
        <v>46174</v>
      </c>
      <c r="C58" s="7">
        <v>46203</v>
      </c>
      <c r="D58" s="4" t="s">
        <v>155</v>
      </c>
      <c r="E58" s="5" t="s">
        <v>156</v>
      </c>
      <c r="F58" s="2" t="s">
        <v>154</v>
      </c>
      <c r="G58" s="5" t="s">
        <v>156</v>
      </c>
      <c r="H58" s="11">
        <v>9020.16</v>
      </c>
      <c r="I58" s="3" t="s">
        <v>39</v>
      </c>
      <c r="J58" s="9">
        <v>46213</v>
      </c>
      <c r="K58" s="8" t="s">
        <v>40</v>
      </c>
    </row>
    <row r="59" spans="1:11" ht="25.5" x14ac:dyDescent="0.25">
      <c r="A59" s="6">
        <v>2026</v>
      </c>
      <c r="B59" s="7">
        <v>46174</v>
      </c>
      <c r="C59" s="7">
        <v>46203</v>
      </c>
      <c r="D59" s="4" t="s">
        <v>157</v>
      </c>
      <c r="E59" s="5" t="s">
        <v>158</v>
      </c>
      <c r="F59" s="2" t="s">
        <v>154</v>
      </c>
      <c r="G59" s="5" t="s">
        <v>158</v>
      </c>
      <c r="H59" s="11">
        <v>9020.16</v>
      </c>
      <c r="I59" s="3" t="s">
        <v>39</v>
      </c>
      <c r="J59" s="9">
        <v>46213</v>
      </c>
      <c r="K59" s="8" t="s">
        <v>40</v>
      </c>
    </row>
    <row r="60" spans="1:11" ht="25.5" x14ac:dyDescent="0.25">
      <c r="A60" s="6">
        <v>2026</v>
      </c>
      <c r="B60" s="7">
        <v>46174</v>
      </c>
      <c r="C60" s="7">
        <v>46203</v>
      </c>
      <c r="D60" s="4" t="s">
        <v>159</v>
      </c>
      <c r="E60" s="5" t="s">
        <v>160</v>
      </c>
      <c r="F60" s="2" t="s">
        <v>154</v>
      </c>
      <c r="G60" s="5" t="s">
        <v>160</v>
      </c>
      <c r="H60" s="11">
        <v>9020.16</v>
      </c>
      <c r="I60" s="3" t="s">
        <v>39</v>
      </c>
      <c r="J60" s="9">
        <v>46213</v>
      </c>
      <c r="K60" s="8" t="s">
        <v>40</v>
      </c>
    </row>
    <row r="61" spans="1:11" ht="25.5" x14ac:dyDescent="0.25">
      <c r="A61" s="6">
        <v>2026</v>
      </c>
      <c r="B61" s="7">
        <v>46174</v>
      </c>
      <c r="C61" s="7">
        <v>46203</v>
      </c>
      <c r="D61" s="4" t="s">
        <v>161</v>
      </c>
      <c r="E61" s="5" t="s">
        <v>162</v>
      </c>
      <c r="F61" s="2" t="s">
        <v>154</v>
      </c>
      <c r="G61" s="5" t="s">
        <v>162</v>
      </c>
      <c r="H61" s="11">
        <v>9020.16</v>
      </c>
      <c r="I61" s="3" t="s">
        <v>39</v>
      </c>
      <c r="J61" s="9">
        <v>46213</v>
      </c>
      <c r="K61" s="8" t="s">
        <v>40</v>
      </c>
    </row>
    <row r="62" spans="1:11" ht="25.5" x14ac:dyDescent="0.25">
      <c r="A62" s="6">
        <v>2026</v>
      </c>
      <c r="B62" s="7">
        <v>46174</v>
      </c>
      <c r="C62" s="7">
        <v>46203</v>
      </c>
      <c r="D62" s="4" t="s">
        <v>163</v>
      </c>
      <c r="E62" s="5" t="s">
        <v>164</v>
      </c>
      <c r="F62" s="2" t="s">
        <v>154</v>
      </c>
      <c r="G62" s="5" t="s">
        <v>164</v>
      </c>
      <c r="H62" s="11">
        <v>9020.16</v>
      </c>
      <c r="I62" s="3" t="s">
        <v>39</v>
      </c>
      <c r="J62" s="9">
        <v>46213</v>
      </c>
      <c r="K62" s="8" t="s">
        <v>40</v>
      </c>
    </row>
    <row r="63" spans="1:11" ht="25.5" x14ac:dyDescent="0.25">
      <c r="A63" s="6">
        <v>2026</v>
      </c>
      <c r="B63" s="7">
        <v>46174</v>
      </c>
      <c r="C63" s="7">
        <v>46203</v>
      </c>
      <c r="D63" s="4" t="s">
        <v>165</v>
      </c>
      <c r="E63" s="5" t="s">
        <v>166</v>
      </c>
      <c r="F63" s="2" t="s">
        <v>154</v>
      </c>
      <c r="G63" s="5" t="s">
        <v>166</v>
      </c>
      <c r="H63" s="11">
        <v>9020.16</v>
      </c>
      <c r="I63" s="3" t="s">
        <v>39</v>
      </c>
      <c r="J63" s="9">
        <v>46213</v>
      </c>
      <c r="K63" s="8" t="s">
        <v>40</v>
      </c>
    </row>
    <row r="64" spans="1:11" ht="25.5" x14ac:dyDescent="0.25">
      <c r="A64" s="6">
        <v>2026</v>
      </c>
      <c r="B64" s="7">
        <v>46174</v>
      </c>
      <c r="C64" s="7">
        <v>46203</v>
      </c>
      <c r="D64" s="4" t="s">
        <v>167</v>
      </c>
      <c r="E64" s="5" t="s">
        <v>168</v>
      </c>
      <c r="F64" s="2" t="s">
        <v>154</v>
      </c>
      <c r="G64" s="5" t="s">
        <v>168</v>
      </c>
      <c r="H64" s="11">
        <v>9020.16</v>
      </c>
      <c r="I64" s="3" t="s">
        <v>39</v>
      </c>
      <c r="J64" s="9">
        <v>46213</v>
      </c>
      <c r="K64" s="8" t="s">
        <v>40</v>
      </c>
    </row>
    <row r="65" spans="1:11" ht="25.5" x14ac:dyDescent="0.25">
      <c r="A65" s="6">
        <v>2026</v>
      </c>
      <c r="B65" s="7">
        <v>46174</v>
      </c>
      <c r="C65" s="7">
        <v>46203</v>
      </c>
      <c r="D65" s="4" t="s">
        <v>169</v>
      </c>
      <c r="E65" s="5" t="s">
        <v>170</v>
      </c>
      <c r="F65" s="2" t="s">
        <v>154</v>
      </c>
      <c r="G65" s="5" t="s">
        <v>170</v>
      </c>
      <c r="H65" s="11">
        <v>9020.16</v>
      </c>
      <c r="I65" s="3" t="s">
        <v>39</v>
      </c>
      <c r="J65" s="9">
        <v>46213</v>
      </c>
      <c r="K65" s="8" t="s">
        <v>40</v>
      </c>
    </row>
    <row r="66" spans="1:11" ht="25.5" x14ac:dyDescent="0.25">
      <c r="A66" s="6">
        <v>2026</v>
      </c>
      <c r="B66" s="7">
        <v>46174</v>
      </c>
      <c r="C66" s="7">
        <v>46203</v>
      </c>
      <c r="D66" s="4" t="s">
        <v>171</v>
      </c>
      <c r="E66" s="5" t="s">
        <v>172</v>
      </c>
      <c r="F66" s="2" t="s">
        <v>154</v>
      </c>
      <c r="G66" s="5" t="s">
        <v>172</v>
      </c>
      <c r="H66" s="11">
        <v>9020.16</v>
      </c>
      <c r="I66" s="3" t="s">
        <v>39</v>
      </c>
      <c r="J66" s="9">
        <v>46213</v>
      </c>
      <c r="K66" s="8" t="s">
        <v>40</v>
      </c>
    </row>
    <row r="67" spans="1:11" ht="25.5" x14ac:dyDescent="0.25">
      <c r="A67" s="6">
        <v>2026</v>
      </c>
      <c r="B67" s="7">
        <v>46174</v>
      </c>
      <c r="C67" s="7">
        <v>46203</v>
      </c>
      <c r="D67" s="4" t="s">
        <v>173</v>
      </c>
      <c r="E67" s="5" t="s">
        <v>174</v>
      </c>
      <c r="F67" s="2" t="s">
        <v>154</v>
      </c>
      <c r="G67" s="5" t="s">
        <v>174</v>
      </c>
      <c r="H67" s="11">
        <v>9020.16</v>
      </c>
      <c r="I67" s="3" t="s">
        <v>39</v>
      </c>
      <c r="J67" s="9">
        <v>46213</v>
      </c>
      <c r="K67" s="8" t="s">
        <v>40</v>
      </c>
    </row>
    <row r="68" spans="1:11" ht="25.5" x14ac:dyDescent="0.25">
      <c r="A68" s="6">
        <v>2026</v>
      </c>
      <c r="B68" s="7">
        <v>46174</v>
      </c>
      <c r="C68" s="7">
        <v>46203</v>
      </c>
      <c r="D68" s="4" t="s">
        <v>175</v>
      </c>
      <c r="E68" s="5" t="s">
        <v>176</v>
      </c>
      <c r="F68" s="2" t="s">
        <v>154</v>
      </c>
      <c r="G68" s="5" t="s">
        <v>176</v>
      </c>
      <c r="H68" s="11">
        <v>9020.16</v>
      </c>
      <c r="I68" s="3" t="s">
        <v>39</v>
      </c>
      <c r="J68" s="9">
        <v>46213</v>
      </c>
      <c r="K68" s="8" t="s">
        <v>40</v>
      </c>
    </row>
    <row r="69" spans="1:11" ht="25.5" x14ac:dyDescent="0.25">
      <c r="A69" s="6">
        <v>2026</v>
      </c>
      <c r="B69" s="7">
        <v>46174</v>
      </c>
      <c r="C69" s="7">
        <v>46203</v>
      </c>
      <c r="D69" s="4" t="s">
        <v>177</v>
      </c>
      <c r="E69" s="5" t="s">
        <v>178</v>
      </c>
      <c r="F69" s="2" t="s">
        <v>154</v>
      </c>
      <c r="G69" s="5" t="s">
        <v>178</v>
      </c>
      <c r="H69" s="11">
        <v>9020.16</v>
      </c>
      <c r="I69" s="3" t="s">
        <v>39</v>
      </c>
      <c r="J69" s="9">
        <v>46213</v>
      </c>
      <c r="K69" s="8" t="s">
        <v>40</v>
      </c>
    </row>
    <row r="70" spans="1:11" ht="25.5" x14ac:dyDescent="0.25">
      <c r="A70" s="6">
        <v>2026</v>
      </c>
      <c r="B70" s="7">
        <v>46174</v>
      </c>
      <c r="C70" s="7">
        <v>46203</v>
      </c>
      <c r="D70" s="4" t="s">
        <v>179</v>
      </c>
      <c r="E70" s="5" t="s">
        <v>180</v>
      </c>
      <c r="F70" s="2" t="s">
        <v>154</v>
      </c>
      <c r="G70" s="5" t="s">
        <v>180</v>
      </c>
      <c r="H70" s="11">
        <v>9020.16</v>
      </c>
      <c r="I70" s="3" t="s">
        <v>39</v>
      </c>
      <c r="J70" s="9">
        <v>46213</v>
      </c>
      <c r="K70" s="8" t="s">
        <v>40</v>
      </c>
    </row>
    <row r="71" spans="1:11" ht="25.5" x14ac:dyDescent="0.25">
      <c r="A71" s="6">
        <v>2026</v>
      </c>
      <c r="B71" s="7">
        <v>46174</v>
      </c>
      <c r="C71" s="7">
        <v>46203</v>
      </c>
      <c r="D71" s="4" t="s">
        <v>181</v>
      </c>
      <c r="E71" s="5" t="s">
        <v>182</v>
      </c>
      <c r="F71" s="2" t="s">
        <v>154</v>
      </c>
      <c r="G71" s="5" t="s">
        <v>182</v>
      </c>
      <c r="H71" s="11">
        <v>9020.16</v>
      </c>
      <c r="I71" s="3" t="s">
        <v>39</v>
      </c>
      <c r="J71" s="9">
        <v>46213</v>
      </c>
      <c r="K71" s="8" t="s">
        <v>40</v>
      </c>
    </row>
    <row r="72" spans="1:11" ht="25.5" x14ac:dyDescent="0.25">
      <c r="A72" s="6">
        <v>2026</v>
      </c>
      <c r="B72" s="7">
        <v>46174</v>
      </c>
      <c r="C72" s="7">
        <v>46203</v>
      </c>
      <c r="D72" s="4" t="s">
        <v>183</v>
      </c>
      <c r="E72" s="5" t="s">
        <v>184</v>
      </c>
      <c r="F72" s="2" t="s">
        <v>154</v>
      </c>
      <c r="G72" s="5" t="s">
        <v>184</v>
      </c>
      <c r="H72" s="11">
        <v>9020.16</v>
      </c>
      <c r="I72" s="3" t="s">
        <v>39</v>
      </c>
      <c r="J72" s="9">
        <v>46213</v>
      </c>
      <c r="K72" s="8" t="s">
        <v>40</v>
      </c>
    </row>
    <row r="73" spans="1:11" ht="25.5" x14ac:dyDescent="0.25">
      <c r="A73" s="6">
        <v>2026</v>
      </c>
      <c r="B73" s="7">
        <v>46174</v>
      </c>
      <c r="C73" s="7">
        <v>46203</v>
      </c>
      <c r="D73" s="4" t="s">
        <v>185</v>
      </c>
      <c r="E73" s="5" t="s">
        <v>186</v>
      </c>
      <c r="F73" s="2" t="s">
        <v>154</v>
      </c>
      <c r="G73" s="5" t="s">
        <v>186</v>
      </c>
      <c r="H73" s="11">
        <v>9020.16</v>
      </c>
      <c r="I73" s="3" t="s">
        <v>39</v>
      </c>
      <c r="J73" s="9">
        <v>46213</v>
      </c>
      <c r="K73" s="8" t="s">
        <v>40</v>
      </c>
    </row>
    <row r="74" spans="1:11" ht="25.5" x14ac:dyDescent="0.25">
      <c r="A74" s="6">
        <v>2026</v>
      </c>
      <c r="B74" s="7">
        <v>46174</v>
      </c>
      <c r="C74" s="7">
        <v>46203</v>
      </c>
      <c r="D74" s="4" t="s">
        <v>187</v>
      </c>
      <c r="E74" s="5" t="s">
        <v>188</v>
      </c>
      <c r="F74" s="2" t="s">
        <v>154</v>
      </c>
      <c r="G74" s="5" t="s">
        <v>188</v>
      </c>
      <c r="H74" s="11">
        <v>9020.16</v>
      </c>
      <c r="I74" s="3" t="s">
        <v>39</v>
      </c>
      <c r="J74" s="9">
        <v>46213</v>
      </c>
      <c r="K74" s="8" t="s">
        <v>40</v>
      </c>
    </row>
    <row r="75" spans="1:11" ht="25.5" x14ac:dyDescent="0.25">
      <c r="A75" s="6">
        <v>2026</v>
      </c>
      <c r="B75" s="7">
        <v>46174</v>
      </c>
      <c r="C75" s="7">
        <v>46203</v>
      </c>
      <c r="D75" s="4" t="s">
        <v>189</v>
      </c>
      <c r="E75" s="5" t="s">
        <v>190</v>
      </c>
      <c r="F75" s="2" t="s">
        <v>154</v>
      </c>
      <c r="G75" s="5" t="s">
        <v>190</v>
      </c>
      <c r="H75" s="11">
        <v>9020.16</v>
      </c>
      <c r="I75" s="3" t="s">
        <v>39</v>
      </c>
      <c r="J75" s="9">
        <v>46213</v>
      </c>
      <c r="K75" s="8" t="s">
        <v>40</v>
      </c>
    </row>
    <row r="76" spans="1:11" ht="25.5" x14ac:dyDescent="0.25">
      <c r="A76" s="6">
        <v>2026</v>
      </c>
      <c r="B76" s="7">
        <v>46174</v>
      </c>
      <c r="C76" s="7">
        <v>46203</v>
      </c>
      <c r="D76" s="4" t="s">
        <v>191</v>
      </c>
      <c r="E76" s="5" t="s">
        <v>192</v>
      </c>
      <c r="F76" s="2" t="s">
        <v>154</v>
      </c>
      <c r="G76" s="5" t="s">
        <v>192</v>
      </c>
      <c r="H76" s="11">
        <v>9020.16</v>
      </c>
      <c r="I76" s="3" t="s">
        <v>39</v>
      </c>
      <c r="J76" s="9">
        <v>46213</v>
      </c>
      <c r="K76" s="8" t="s">
        <v>40</v>
      </c>
    </row>
    <row r="77" spans="1:11" ht="25.5" x14ac:dyDescent="0.25">
      <c r="A77" s="6">
        <v>2026</v>
      </c>
      <c r="B77" s="7">
        <v>46174</v>
      </c>
      <c r="C77" s="7">
        <v>46203</v>
      </c>
      <c r="D77" s="4" t="s">
        <v>193</v>
      </c>
      <c r="E77" s="5" t="s">
        <v>194</v>
      </c>
      <c r="F77" s="2" t="s">
        <v>154</v>
      </c>
      <c r="G77" s="5" t="s">
        <v>194</v>
      </c>
      <c r="H77" s="11">
        <v>9020.16</v>
      </c>
      <c r="I77" s="3" t="s">
        <v>39</v>
      </c>
      <c r="J77" s="9">
        <v>46213</v>
      </c>
      <c r="K77" s="8" t="s">
        <v>40</v>
      </c>
    </row>
    <row r="78" spans="1:11" ht="25.5" x14ac:dyDescent="0.25">
      <c r="A78" s="6">
        <v>2026</v>
      </c>
      <c r="B78" s="7">
        <v>46174</v>
      </c>
      <c r="C78" s="7">
        <v>46203</v>
      </c>
      <c r="D78" s="4" t="s">
        <v>195</v>
      </c>
      <c r="E78" s="5" t="s">
        <v>196</v>
      </c>
      <c r="F78" s="2" t="s">
        <v>154</v>
      </c>
      <c r="G78" s="5" t="s">
        <v>196</v>
      </c>
      <c r="H78" s="11">
        <v>9020.16</v>
      </c>
      <c r="I78" s="3" t="s">
        <v>39</v>
      </c>
      <c r="J78" s="9">
        <v>46213</v>
      </c>
      <c r="K78" s="8" t="s">
        <v>40</v>
      </c>
    </row>
    <row r="79" spans="1:11" ht="25.5" x14ac:dyDescent="0.25">
      <c r="A79" s="6">
        <v>2026</v>
      </c>
      <c r="B79" s="7">
        <v>46174</v>
      </c>
      <c r="C79" s="7">
        <v>46203</v>
      </c>
      <c r="D79" s="4" t="s">
        <v>197</v>
      </c>
      <c r="E79" s="5" t="s">
        <v>198</v>
      </c>
      <c r="F79" s="2" t="s">
        <v>154</v>
      </c>
      <c r="G79" s="5" t="s">
        <v>198</v>
      </c>
      <c r="H79" s="11">
        <v>9020.16</v>
      </c>
      <c r="I79" s="3" t="s">
        <v>39</v>
      </c>
      <c r="J79" s="9">
        <v>46213</v>
      </c>
      <c r="K79" s="8" t="s">
        <v>40</v>
      </c>
    </row>
    <row r="80" spans="1:11" ht="25.5" x14ac:dyDescent="0.25">
      <c r="A80" s="6">
        <v>2026</v>
      </c>
      <c r="B80" s="7">
        <v>46174</v>
      </c>
      <c r="C80" s="7">
        <v>46203</v>
      </c>
      <c r="D80" s="4" t="s">
        <v>199</v>
      </c>
      <c r="E80" s="5" t="s">
        <v>200</v>
      </c>
      <c r="F80" s="2" t="s">
        <v>154</v>
      </c>
      <c r="G80" s="5" t="s">
        <v>200</v>
      </c>
      <c r="H80" s="11">
        <v>9020.16</v>
      </c>
      <c r="I80" s="3" t="s">
        <v>39</v>
      </c>
      <c r="J80" s="9">
        <v>46213</v>
      </c>
      <c r="K80" s="8" t="s">
        <v>40</v>
      </c>
    </row>
    <row r="81" spans="1:11" ht="25.5" x14ac:dyDescent="0.25">
      <c r="A81" s="6">
        <v>2026</v>
      </c>
      <c r="B81" s="7">
        <v>46174</v>
      </c>
      <c r="C81" s="7">
        <v>46203</v>
      </c>
      <c r="D81" s="4" t="s">
        <v>201</v>
      </c>
      <c r="E81" s="5" t="s">
        <v>202</v>
      </c>
      <c r="F81" s="2" t="s">
        <v>154</v>
      </c>
      <c r="G81" s="5" t="s">
        <v>202</v>
      </c>
      <c r="H81" s="11">
        <v>9020.16</v>
      </c>
      <c r="I81" s="3" t="s">
        <v>39</v>
      </c>
      <c r="J81" s="9">
        <v>46213</v>
      </c>
      <c r="K81" s="8" t="s">
        <v>40</v>
      </c>
    </row>
    <row r="82" spans="1:11" ht="25.5" x14ac:dyDescent="0.25">
      <c r="A82" s="6">
        <v>2026</v>
      </c>
      <c r="B82" s="7">
        <v>46174</v>
      </c>
      <c r="C82" s="7">
        <v>46203</v>
      </c>
      <c r="D82" s="4" t="s">
        <v>203</v>
      </c>
      <c r="E82" s="5" t="s">
        <v>204</v>
      </c>
      <c r="F82" s="2" t="s">
        <v>154</v>
      </c>
      <c r="G82" s="5" t="s">
        <v>204</v>
      </c>
      <c r="H82" s="11">
        <v>9020.16</v>
      </c>
      <c r="I82" s="3" t="s">
        <v>39</v>
      </c>
      <c r="J82" s="9">
        <v>46213</v>
      </c>
      <c r="K82" s="8" t="s">
        <v>40</v>
      </c>
    </row>
    <row r="83" spans="1:11" ht="25.5" x14ac:dyDescent="0.25">
      <c r="A83" s="6">
        <v>2026</v>
      </c>
      <c r="B83" s="7">
        <v>46174</v>
      </c>
      <c r="C83" s="7">
        <v>46203</v>
      </c>
      <c r="D83" s="4" t="s">
        <v>205</v>
      </c>
      <c r="E83" s="5" t="s">
        <v>206</v>
      </c>
      <c r="F83" s="2" t="s">
        <v>154</v>
      </c>
      <c r="G83" s="5" t="s">
        <v>206</v>
      </c>
      <c r="H83" s="11">
        <v>9020.16</v>
      </c>
      <c r="I83" s="3" t="s">
        <v>39</v>
      </c>
      <c r="J83" s="9">
        <v>46213</v>
      </c>
      <c r="K83" s="8" t="s">
        <v>40</v>
      </c>
    </row>
    <row r="84" spans="1:11" ht="25.5" x14ac:dyDescent="0.25">
      <c r="A84" s="6">
        <v>2026</v>
      </c>
      <c r="B84" s="7">
        <v>46174</v>
      </c>
      <c r="C84" s="7">
        <v>46203</v>
      </c>
      <c r="D84" s="4" t="s">
        <v>207</v>
      </c>
      <c r="E84" s="5" t="s">
        <v>208</v>
      </c>
      <c r="F84" s="2" t="s">
        <v>154</v>
      </c>
      <c r="G84" s="5" t="s">
        <v>208</v>
      </c>
      <c r="H84" s="11">
        <v>9020.16</v>
      </c>
      <c r="I84" s="3" t="s">
        <v>39</v>
      </c>
      <c r="J84" s="9">
        <v>46213</v>
      </c>
      <c r="K84" s="8" t="s">
        <v>40</v>
      </c>
    </row>
    <row r="85" spans="1:11" ht="25.5" x14ac:dyDescent="0.25">
      <c r="A85" s="6">
        <v>2026</v>
      </c>
      <c r="B85" s="7">
        <v>46174</v>
      </c>
      <c r="C85" s="7">
        <v>46203</v>
      </c>
      <c r="D85" s="4" t="s">
        <v>209</v>
      </c>
      <c r="E85" s="5" t="s">
        <v>210</v>
      </c>
      <c r="F85" s="2" t="s">
        <v>154</v>
      </c>
      <c r="G85" s="5" t="s">
        <v>210</v>
      </c>
      <c r="H85" s="11">
        <v>9020.16</v>
      </c>
      <c r="I85" s="3" t="s">
        <v>39</v>
      </c>
      <c r="J85" s="9">
        <v>46213</v>
      </c>
      <c r="K85" s="8" t="s">
        <v>40</v>
      </c>
    </row>
    <row r="86" spans="1:11" ht="25.5" x14ac:dyDescent="0.25">
      <c r="A86" s="6">
        <v>2026</v>
      </c>
      <c r="B86" s="7">
        <v>46174</v>
      </c>
      <c r="C86" s="7">
        <v>46203</v>
      </c>
      <c r="D86" s="4" t="s">
        <v>211</v>
      </c>
      <c r="E86" s="5" t="s">
        <v>212</v>
      </c>
      <c r="F86" s="2" t="s">
        <v>154</v>
      </c>
      <c r="G86" s="5" t="s">
        <v>212</v>
      </c>
      <c r="H86" s="11">
        <v>9020.16</v>
      </c>
      <c r="I86" s="3" t="s">
        <v>39</v>
      </c>
      <c r="J86" s="9">
        <v>46213</v>
      </c>
      <c r="K86" s="8" t="s">
        <v>40</v>
      </c>
    </row>
    <row r="87" spans="1:11" ht="25.5" x14ac:dyDescent="0.25">
      <c r="A87" s="6">
        <v>2026</v>
      </c>
      <c r="B87" s="7">
        <v>46174</v>
      </c>
      <c r="C87" s="7">
        <v>46203</v>
      </c>
      <c r="D87" s="4" t="s">
        <v>213</v>
      </c>
      <c r="E87" s="5" t="s">
        <v>214</v>
      </c>
      <c r="F87" s="2" t="s">
        <v>154</v>
      </c>
      <c r="G87" s="5" t="s">
        <v>214</v>
      </c>
      <c r="H87" s="11">
        <v>9020.16</v>
      </c>
      <c r="I87" s="3" t="s">
        <v>39</v>
      </c>
      <c r="J87" s="9">
        <v>46213</v>
      </c>
      <c r="K87" s="8" t="s">
        <v>40</v>
      </c>
    </row>
    <row r="88" spans="1:11" ht="25.5" x14ac:dyDescent="0.25">
      <c r="A88" s="6">
        <v>2026</v>
      </c>
      <c r="B88" s="7">
        <v>46174</v>
      </c>
      <c r="C88" s="7">
        <v>46203</v>
      </c>
      <c r="D88" s="4" t="s">
        <v>215</v>
      </c>
      <c r="E88" s="5" t="s">
        <v>216</v>
      </c>
      <c r="F88" s="2" t="s">
        <v>154</v>
      </c>
      <c r="G88" s="5" t="s">
        <v>216</v>
      </c>
      <c r="H88" s="11">
        <v>9020.16</v>
      </c>
      <c r="I88" s="3" t="s">
        <v>39</v>
      </c>
      <c r="J88" s="9">
        <v>46213</v>
      </c>
      <c r="K88" s="8" t="s">
        <v>40</v>
      </c>
    </row>
    <row r="89" spans="1:11" ht="25.5" x14ac:dyDescent="0.25">
      <c r="A89" s="6">
        <v>2026</v>
      </c>
      <c r="B89" s="7">
        <v>46174</v>
      </c>
      <c r="C89" s="7">
        <v>46203</v>
      </c>
      <c r="D89" s="4" t="s">
        <v>217</v>
      </c>
      <c r="E89" s="5" t="s">
        <v>218</v>
      </c>
      <c r="F89" s="2" t="s">
        <v>154</v>
      </c>
      <c r="G89" s="5" t="s">
        <v>218</v>
      </c>
      <c r="H89" s="11">
        <v>9020.16</v>
      </c>
      <c r="I89" s="3" t="s">
        <v>39</v>
      </c>
      <c r="J89" s="9">
        <v>46213</v>
      </c>
      <c r="K89" s="8" t="s">
        <v>40</v>
      </c>
    </row>
    <row r="90" spans="1:11" ht="25.5" x14ac:dyDescent="0.25">
      <c r="A90" s="6">
        <v>2026</v>
      </c>
      <c r="B90" s="7">
        <v>46174</v>
      </c>
      <c r="C90" s="7">
        <v>46203</v>
      </c>
      <c r="D90" s="4" t="s">
        <v>219</v>
      </c>
      <c r="E90" s="5" t="s">
        <v>220</v>
      </c>
      <c r="F90" s="2" t="s">
        <v>154</v>
      </c>
      <c r="G90" s="5" t="s">
        <v>220</v>
      </c>
      <c r="H90" s="11">
        <v>9020.16</v>
      </c>
      <c r="I90" s="3" t="s">
        <v>39</v>
      </c>
      <c r="J90" s="9">
        <v>46213</v>
      </c>
      <c r="K90" s="8" t="s">
        <v>40</v>
      </c>
    </row>
    <row r="91" spans="1:11" ht="25.5" x14ac:dyDescent="0.25">
      <c r="A91" s="6">
        <v>2026</v>
      </c>
      <c r="B91" s="7">
        <v>46174</v>
      </c>
      <c r="C91" s="7">
        <v>46203</v>
      </c>
      <c r="D91" s="4" t="s">
        <v>221</v>
      </c>
      <c r="E91" s="5" t="s">
        <v>222</v>
      </c>
      <c r="F91" s="2" t="s">
        <v>154</v>
      </c>
      <c r="G91" s="5" t="s">
        <v>222</v>
      </c>
      <c r="H91" s="11">
        <v>9020.16</v>
      </c>
      <c r="I91" s="3" t="s">
        <v>39</v>
      </c>
      <c r="J91" s="9">
        <v>46213</v>
      </c>
      <c r="K91" s="8" t="s">
        <v>40</v>
      </c>
    </row>
    <row r="92" spans="1:11" ht="25.5" x14ac:dyDescent="0.25">
      <c r="A92" s="6">
        <v>2026</v>
      </c>
      <c r="B92" s="7">
        <v>46174</v>
      </c>
      <c r="C92" s="7">
        <v>46203</v>
      </c>
      <c r="D92" s="4" t="s">
        <v>223</v>
      </c>
      <c r="E92" s="5" t="s">
        <v>224</v>
      </c>
      <c r="F92" s="2" t="s">
        <v>154</v>
      </c>
      <c r="G92" s="5" t="s">
        <v>224</v>
      </c>
      <c r="H92" s="11">
        <v>9020.16</v>
      </c>
      <c r="I92" s="3" t="s">
        <v>39</v>
      </c>
      <c r="J92" s="9">
        <v>46213</v>
      </c>
      <c r="K92" s="8" t="s">
        <v>40</v>
      </c>
    </row>
    <row r="93" spans="1:11" ht="25.5" x14ac:dyDescent="0.25">
      <c r="A93" s="6">
        <v>2026</v>
      </c>
      <c r="B93" s="7">
        <v>46174</v>
      </c>
      <c r="C93" s="7">
        <v>46203</v>
      </c>
      <c r="D93" s="4" t="s">
        <v>225</v>
      </c>
      <c r="E93" s="5" t="s">
        <v>226</v>
      </c>
      <c r="F93" s="2" t="s">
        <v>154</v>
      </c>
      <c r="G93" s="5" t="s">
        <v>226</v>
      </c>
      <c r="H93" s="11">
        <v>9020.16</v>
      </c>
      <c r="I93" s="3" t="s">
        <v>39</v>
      </c>
      <c r="J93" s="9">
        <v>46213</v>
      </c>
      <c r="K93" s="8" t="s">
        <v>40</v>
      </c>
    </row>
    <row r="94" spans="1:11" ht="25.5" x14ac:dyDescent="0.25">
      <c r="A94" s="6">
        <v>2026</v>
      </c>
      <c r="B94" s="7">
        <v>46174</v>
      </c>
      <c r="C94" s="7">
        <v>46203</v>
      </c>
      <c r="D94" s="4" t="s">
        <v>227</v>
      </c>
      <c r="E94" s="5" t="s">
        <v>228</v>
      </c>
      <c r="F94" s="2" t="s">
        <v>154</v>
      </c>
      <c r="G94" s="5" t="s">
        <v>228</v>
      </c>
      <c r="H94" s="11">
        <v>9020.16</v>
      </c>
      <c r="I94" s="3" t="s">
        <v>39</v>
      </c>
      <c r="J94" s="9">
        <v>46213</v>
      </c>
      <c r="K94" s="8" t="s">
        <v>40</v>
      </c>
    </row>
    <row r="95" spans="1:11" ht="25.5" x14ac:dyDescent="0.25">
      <c r="A95" s="6">
        <v>2026</v>
      </c>
      <c r="B95" s="7">
        <v>46174</v>
      </c>
      <c r="C95" s="7">
        <v>46203</v>
      </c>
      <c r="D95" s="4" t="s">
        <v>229</v>
      </c>
      <c r="E95" s="5" t="s">
        <v>230</v>
      </c>
      <c r="F95" s="2" t="s">
        <v>154</v>
      </c>
      <c r="G95" s="5" t="s">
        <v>230</v>
      </c>
      <c r="H95" s="11">
        <v>9020.16</v>
      </c>
      <c r="I95" s="3" t="s">
        <v>39</v>
      </c>
      <c r="J95" s="9">
        <v>46213</v>
      </c>
      <c r="K95" s="8" t="s">
        <v>40</v>
      </c>
    </row>
    <row r="96" spans="1:11" ht="25.5" x14ac:dyDescent="0.25">
      <c r="A96" s="6">
        <v>2026</v>
      </c>
      <c r="B96" s="7">
        <v>46174</v>
      </c>
      <c r="C96" s="7">
        <v>46203</v>
      </c>
      <c r="D96" s="4" t="s">
        <v>231</v>
      </c>
      <c r="E96" s="5" t="s">
        <v>232</v>
      </c>
      <c r="F96" s="2" t="s">
        <v>154</v>
      </c>
      <c r="G96" s="5" t="s">
        <v>232</v>
      </c>
      <c r="H96" s="11">
        <v>9020.16</v>
      </c>
      <c r="I96" s="3" t="s">
        <v>39</v>
      </c>
      <c r="J96" s="9">
        <v>46213</v>
      </c>
      <c r="K96" s="8" t="s">
        <v>40</v>
      </c>
    </row>
    <row r="97" spans="1:11" ht="25.5" x14ac:dyDescent="0.25">
      <c r="A97" s="6">
        <v>2026</v>
      </c>
      <c r="B97" s="7">
        <v>46174</v>
      </c>
      <c r="C97" s="7">
        <v>46203</v>
      </c>
      <c r="D97" s="4" t="s">
        <v>233</v>
      </c>
      <c r="E97" s="5" t="s">
        <v>234</v>
      </c>
      <c r="F97" s="2" t="s">
        <v>154</v>
      </c>
      <c r="G97" s="5" t="s">
        <v>234</v>
      </c>
      <c r="H97" s="11">
        <v>8500</v>
      </c>
      <c r="I97" s="3" t="s">
        <v>39</v>
      </c>
      <c r="J97" s="9">
        <v>46213</v>
      </c>
      <c r="K97" s="8" t="s">
        <v>40</v>
      </c>
    </row>
    <row r="98" spans="1:11" ht="102" x14ac:dyDescent="0.25">
      <c r="A98" s="6">
        <v>2026</v>
      </c>
      <c r="B98" s="7">
        <v>46174</v>
      </c>
      <c r="C98" s="7">
        <v>46203</v>
      </c>
      <c r="D98" s="4" t="s">
        <v>235</v>
      </c>
      <c r="E98" s="5" t="s">
        <v>236</v>
      </c>
      <c r="F98" s="2" t="s">
        <v>154</v>
      </c>
      <c r="G98" s="5" t="s">
        <v>236</v>
      </c>
      <c r="H98" s="11">
        <v>13500</v>
      </c>
      <c r="I98" s="3" t="s">
        <v>39</v>
      </c>
      <c r="J98" s="9">
        <v>46213</v>
      </c>
      <c r="K98" s="8" t="s">
        <v>40</v>
      </c>
    </row>
    <row r="99" spans="1:11" ht="38.25" x14ac:dyDescent="0.25">
      <c r="A99" s="6">
        <v>2026</v>
      </c>
      <c r="B99" s="7">
        <v>46174</v>
      </c>
      <c r="C99" s="7">
        <v>46203</v>
      </c>
      <c r="D99" s="4" t="s">
        <v>237</v>
      </c>
      <c r="E99" s="5" t="s">
        <v>238</v>
      </c>
      <c r="F99" s="2" t="s">
        <v>239</v>
      </c>
      <c r="G99" s="5" t="s">
        <v>238</v>
      </c>
      <c r="H99" s="11">
        <v>18550</v>
      </c>
      <c r="I99" s="3" t="s">
        <v>39</v>
      </c>
      <c r="J99" s="9">
        <v>46213</v>
      </c>
      <c r="K99" s="8" t="s">
        <v>40</v>
      </c>
    </row>
    <row r="100" spans="1:11" ht="25.5" x14ac:dyDescent="0.25">
      <c r="A100" s="6">
        <v>2026</v>
      </c>
      <c r="B100" s="7">
        <v>46174</v>
      </c>
      <c r="C100" s="7">
        <v>46203</v>
      </c>
      <c r="D100" s="4" t="s">
        <v>240</v>
      </c>
      <c r="E100" s="5" t="s">
        <v>241</v>
      </c>
      <c r="F100" s="2" t="s">
        <v>65</v>
      </c>
      <c r="G100" s="5" t="s">
        <v>241</v>
      </c>
      <c r="H100" s="11">
        <v>17200</v>
      </c>
      <c r="I100" s="3" t="s">
        <v>39</v>
      </c>
      <c r="J100" s="9">
        <v>46213</v>
      </c>
      <c r="K100" s="8" t="s">
        <v>40</v>
      </c>
    </row>
    <row r="101" spans="1:11" ht="25.5" x14ac:dyDescent="0.25">
      <c r="A101" s="6">
        <v>2026</v>
      </c>
      <c r="B101" s="7">
        <v>46174</v>
      </c>
      <c r="C101" s="7">
        <v>46203</v>
      </c>
      <c r="D101" s="4" t="s">
        <v>242</v>
      </c>
      <c r="E101" s="5" t="s">
        <v>243</v>
      </c>
      <c r="F101" s="2" t="s">
        <v>51</v>
      </c>
      <c r="G101" s="5" t="s">
        <v>243</v>
      </c>
      <c r="H101" s="11">
        <v>944000</v>
      </c>
      <c r="I101" s="3" t="s">
        <v>39</v>
      </c>
      <c r="J101" s="9">
        <v>46213</v>
      </c>
      <c r="K101" s="8" t="s">
        <v>40</v>
      </c>
    </row>
    <row r="102" spans="1:11" ht="38.25" x14ac:dyDescent="0.25">
      <c r="A102" s="6">
        <v>2026</v>
      </c>
      <c r="B102" s="7">
        <v>46174</v>
      </c>
      <c r="C102" s="7">
        <v>46203</v>
      </c>
      <c r="D102" s="4" t="s">
        <v>244</v>
      </c>
      <c r="E102" s="5" t="s">
        <v>245</v>
      </c>
      <c r="F102" s="2" t="s">
        <v>51</v>
      </c>
      <c r="G102" s="5" t="s">
        <v>245</v>
      </c>
      <c r="H102" s="11">
        <v>899000</v>
      </c>
      <c r="I102" s="3" t="s">
        <v>39</v>
      </c>
      <c r="J102" s="9">
        <v>46213</v>
      </c>
      <c r="K102" s="8" t="s">
        <v>40</v>
      </c>
    </row>
    <row r="103" spans="1:11" ht="38.25" x14ac:dyDescent="0.25">
      <c r="A103" s="6">
        <v>2026</v>
      </c>
      <c r="B103" s="7">
        <v>46174</v>
      </c>
      <c r="C103" s="7">
        <v>46203</v>
      </c>
      <c r="D103" s="4" t="s">
        <v>246</v>
      </c>
      <c r="E103" s="5" t="s">
        <v>247</v>
      </c>
      <c r="F103" s="2" t="s">
        <v>248</v>
      </c>
      <c r="G103" s="5" t="s">
        <v>247</v>
      </c>
      <c r="H103" s="11">
        <v>14050</v>
      </c>
      <c r="I103" s="3" t="s">
        <v>39</v>
      </c>
      <c r="J103" s="9">
        <v>46213</v>
      </c>
      <c r="K103" s="8" t="s">
        <v>40</v>
      </c>
    </row>
    <row r="104" spans="1:11" ht="25.5" x14ac:dyDescent="0.25">
      <c r="A104" s="6">
        <v>2026</v>
      </c>
      <c r="B104" s="7">
        <v>46174</v>
      </c>
      <c r="C104" s="7">
        <v>46203</v>
      </c>
      <c r="D104" s="4" t="s">
        <v>249</v>
      </c>
      <c r="E104" s="5" t="s">
        <v>250</v>
      </c>
      <c r="F104" s="2" t="s">
        <v>248</v>
      </c>
      <c r="G104" s="5" t="s">
        <v>250</v>
      </c>
      <c r="H104" s="11">
        <v>24200</v>
      </c>
      <c r="I104" s="3" t="s">
        <v>39</v>
      </c>
      <c r="J104" s="9">
        <v>46213</v>
      </c>
      <c r="K104" s="8" t="s">
        <v>40</v>
      </c>
    </row>
    <row r="105" spans="1:11" x14ac:dyDescent="0.25">
      <c r="A105" s="6">
        <v>2026</v>
      </c>
      <c r="B105" s="7">
        <v>46174</v>
      </c>
      <c r="C105" s="7">
        <v>46203</v>
      </c>
      <c r="D105" s="4" t="s">
        <v>251</v>
      </c>
      <c r="E105" s="5" t="s">
        <v>252</v>
      </c>
      <c r="F105" s="2" t="s">
        <v>146</v>
      </c>
      <c r="G105" s="5" t="s">
        <v>252</v>
      </c>
      <c r="H105" s="11">
        <v>7600</v>
      </c>
      <c r="I105" s="3" t="s">
        <v>39</v>
      </c>
      <c r="J105" s="9">
        <v>46213</v>
      </c>
      <c r="K105" s="8" t="s">
        <v>40</v>
      </c>
    </row>
    <row r="106" spans="1:11" ht="25.5" x14ac:dyDescent="0.25">
      <c r="A106" s="6">
        <v>2026</v>
      </c>
      <c r="B106" s="7">
        <v>46174</v>
      </c>
      <c r="C106" s="7">
        <v>46203</v>
      </c>
      <c r="D106" s="4" t="s">
        <v>253</v>
      </c>
      <c r="E106" s="5" t="s">
        <v>254</v>
      </c>
      <c r="F106" s="2" t="s">
        <v>255</v>
      </c>
      <c r="G106" s="5" t="s">
        <v>254</v>
      </c>
      <c r="H106" s="11">
        <v>16600</v>
      </c>
      <c r="I106" s="3" t="s">
        <v>39</v>
      </c>
      <c r="J106" s="9">
        <v>46213</v>
      </c>
      <c r="K106" s="8" t="s">
        <v>40</v>
      </c>
    </row>
    <row r="107" spans="1:11" x14ac:dyDescent="0.25">
      <c r="A107" s="6">
        <v>2026</v>
      </c>
      <c r="B107" s="7">
        <v>46174</v>
      </c>
      <c r="C107" s="7">
        <v>46203</v>
      </c>
      <c r="D107" s="4" t="s">
        <v>256</v>
      </c>
      <c r="E107" s="5" t="s">
        <v>257</v>
      </c>
      <c r="F107" s="2" t="s">
        <v>255</v>
      </c>
      <c r="G107" s="5" t="s">
        <v>257</v>
      </c>
      <c r="H107" s="11">
        <v>8500</v>
      </c>
      <c r="I107" s="3" t="s">
        <v>39</v>
      </c>
      <c r="J107" s="9">
        <v>46213</v>
      </c>
      <c r="K107" s="8" t="s">
        <v>40</v>
      </c>
    </row>
    <row r="108" spans="1:11" ht="25.5" x14ac:dyDescent="0.25">
      <c r="A108" s="6">
        <v>2026</v>
      </c>
      <c r="B108" s="7">
        <v>46174</v>
      </c>
      <c r="C108" s="7">
        <v>46203</v>
      </c>
      <c r="D108" s="4" t="s">
        <v>258</v>
      </c>
      <c r="E108" s="5" t="s">
        <v>259</v>
      </c>
      <c r="F108" s="2" t="s">
        <v>115</v>
      </c>
      <c r="G108" s="5" t="s">
        <v>259</v>
      </c>
      <c r="H108" s="11">
        <v>12500</v>
      </c>
      <c r="I108" s="3" t="s">
        <v>39</v>
      </c>
      <c r="J108" s="9">
        <v>46213</v>
      </c>
      <c r="K108" s="8" t="s">
        <v>40</v>
      </c>
    </row>
    <row r="109" spans="1:11" ht="25.5" x14ac:dyDescent="0.25">
      <c r="A109" s="6">
        <v>2026</v>
      </c>
      <c r="B109" s="7">
        <v>46174</v>
      </c>
      <c r="C109" s="7">
        <v>46203</v>
      </c>
      <c r="D109" s="4" t="s">
        <v>260</v>
      </c>
      <c r="E109" s="5" t="s">
        <v>261</v>
      </c>
      <c r="F109" s="2" t="s">
        <v>80</v>
      </c>
      <c r="G109" s="5" t="s">
        <v>261</v>
      </c>
      <c r="H109" s="11">
        <v>16600</v>
      </c>
      <c r="I109" s="3" t="s">
        <v>39</v>
      </c>
      <c r="J109" s="9">
        <v>46213</v>
      </c>
      <c r="K109" s="8" t="s">
        <v>40</v>
      </c>
    </row>
    <row r="110" spans="1:11" ht="76.5" x14ac:dyDescent="0.25">
      <c r="A110" s="6">
        <v>2026</v>
      </c>
      <c r="B110" s="7">
        <v>46174</v>
      </c>
      <c r="C110" s="7">
        <v>46203</v>
      </c>
      <c r="D110" s="4" t="s">
        <v>262</v>
      </c>
      <c r="E110" s="5" t="s">
        <v>263</v>
      </c>
      <c r="F110" s="2" t="s">
        <v>97</v>
      </c>
      <c r="G110" s="5" t="s">
        <v>263</v>
      </c>
      <c r="H110" s="11">
        <v>11000</v>
      </c>
      <c r="I110" s="3" t="s">
        <v>39</v>
      </c>
      <c r="J110" s="9">
        <v>46213</v>
      </c>
      <c r="K110" s="8" t="s">
        <v>40</v>
      </c>
    </row>
    <row r="111" spans="1:11" x14ac:dyDescent="0.25">
      <c r="A111" s="6">
        <v>2026</v>
      </c>
      <c r="B111" s="7">
        <v>46174</v>
      </c>
      <c r="C111" s="7">
        <v>46203</v>
      </c>
      <c r="D111" s="4" t="s">
        <v>264</v>
      </c>
      <c r="E111" s="5" t="s">
        <v>265</v>
      </c>
      <c r="F111" s="2" t="s">
        <v>266</v>
      </c>
      <c r="G111" s="5" t="s">
        <v>265</v>
      </c>
      <c r="H111" s="11">
        <v>7400</v>
      </c>
      <c r="I111" s="3" t="s">
        <v>39</v>
      </c>
      <c r="J111" s="9">
        <v>46213</v>
      </c>
      <c r="K111" s="8" t="s">
        <v>40</v>
      </c>
    </row>
    <row r="112" spans="1:11" ht="25.5" x14ac:dyDescent="0.25">
      <c r="A112" s="6">
        <v>2026</v>
      </c>
      <c r="B112" s="7">
        <v>46174</v>
      </c>
      <c r="C112" s="7">
        <v>46203</v>
      </c>
      <c r="D112" s="4" t="s">
        <v>267</v>
      </c>
      <c r="E112" s="5" t="s">
        <v>268</v>
      </c>
      <c r="F112" s="2" t="s">
        <v>269</v>
      </c>
      <c r="G112" s="5" t="s">
        <v>268</v>
      </c>
      <c r="H112" s="11">
        <v>14990</v>
      </c>
      <c r="I112" s="3" t="s">
        <v>39</v>
      </c>
      <c r="J112" s="9">
        <v>46213</v>
      </c>
      <c r="K112" s="8" t="s">
        <v>40</v>
      </c>
    </row>
    <row r="113" spans="1:11" x14ac:dyDescent="0.25">
      <c r="A113" s="6">
        <v>2026</v>
      </c>
      <c r="B113" s="7">
        <v>46174</v>
      </c>
      <c r="C113" s="7">
        <v>46203</v>
      </c>
      <c r="D113" s="4" t="s">
        <v>270</v>
      </c>
      <c r="E113" s="5" t="s">
        <v>271</v>
      </c>
      <c r="F113" s="2" t="s">
        <v>255</v>
      </c>
      <c r="G113" s="5" t="s">
        <v>271</v>
      </c>
      <c r="H113" s="11">
        <v>47000</v>
      </c>
      <c r="I113" s="3" t="s">
        <v>39</v>
      </c>
      <c r="J113" s="9">
        <v>46213</v>
      </c>
      <c r="K113" s="8" t="s">
        <v>40</v>
      </c>
    </row>
    <row r="114" spans="1:11" ht="25.5" x14ac:dyDescent="0.25">
      <c r="A114" s="6">
        <v>2026</v>
      </c>
      <c r="B114" s="7">
        <v>46174</v>
      </c>
      <c r="C114" s="7">
        <v>46203</v>
      </c>
      <c r="D114" s="4" t="s">
        <v>272</v>
      </c>
      <c r="E114" s="5" t="s">
        <v>273</v>
      </c>
      <c r="F114" s="2" t="s">
        <v>255</v>
      </c>
      <c r="G114" s="5" t="s">
        <v>273</v>
      </c>
      <c r="H114" s="11">
        <v>6600</v>
      </c>
      <c r="I114" s="3" t="s">
        <v>39</v>
      </c>
      <c r="J114" s="9">
        <v>46213</v>
      </c>
      <c r="K114" s="8" t="s">
        <v>40</v>
      </c>
    </row>
    <row r="115" spans="1:11" ht="51" x14ac:dyDescent="0.25">
      <c r="A115" s="6">
        <v>2026</v>
      </c>
      <c r="B115" s="7">
        <v>46174</v>
      </c>
      <c r="C115" s="7">
        <v>46203</v>
      </c>
      <c r="D115" s="4" t="s">
        <v>274</v>
      </c>
      <c r="E115" s="5" t="s">
        <v>275</v>
      </c>
      <c r="F115" s="2" t="s">
        <v>255</v>
      </c>
      <c r="G115" s="5" t="s">
        <v>275</v>
      </c>
      <c r="H115" s="11">
        <f>14560.33*1.16</f>
        <v>16889.982799999998</v>
      </c>
      <c r="I115" s="3" t="s">
        <v>39</v>
      </c>
      <c r="J115" s="9">
        <v>46213</v>
      </c>
      <c r="K115" s="8" t="s">
        <v>40</v>
      </c>
    </row>
    <row r="116" spans="1:11" ht="25.5" x14ac:dyDescent="0.25">
      <c r="A116" s="6">
        <v>2026</v>
      </c>
      <c r="B116" s="7">
        <v>46174</v>
      </c>
      <c r="C116" s="7">
        <v>46203</v>
      </c>
      <c r="D116" s="4" t="s">
        <v>276</v>
      </c>
      <c r="E116" s="5" t="s">
        <v>277</v>
      </c>
      <c r="F116" s="2" t="s">
        <v>278</v>
      </c>
      <c r="G116" s="5" t="s">
        <v>277</v>
      </c>
      <c r="H116" s="11">
        <v>10400</v>
      </c>
      <c r="I116" s="3" t="s">
        <v>39</v>
      </c>
      <c r="J116" s="9">
        <v>46213</v>
      </c>
      <c r="K116" s="8" t="s">
        <v>40</v>
      </c>
    </row>
    <row r="117" spans="1:11" ht="25.5" x14ac:dyDescent="0.25">
      <c r="A117" s="6">
        <v>2026</v>
      </c>
      <c r="B117" s="7">
        <v>46174</v>
      </c>
      <c r="C117" s="7">
        <v>46203</v>
      </c>
      <c r="D117" s="4" t="s">
        <v>279</v>
      </c>
      <c r="E117" s="5" t="s">
        <v>280</v>
      </c>
      <c r="F117" s="2" t="s">
        <v>108</v>
      </c>
      <c r="G117" s="5" t="s">
        <v>280</v>
      </c>
      <c r="H117" s="11">
        <v>9900</v>
      </c>
      <c r="I117" s="3" t="s">
        <v>39</v>
      </c>
      <c r="J117" s="9">
        <v>46213</v>
      </c>
      <c r="K117" s="8" t="s">
        <v>40</v>
      </c>
    </row>
    <row r="118" spans="1:11" ht="38.25" x14ac:dyDescent="0.25">
      <c r="A118" s="6">
        <v>2026</v>
      </c>
      <c r="B118" s="7">
        <v>46174</v>
      </c>
      <c r="C118" s="7">
        <v>46203</v>
      </c>
      <c r="D118" s="4" t="s">
        <v>281</v>
      </c>
      <c r="E118" s="5" t="s">
        <v>282</v>
      </c>
      <c r="F118" s="2" t="s">
        <v>108</v>
      </c>
      <c r="G118" s="5" t="s">
        <v>282</v>
      </c>
      <c r="H118" s="11">
        <v>7900</v>
      </c>
      <c r="I118" s="3" t="s">
        <v>39</v>
      </c>
      <c r="J118" s="9">
        <v>46213</v>
      </c>
      <c r="K118" s="8" t="s">
        <v>40</v>
      </c>
    </row>
    <row r="119" spans="1:11" ht="38.25" x14ac:dyDescent="0.25">
      <c r="A119" s="6">
        <v>2026</v>
      </c>
      <c r="B119" s="7">
        <v>46174</v>
      </c>
      <c r="C119" s="7">
        <v>46203</v>
      </c>
      <c r="D119" s="4" t="s">
        <v>283</v>
      </c>
      <c r="E119" s="5" t="s">
        <v>284</v>
      </c>
      <c r="F119" s="2" t="s">
        <v>108</v>
      </c>
      <c r="G119" s="5" t="s">
        <v>284</v>
      </c>
      <c r="H119" s="11">
        <v>6950</v>
      </c>
      <c r="I119" s="3" t="s">
        <v>39</v>
      </c>
      <c r="J119" s="9">
        <v>46213</v>
      </c>
      <c r="K119" s="8" t="s">
        <v>40</v>
      </c>
    </row>
    <row r="120" spans="1:11" ht="38.25" x14ac:dyDescent="0.25">
      <c r="A120" s="6">
        <v>2026</v>
      </c>
      <c r="B120" s="7">
        <v>46174</v>
      </c>
      <c r="C120" s="7">
        <v>46203</v>
      </c>
      <c r="D120" s="4" t="s">
        <v>285</v>
      </c>
      <c r="E120" s="5" t="s">
        <v>286</v>
      </c>
      <c r="F120" s="2" t="s">
        <v>108</v>
      </c>
      <c r="G120" s="5" t="s">
        <v>286</v>
      </c>
      <c r="H120" s="11">
        <v>14800</v>
      </c>
      <c r="I120" s="3" t="s">
        <v>39</v>
      </c>
      <c r="J120" s="9">
        <v>46213</v>
      </c>
      <c r="K120" s="8" t="s">
        <v>40</v>
      </c>
    </row>
    <row r="121" spans="1:11" ht="25.5" x14ac:dyDescent="0.25">
      <c r="A121" s="6">
        <v>2026</v>
      </c>
      <c r="B121" s="7">
        <v>46174</v>
      </c>
      <c r="C121" s="7">
        <v>46203</v>
      </c>
      <c r="D121" s="4" t="s">
        <v>287</v>
      </c>
      <c r="E121" s="5" t="s">
        <v>288</v>
      </c>
      <c r="F121" s="2" t="s">
        <v>108</v>
      </c>
      <c r="G121" s="5" t="s">
        <v>288</v>
      </c>
      <c r="H121" s="11">
        <v>17703.77</v>
      </c>
      <c r="I121" s="3" t="s">
        <v>39</v>
      </c>
      <c r="J121" s="9">
        <v>46213</v>
      </c>
      <c r="K121" s="8" t="s">
        <v>40</v>
      </c>
    </row>
    <row r="122" spans="1:11" ht="25.5" x14ac:dyDescent="0.25">
      <c r="A122" s="6">
        <v>2026</v>
      </c>
      <c r="B122" s="7">
        <v>46174</v>
      </c>
      <c r="C122" s="7">
        <v>46203</v>
      </c>
      <c r="D122" s="4" t="s">
        <v>287</v>
      </c>
      <c r="E122" s="5" t="s">
        <v>289</v>
      </c>
      <c r="F122" s="2" t="s">
        <v>108</v>
      </c>
      <c r="G122" s="5" t="s">
        <v>289</v>
      </c>
      <c r="H122" s="11">
        <v>17703.77</v>
      </c>
      <c r="I122" s="3" t="s">
        <v>39</v>
      </c>
      <c r="J122" s="9">
        <v>46213</v>
      </c>
      <c r="K122" s="8" t="s">
        <v>40</v>
      </c>
    </row>
    <row r="123" spans="1:11" ht="25.5" x14ac:dyDescent="0.25">
      <c r="A123" s="6">
        <v>2026</v>
      </c>
      <c r="B123" s="7">
        <v>46174</v>
      </c>
      <c r="C123" s="7">
        <v>46203</v>
      </c>
      <c r="D123" s="4" t="s">
        <v>290</v>
      </c>
      <c r="E123" s="5" t="s">
        <v>291</v>
      </c>
      <c r="F123" s="2" t="s">
        <v>108</v>
      </c>
      <c r="G123" s="5" t="s">
        <v>291</v>
      </c>
      <c r="H123" s="11">
        <v>182168.36</v>
      </c>
      <c r="I123" s="3" t="s">
        <v>39</v>
      </c>
      <c r="J123" s="9">
        <v>46213</v>
      </c>
      <c r="K123" s="8" t="s">
        <v>40</v>
      </c>
    </row>
    <row r="124" spans="1:11" x14ac:dyDescent="0.25">
      <c r="A124" s="6">
        <v>2026</v>
      </c>
      <c r="B124" s="7">
        <v>46174</v>
      </c>
      <c r="C124" s="7">
        <v>46203</v>
      </c>
      <c r="D124" s="4" t="s">
        <v>292</v>
      </c>
      <c r="E124" s="5" t="s">
        <v>293</v>
      </c>
      <c r="F124" s="2" t="s">
        <v>108</v>
      </c>
      <c r="G124" s="5" t="s">
        <v>293</v>
      </c>
      <c r="H124" s="11">
        <v>76700.12</v>
      </c>
      <c r="I124" s="3" t="s">
        <v>39</v>
      </c>
      <c r="J124" s="9">
        <v>46213</v>
      </c>
      <c r="K124" s="8" t="s">
        <v>40</v>
      </c>
    </row>
    <row r="125" spans="1:11" x14ac:dyDescent="0.25">
      <c r="A125" s="6">
        <v>2026</v>
      </c>
      <c r="B125" s="7">
        <v>46174</v>
      </c>
      <c r="C125" s="7">
        <v>46203</v>
      </c>
      <c r="D125" s="4" t="s">
        <v>292</v>
      </c>
      <c r="E125" s="5" t="s">
        <v>294</v>
      </c>
      <c r="F125" s="2" t="s">
        <v>108</v>
      </c>
      <c r="G125" s="5" t="s">
        <v>294</v>
      </c>
      <c r="H125" s="11">
        <v>76700.12</v>
      </c>
      <c r="I125" s="3" t="s">
        <v>39</v>
      </c>
      <c r="J125" s="9">
        <v>46213</v>
      </c>
      <c r="K125" s="8" t="s">
        <v>40</v>
      </c>
    </row>
    <row r="126" spans="1:11" x14ac:dyDescent="0.25">
      <c r="A126" s="6">
        <v>2026</v>
      </c>
      <c r="B126" s="7">
        <v>46174</v>
      </c>
      <c r="C126" s="7">
        <v>46203</v>
      </c>
      <c r="D126" s="4" t="s">
        <v>292</v>
      </c>
      <c r="E126" s="5" t="s">
        <v>295</v>
      </c>
      <c r="F126" s="2" t="s">
        <v>108</v>
      </c>
      <c r="G126" s="5" t="s">
        <v>295</v>
      </c>
      <c r="H126" s="11">
        <v>76700.12</v>
      </c>
      <c r="I126" s="3" t="s">
        <v>39</v>
      </c>
      <c r="J126" s="9">
        <v>46213</v>
      </c>
      <c r="K126" s="8" t="s">
        <v>40</v>
      </c>
    </row>
    <row r="127" spans="1:11" x14ac:dyDescent="0.25">
      <c r="A127" s="6">
        <v>2026</v>
      </c>
      <c r="B127" s="7">
        <v>46174</v>
      </c>
      <c r="C127" s="7">
        <v>46203</v>
      </c>
      <c r="D127" s="4" t="s">
        <v>292</v>
      </c>
      <c r="E127" s="5" t="s">
        <v>296</v>
      </c>
      <c r="F127" s="2" t="s">
        <v>108</v>
      </c>
      <c r="G127" s="5" t="s">
        <v>296</v>
      </c>
      <c r="H127" s="11">
        <v>76700.12</v>
      </c>
      <c r="I127" s="3" t="s">
        <v>39</v>
      </c>
      <c r="J127" s="9">
        <v>46213</v>
      </c>
      <c r="K127" s="8" t="s">
        <v>40</v>
      </c>
    </row>
    <row r="128" spans="1:11" ht="38.25" x14ac:dyDescent="0.25">
      <c r="A128" s="6">
        <v>2026</v>
      </c>
      <c r="B128" s="7">
        <v>46174</v>
      </c>
      <c r="C128" s="7">
        <v>46203</v>
      </c>
      <c r="D128" s="4" t="s">
        <v>297</v>
      </c>
      <c r="E128" s="5" t="s">
        <v>298</v>
      </c>
      <c r="F128" s="2" t="s">
        <v>108</v>
      </c>
      <c r="G128" s="5" t="s">
        <v>298</v>
      </c>
      <c r="H128" s="11">
        <v>23160.66</v>
      </c>
      <c r="I128" s="3" t="s">
        <v>39</v>
      </c>
      <c r="J128" s="9">
        <v>46213</v>
      </c>
      <c r="K128" s="8" t="s">
        <v>40</v>
      </c>
    </row>
    <row r="129" spans="1:11" ht="38.25" x14ac:dyDescent="0.25">
      <c r="A129" s="6">
        <v>2026</v>
      </c>
      <c r="B129" s="7">
        <v>46174</v>
      </c>
      <c r="C129" s="7">
        <v>46203</v>
      </c>
      <c r="D129" s="4" t="s">
        <v>297</v>
      </c>
      <c r="E129" s="5" t="s">
        <v>299</v>
      </c>
      <c r="F129" s="2" t="s">
        <v>108</v>
      </c>
      <c r="G129" s="5" t="s">
        <v>299</v>
      </c>
      <c r="H129" s="11">
        <v>23160.66</v>
      </c>
      <c r="I129" s="3" t="s">
        <v>39</v>
      </c>
      <c r="J129" s="9">
        <v>46213</v>
      </c>
      <c r="K129" s="8" t="s">
        <v>40</v>
      </c>
    </row>
    <row r="130" spans="1:11" ht="38.25" x14ac:dyDescent="0.25">
      <c r="A130" s="6">
        <v>2026</v>
      </c>
      <c r="B130" s="7">
        <v>46174</v>
      </c>
      <c r="C130" s="7">
        <v>46203</v>
      </c>
      <c r="D130" s="4" t="s">
        <v>297</v>
      </c>
      <c r="E130" s="5" t="s">
        <v>300</v>
      </c>
      <c r="F130" s="2" t="s">
        <v>108</v>
      </c>
      <c r="G130" s="5" t="s">
        <v>300</v>
      </c>
      <c r="H130" s="11">
        <v>23160.66</v>
      </c>
      <c r="I130" s="3" t="s">
        <v>39</v>
      </c>
      <c r="J130" s="9">
        <v>46213</v>
      </c>
      <c r="K130" s="8" t="s">
        <v>40</v>
      </c>
    </row>
    <row r="131" spans="1:11" ht="38.25" x14ac:dyDescent="0.25">
      <c r="A131" s="6">
        <v>2026</v>
      </c>
      <c r="B131" s="7">
        <v>46174</v>
      </c>
      <c r="C131" s="7">
        <v>46203</v>
      </c>
      <c r="D131" s="4" t="s">
        <v>297</v>
      </c>
      <c r="E131" s="5" t="s">
        <v>301</v>
      </c>
      <c r="F131" s="2" t="s">
        <v>108</v>
      </c>
      <c r="G131" s="5" t="s">
        <v>301</v>
      </c>
      <c r="H131" s="11">
        <v>23160.66</v>
      </c>
      <c r="I131" s="3" t="s">
        <v>39</v>
      </c>
      <c r="J131" s="9">
        <v>46213</v>
      </c>
      <c r="K131" s="8" t="s">
        <v>40</v>
      </c>
    </row>
    <row r="132" spans="1:11" ht="38.25" x14ac:dyDescent="0.25">
      <c r="A132" s="6">
        <v>2026</v>
      </c>
      <c r="B132" s="7">
        <v>46174</v>
      </c>
      <c r="C132" s="7">
        <v>46203</v>
      </c>
      <c r="D132" s="4" t="s">
        <v>297</v>
      </c>
      <c r="E132" s="5" t="s">
        <v>302</v>
      </c>
      <c r="F132" s="2" t="s">
        <v>108</v>
      </c>
      <c r="G132" s="5" t="s">
        <v>302</v>
      </c>
      <c r="H132" s="11">
        <v>23160.66</v>
      </c>
      <c r="I132" s="3" t="s">
        <v>39</v>
      </c>
      <c r="J132" s="9">
        <v>46213</v>
      </c>
      <c r="K132" s="8" t="s">
        <v>40</v>
      </c>
    </row>
    <row r="133" spans="1:11" ht="38.25" x14ac:dyDescent="0.25">
      <c r="A133" s="6">
        <v>2026</v>
      </c>
      <c r="B133" s="7">
        <v>46174</v>
      </c>
      <c r="C133" s="7">
        <v>46203</v>
      </c>
      <c r="D133" s="4" t="s">
        <v>297</v>
      </c>
      <c r="E133" s="5" t="s">
        <v>303</v>
      </c>
      <c r="F133" s="2" t="s">
        <v>108</v>
      </c>
      <c r="G133" s="5" t="s">
        <v>303</v>
      </c>
      <c r="H133" s="11">
        <v>23160.66</v>
      </c>
      <c r="I133" s="3" t="s">
        <v>39</v>
      </c>
      <c r="J133" s="9">
        <v>46213</v>
      </c>
      <c r="K133" s="8" t="s">
        <v>40</v>
      </c>
    </row>
    <row r="134" spans="1:11" ht="38.25" x14ac:dyDescent="0.25">
      <c r="A134" s="6">
        <v>2026</v>
      </c>
      <c r="B134" s="7">
        <v>46174</v>
      </c>
      <c r="C134" s="7">
        <v>46203</v>
      </c>
      <c r="D134" s="4" t="s">
        <v>297</v>
      </c>
      <c r="E134" s="5" t="s">
        <v>304</v>
      </c>
      <c r="F134" s="2" t="s">
        <v>108</v>
      </c>
      <c r="G134" s="5" t="s">
        <v>304</v>
      </c>
      <c r="H134" s="11">
        <v>23160.66</v>
      </c>
      <c r="I134" s="3" t="s">
        <v>39</v>
      </c>
      <c r="J134" s="9">
        <v>46213</v>
      </c>
      <c r="K134" s="8" t="s">
        <v>40</v>
      </c>
    </row>
    <row r="135" spans="1:11" ht="38.25" x14ac:dyDescent="0.25">
      <c r="A135" s="6">
        <v>2026</v>
      </c>
      <c r="B135" s="7">
        <v>46174</v>
      </c>
      <c r="C135" s="7">
        <v>46203</v>
      </c>
      <c r="D135" s="4" t="s">
        <v>297</v>
      </c>
      <c r="E135" s="5" t="s">
        <v>305</v>
      </c>
      <c r="F135" s="2" t="s">
        <v>108</v>
      </c>
      <c r="G135" s="5" t="s">
        <v>305</v>
      </c>
      <c r="H135" s="11">
        <v>23160.66</v>
      </c>
      <c r="I135" s="3" t="s">
        <v>39</v>
      </c>
      <c r="J135" s="9">
        <v>46213</v>
      </c>
      <c r="K135" s="8" t="s">
        <v>40</v>
      </c>
    </row>
    <row r="136" spans="1:11" ht="38.25" x14ac:dyDescent="0.25">
      <c r="A136" s="6">
        <v>2026</v>
      </c>
      <c r="B136" s="7">
        <v>46174</v>
      </c>
      <c r="C136" s="7">
        <v>46203</v>
      </c>
      <c r="D136" s="4" t="s">
        <v>297</v>
      </c>
      <c r="E136" s="5" t="s">
        <v>306</v>
      </c>
      <c r="F136" s="2" t="s">
        <v>108</v>
      </c>
      <c r="G136" s="5" t="s">
        <v>306</v>
      </c>
      <c r="H136" s="11">
        <v>23160.66</v>
      </c>
      <c r="I136" s="3" t="s">
        <v>39</v>
      </c>
      <c r="J136" s="9">
        <v>46213</v>
      </c>
      <c r="K136" s="8" t="s">
        <v>40</v>
      </c>
    </row>
    <row r="137" spans="1:11" ht="38.25" x14ac:dyDescent="0.25">
      <c r="A137" s="6">
        <v>2026</v>
      </c>
      <c r="B137" s="7">
        <v>46174</v>
      </c>
      <c r="C137" s="7">
        <v>46203</v>
      </c>
      <c r="D137" s="4" t="s">
        <v>297</v>
      </c>
      <c r="E137" s="5" t="s">
        <v>307</v>
      </c>
      <c r="F137" s="2" t="s">
        <v>108</v>
      </c>
      <c r="G137" s="5" t="s">
        <v>307</v>
      </c>
      <c r="H137" s="11">
        <v>23160.66</v>
      </c>
      <c r="I137" s="3" t="s">
        <v>39</v>
      </c>
      <c r="J137" s="9">
        <v>46213</v>
      </c>
      <c r="K137" s="8" t="s">
        <v>40</v>
      </c>
    </row>
    <row r="138" spans="1:11" ht="38.25" x14ac:dyDescent="0.25">
      <c r="A138" s="6">
        <v>2026</v>
      </c>
      <c r="B138" s="7">
        <v>46174</v>
      </c>
      <c r="C138" s="7">
        <v>46203</v>
      </c>
      <c r="D138" s="4" t="s">
        <v>297</v>
      </c>
      <c r="E138" s="5" t="s">
        <v>308</v>
      </c>
      <c r="F138" s="2" t="s">
        <v>108</v>
      </c>
      <c r="G138" s="5" t="s">
        <v>308</v>
      </c>
      <c r="H138" s="11">
        <v>23160.66</v>
      </c>
      <c r="I138" s="3" t="s">
        <v>39</v>
      </c>
      <c r="J138" s="9">
        <v>46213</v>
      </c>
      <c r="K138" s="8" t="s">
        <v>40</v>
      </c>
    </row>
    <row r="139" spans="1:11" ht="38.25" x14ac:dyDescent="0.25">
      <c r="A139" s="6">
        <v>2026</v>
      </c>
      <c r="B139" s="7">
        <v>46174</v>
      </c>
      <c r="C139" s="7">
        <v>46203</v>
      </c>
      <c r="D139" s="4" t="s">
        <v>297</v>
      </c>
      <c r="E139" s="5" t="s">
        <v>309</v>
      </c>
      <c r="F139" s="2" t="s">
        <v>108</v>
      </c>
      <c r="G139" s="5" t="s">
        <v>309</v>
      </c>
      <c r="H139" s="11">
        <v>23160.66</v>
      </c>
      <c r="I139" s="3" t="s">
        <v>39</v>
      </c>
      <c r="J139" s="9">
        <v>46213</v>
      </c>
      <c r="K139" s="8" t="s">
        <v>40</v>
      </c>
    </row>
    <row r="140" spans="1:11" ht="38.25" x14ac:dyDescent="0.25">
      <c r="A140" s="6">
        <v>2026</v>
      </c>
      <c r="B140" s="7">
        <v>46174</v>
      </c>
      <c r="C140" s="7">
        <v>46203</v>
      </c>
      <c r="D140" s="4" t="s">
        <v>297</v>
      </c>
      <c r="E140" s="5" t="s">
        <v>310</v>
      </c>
      <c r="F140" s="2" t="s">
        <v>108</v>
      </c>
      <c r="G140" s="5" t="s">
        <v>310</v>
      </c>
      <c r="H140" s="11">
        <v>23160.66</v>
      </c>
      <c r="I140" s="3" t="s">
        <v>39</v>
      </c>
      <c r="J140" s="9">
        <v>46213</v>
      </c>
      <c r="K140" s="8" t="s">
        <v>40</v>
      </c>
    </row>
    <row r="141" spans="1:11" ht="38.25" x14ac:dyDescent="0.25">
      <c r="A141" s="6">
        <v>2026</v>
      </c>
      <c r="B141" s="7">
        <v>46174</v>
      </c>
      <c r="C141" s="7">
        <v>46203</v>
      </c>
      <c r="D141" s="4" t="s">
        <v>297</v>
      </c>
      <c r="E141" s="5" t="s">
        <v>311</v>
      </c>
      <c r="F141" s="2" t="s">
        <v>108</v>
      </c>
      <c r="G141" s="5" t="s">
        <v>311</v>
      </c>
      <c r="H141" s="11">
        <v>23160.66</v>
      </c>
      <c r="I141" s="3" t="s">
        <v>39</v>
      </c>
      <c r="J141" s="9">
        <v>46213</v>
      </c>
      <c r="K141" s="8" t="s">
        <v>40</v>
      </c>
    </row>
    <row r="142" spans="1:11" ht="38.25" x14ac:dyDescent="0.25">
      <c r="A142" s="6">
        <v>2026</v>
      </c>
      <c r="B142" s="7">
        <v>46174</v>
      </c>
      <c r="C142" s="7">
        <v>46203</v>
      </c>
      <c r="D142" s="4" t="s">
        <v>297</v>
      </c>
      <c r="E142" s="5" t="s">
        <v>312</v>
      </c>
      <c r="F142" s="2" t="s">
        <v>108</v>
      </c>
      <c r="G142" s="5" t="s">
        <v>312</v>
      </c>
      <c r="H142" s="11">
        <v>23160.66</v>
      </c>
      <c r="I142" s="3" t="s">
        <v>39</v>
      </c>
      <c r="J142" s="9">
        <v>46213</v>
      </c>
      <c r="K142" s="8" t="s">
        <v>40</v>
      </c>
    </row>
    <row r="143" spans="1:11" ht="38.25" x14ac:dyDescent="0.25">
      <c r="A143" s="6">
        <v>2026</v>
      </c>
      <c r="B143" s="7">
        <v>46174</v>
      </c>
      <c r="C143" s="7">
        <v>46203</v>
      </c>
      <c r="D143" s="4" t="s">
        <v>297</v>
      </c>
      <c r="E143" s="5" t="s">
        <v>313</v>
      </c>
      <c r="F143" s="2" t="s">
        <v>108</v>
      </c>
      <c r="G143" s="5" t="s">
        <v>313</v>
      </c>
      <c r="H143" s="11">
        <v>23160.66</v>
      </c>
      <c r="I143" s="3" t="s">
        <v>39</v>
      </c>
      <c r="J143" s="9">
        <v>46213</v>
      </c>
      <c r="K143" s="8" t="s">
        <v>40</v>
      </c>
    </row>
    <row r="144" spans="1:11" ht="25.5" x14ac:dyDescent="0.25">
      <c r="A144" s="6">
        <v>2026</v>
      </c>
      <c r="B144" s="7">
        <v>46174</v>
      </c>
      <c r="C144" s="7">
        <v>46203</v>
      </c>
      <c r="D144" s="4" t="s">
        <v>314</v>
      </c>
      <c r="E144" s="5" t="s">
        <v>315</v>
      </c>
      <c r="F144" s="2" t="s">
        <v>108</v>
      </c>
      <c r="G144" s="5" t="s">
        <v>315</v>
      </c>
      <c r="H144" s="11">
        <v>37517.74</v>
      </c>
      <c r="I144" s="3" t="s">
        <v>39</v>
      </c>
      <c r="J144" s="9">
        <v>46213</v>
      </c>
      <c r="K144" s="8" t="s">
        <v>40</v>
      </c>
    </row>
    <row r="145" spans="1:11" ht="25.5" x14ac:dyDescent="0.25">
      <c r="A145" s="6">
        <v>2026</v>
      </c>
      <c r="B145" s="7">
        <v>46174</v>
      </c>
      <c r="C145" s="7">
        <v>46203</v>
      </c>
      <c r="D145" s="4" t="s">
        <v>314</v>
      </c>
      <c r="E145" s="5" t="s">
        <v>316</v>
      </c>
      <c r="F145" s="2" t="s">
        <v>108</v>
      </c>
      <c r="G145" s="5" t="s">
        <v>316</v>
      </c>
      <c r="H145" s="11">
        <v>37517.74</v>
      </c>
      <c r="I145" s="3" t="s">
        <v>39</v>
      </c>
      <c r="J145" s="9">
        <v>46213</v>
      </c>
      <c r="K145" s="8" t="s">
        <v>40</v>
      </c>
    </row>
    <row r="146" spans="1:11" ht="25.5" x14ac:dyDescent="0.25">
      <c r="A146" s="6">
        <v>2026</v>
      </c>
      <c r="B146" s="7">
        <v>46174</v>
      </c>
      <c r="C146" s="7">
        <v>46203</v>
      </c>
      <c r="D146" s="4" t="s">
        <v>317</v>
      </c>
      <c r="E146" s="5" t="s">
        <v>318</v>
      </c>
      <c r="F146" s="2" t="s">
        <v>108</v>
      </c>
      <c r="G146" s="5" t="s">
        <v>318</v>
      </c>
      <c r="H146" s="11">
        <v>26391.360000000001</v>
      </c>
      <c r="I146" s="3" t="s">
        <v>39</v>
      </c>
      <c r="J146" s="9">
        <v>46213</v>
      </c>
      <c r="K146" s="8" t="s">
        <v>40</v>
      </c>
    </row>
    <row r="147" spans="1:11" x14ac:dyDescent="0.25">
      <c r="A147" s="6">
        <v>2026</v>
      </c>
      <c r="B147" s="7">
        <v>46174</v>
      </c>
      <c r="C147" s="7">
        <v>46203</v>
      </c>
      <c r="D147" s="4" t="s">
        <v>319</v>
      </c>
      <c r="E147" s="5" t="s">
        <v>320</v>
      </c>
      <c r="F147" s="2" t="s">
        <v>108</v>
      </c>
      <c r="G147" s="5" t="s">
        <v>320</v>
      </c>
      <c r="H147" s="11">
        <v>16501.580000000002</v>
      </c>
      <c r="I147" s="3" t="s">
        <v>39</v>
      </c>
      <c r="J147" s="9">
        <v>46213</v>
      </c>
      <c r="K147" s="8" t="s">
        <v>40</v>
      </c>
    </row>
    <row r="148" spans="1:11" ht="25.5" x14ac:dyDescent="0.25">
      <c r="A148" s="6">
        <v>2026</v>
      </c>
      <c r="B148" s="7">
        <v>46174</v>
      </c>
      <c r="C148" s="7">
        <v>46203</v>
      </c>
      <c r="D148" s="4" t="s">
        <v>321</v>
      </c>
      <c r="E148" s="5" t="s">
        <v>322</v>
      </c>
      <c r="F148" s="2" t="s">
        <v>108</v>
      </c>
      <c r="G148" s="5" t="s">
        <v>322</v>
      </c>
      <c r="H148" s="11">
        <v>7365.0839999999998</v>
      </c>
      <c r="I148" s="3" t="s">
        <v>39</v>
      </c>
      <c r="J148" s="9">
        <v>46213</v>
      </c>
      <c r="K148" s="8" t="s">
        <v>40</v>
      </c>
    </row>
    <row r="149" spans="1:11" ht="25.5" x14ac:dyDescent="0.25">
      <c r="A149" s="6">
        <v>2026</v>
      </c>
      <c r="B149" s="7">
        <v>46174</v>
      </c>
      <c r="C149" s="7">
        <v>46203</v>
      </c>
      <c r="D149" s="4" t="s">
        <v>321</v>
      </c>
      <c r="E149" s="5" t="s">
        <v>323</v>
      </c>
      <c r="F149" s="2" t="s">
        <v>108</v>
      </c>
      <c r="G149" s="5" t="s">
        <v>323</v>
      </c>
      <c r="H149" s="11">
        <v>7365.0839999999998</v>
      </c>
      <c r="I149" s="3" t="s">
        <v>39</v>
      </c>
      <c r="J149" s="9">
        <v>46213</v>
      </c>
      <c r="K149" s="8" t="s">
        <v>40</v>
      </c>
    </row>
    <row r="150" spans="1:11" ht="25.5" x14ac:dyDescent="0.25">
      <c r="A150" s="6">
        <v>2026</v>
      </c>
      <c r="B150" s="7">
        <v>46174</v>
      </c>
      <c r="C150" s="7">
        <v>46203</v>
      </c>
      <c r="D150" s="4" t="s">
        <v>321</v>
      </c>
      <c r="E150" s="5" t="s">
        <v>324</v>
      </c>
      <c r="F150" s="2" t="s">
        <v>108</v>
      </c>
      <c r="G150" s="5" t="s">
        <v>324</v>
      </c>
      <c r="H150" s="11">
        <v>7365.0839999999998</v>
      </c>
      <c r="I150" s="3" t="s">
        <v>39</v>
      </c>
      <c r="J150" s="9">
        <v>46213</v>
      </c>
      <c r="K150" s="8" t="s">
        <v>40</v>
      </c>
    </row>
    <row r="151" spans="1:11" ht="25.5" x14ac:dyDescent="0.25">
      <c r="A151" s="6">
        <v>2026</v>
      </c>
      <c r="B151" s="7">
        <v>46174</v>
      </c>
      <c r="C151" s="7">
        <v>46203</v>
      </c>
      <c r="D151" s="4" t="s">
        <v>321</v>
      </c>
      <c r="E151" s="5" t="s">
        <v>325</v>
      </c>
      <c r="F151" s="2" t="s">
        <v>108</v>
      </c>
      <c r="G151" s="5" t="s">
        <v>325</v>
      </c>
      <c r="H151" s="11">
        <v>7365.0839999999998</v>
      </c>
      <c r="I151" s="3" t="s">
        <v>39</v>
      </c>
      <c r="J151" s="9">
        <v>46213</v>
      </c>
      <c r="K151" s="8" t="s">
        <v>40</v>
      </c>
    </row>
    <row r="152" spans="1:11" ht="25.5" x14ac:dyDescent="0.25">
      <c r="A152" s="6">
        <v>2026</v>
      </c>
      <c r="B152" s="7">
        <v>46174</v>
      </c>
      <c r="C152" s="7">
        <v>46203</v>
      </c>
      <c r="D152" s="4" t="s">
        <v>321</v>
      </c>
      <c r="E152" s="5" t="s">
        <v>326</v>
      </c>
      <c r="F152" s="2" t="s">
        <v>108</v>
      </c>
      <c r="G152" s="5" t="s">
        <v>326</v>
      </c>
      <c r="H152" s="11">
        <v>7365.0839999999998</v>
      </c>
      <c r="I152" s="3" t="s">
        <v>39</v>
      </c>
      <c r="J152" s="9">
        <v>46213</v>
      </c>
      <c r="K152" s="8" t="s">
        <v>40</v>
      </c>
    </row>
    <row r="153" spans="1:11" ht="25.5" x14ac:dyDescent="0.25">
      <c r="A153" s="6">
        <v>2026</v>
      </c>
      <c r="B153" s="7">
        <v>46174</v>
      </c>
      <c r="C153" s="7">
        <v>46203</v>
      </c>
      <c r="D153" s="4" t="s">
        <v>321</v>
      </c>
      <c r="E153" s="5" t="s">
        <v>327</v>
      </c>
      <c r="F153" s="2" t="s">
        <v>108</v>
      </c>
      <c r="G153" s="5" t="s">
        <v>327</v>
      </c>
      <c r="H153" s="11">
        <v>7365.0839999999998</v>
      </c>
      <c r="I153" s="3" t="s">
        <v>39</v>
      </c>
      <c r="J153" s="9">
        <v>46213</v>
      </c>
      <c r="K153" s="8" t="s">
        <v>40</v>
      </c>
    </row>
    <row r="154" spans="1:11" ht="25.5" x14ac:dyDescent="0.25">
      <c r="A154" s="6">
        <v>2026</v>
      </c>
      <c r="B154" s="7">
        <v>46174</v>
      </c>
      <c r="C154" s="7">
        <v>46203</v>
      </c>
      <c r="D154" s="4" t="s">
        <v>321</v>
      </c>
      <c r="E154" s="5" t="s">
        <v>328</v>
      </c>
      <c r="F154" s="2" t="s">
        <v>108</v>
      </c>
      <c r="G154" s="5" t="s">
        <v>328</v>
      </c>
      <c r="H154" s="11">
        <v>7365.0839999999998</v>
      </c>
      <c r="I154" s="3" t="s">
        <v>39</v>
      </c>
      <c r="J154" s="9">
        <v>46213</v>
      </c>
      <c r="K154" s="8" t="s">
        <v>40</v>
      </c>
    </row>
    <row r="155" spans="1:11" ht="25.5" x14ac:dyDescent="0.25">
      <c r="A155" s="6">
        <v>2026</v>
      </c>
      <c r="B155" s="7">
        <v>46174</v>
      </c>
      <c r="C155" s="7">
        <v>46203</v>
      </c>
      <c r="D155" s="4" t="s">
        <v>321</v>
      </c>
      <c r="E155" s="5" t="s">
        <v>329</v>
      </c>
      <c r="F155" s="2" t="s">
        <v>108</v>
      </c>
      <c r="G155" s="5" t="s">
        <v>329</v>
      </c>
      <c r="H155" s="11">
        <v>7365.0839999999998</v>
      </c>
      <c r="I155" s="3" t="s">
        <v>39</v>
      </c>
      <c r="J155" s="9">
        <v>46213</v>
      </c>
      <c r="K155" s="8" t="s">
        <v>40</v>
      </c>
    </row>
    <row r="156" spans="1:11" ht="25.5" x14ac:dyDescent="0.25">
      <c r="A156" s="6">
        <v>2026</v>
      </c>
      <c r="B156" s="7">
        <v>46174</v>
      </c>
      <c r="C156" s="7">
        <v>46203</v>
      </c>
      <c r="D156" s="4" t="s">
        <v>321</v>
      </c>
      <c r="E156" s="5" t="s">
        <v>330</v>
      </c>
      <c r="F156" s="2" t="s">
        <v>108</v>
      </c>
      <c r="G156" s="5" t="s">
        <v>330</v>
      </c>
      <c r="H156" s="11">
        <v>7365.0839999999998</v>
      </c>
      <c r="I156" s="3" t="s">
        <v>39</v>
      </c>
      <c r="J156" s="9">
        <v>46213</v>
      </c>
      <c r="K156" s="8" t="s">
        <v>40</v>
      </c>
    </row>
    <row r="157" spans="1:11" ht="25.5" x14ac:dyDescent="0.25">
      <c r="A157" s="6">
        <v>2026</v>
      </c>
      <c r="B157" s="7">
        <v>46174</v>
      </c>
      <c r="C157" s="7">
        <v>46203</v>
      </c>
      <c r="D157" s="4" t="s">
        <v>321</v>
      </c>
      <c r="E157" s="5" t="s">
        <v>331</v>
      </c>
      <c r="F157" s="2" t="s">
        <v>108</v>
      </c>
      <c r="G157" s="5" t="s">
        <v>331</v>
      </c>
      <c r="H157" s="11">
        <v>7365.0839999999998</v>
      </c>
      <c r="I157" s="3" t="s">
        <v>39</v>
      </c>
      <c r="J157" s="9">
        <v>46213</v>
      </c>
      <c r="K157" s="8" t="s">
        <v>40</v>
      </c>
    </row>
    <row r="158" spans="1:11" ht="25.5" x14ac:dyDescent="0.25">
      <c r="A158" s="6">
        <v>2026</v>
      </c>
      <c r="B158" s="7">
        <v>46174</v>
      </c>
      <c r="C158" s="7">
        <v>46203</v>
      </c>
      <c r="D158" s="4" t="s">
        <v>321</v>
      </c>
      <c r="E158" s="5" t="s">
        <v>332</v>
      </c>
      <c r="F158" s="2" t="s">
        <v>108</v>
      </c>
      <c r="G158" s="5" t="s">
        <v>332</v>
      </c>
      <c r="H158" s="11">
        <v>7365.0839999999998</v>
      </c>
      <c r="I158" s="3" t="s">
        <v>39</v>
      </c>
      <c r="J158" s="9">
        <v>46213</v>
      </c>
      <c r="K158" s="8" t="s">
        <v>40</v>
      </c>
    </row>
    <row r="159" spans="1:11" ht="25.5" x14ac:dyDescent="0.25">
      <c r="A159" s="6">
        <v>2026</v>
      </c>
      <c r="B159" s="7">
        <v>46174</v>
      </c>
      <c r="C159" s="7">
        <v>46203</v>
      </c>
      <c r="D159" s="4" t="s">
        <v>321</v>
      </c>
      <c r="E159" s="5" t="s">
        <v>333</v>
      </c>
      <c r="F159" s="2" t="s">
        <v>108</v>
      </c>
      <c r="G159" s="5" t="s">
        <v>333</v>
      </c>
      <c r="H159" s="11">
        <v>7365.0839999999998</v>
      </c>
      <c r="I159" s="3" t="s">
        <v>39</v>
      </c>
      <c r="J159" s="9">
        <v>46213</v>
      </c>
      <c r="K159" s="8" t="s">
        <v>40</v>
      </c>
    </row>
    <row r="160" spans="1:11" ht="25.5" x14ac:dyDescent="0.25">
      <c r="A160" s="6">
        <v>2026</v>
      </c>
      <c r="B160" s="7">
        <v>46174</v>
      </c>
      <c r="C160" s="7">
        <v>46203</v>
      </c>
      <c r="D160" s="4" t="s">
        <v>321</v>
      </c>
      <c r="E160" s="5" t="s">
        <v>334</v>
      </c>
      <c r="F160" s="2" t="s">
        <v>108</v>
      </c>
      <c r="G160" s="5" t="s">
        <v>334</v>
      </c>
      <c r="H160" s="11">
        <v>7365.0839999999998</v>
      </c>
      <c r="I160" s="3" t="s">
        <v>39</v>
      </c>
      <c r="J160" s="9">
        <v>46213</v>
      </c>
      <c r="K160" s="8" t="s">
        <v>40</v>
      </c>
    </row>
    <row r="161" spans="1:11" ht="25.5" x14ac:dyDescent="0.25">
      <c r="A161" s="6">
        <v>2026</v>
      </c>
      <c r="B161" s="7">
        <v>46174</v>
      </c>
      <c r="C161" s="7">
        <v>46203</v>
      </c>
      <c r="D161" s="4" t="s">
        <v>321</v>
      </c>
      <c r="E161" s="5" t="s">
        <v>335</v>
      </c>
      <c r="F161" s="2" t="s">
        <v>108</v>
      </c>
      <c r="G161" s="5" t="s">
        <v>335</v>
      </c>
      <c r="H161" s="11">
        <v>7365.0839999999998</v>
      </c>
      <c r="I161" s="3" t="s">
        <v>39</v>
      </c>
      <c r="J161" s="9">
        <v>46213</v>
      </c>
      <c r="K161" s="8" t="s">
        <v>40</v>
      </c>
    </row>
    <row r="162" spans="1:11" ht="25.5" x14ac:dyDescent="0.25">
      <c r="A162" s="6">
        <v>2026</v>
      </c>
      <c r="B162" s="7">
        <v>46174</v>
      </c>
      <c r="C162" s="7">
        <v>46203</v>
      </c>
      <c r="D162" s="4" t="s">
        <v>321</v>
      </c>
      <c r="E162" s="5" t="s">
        <v>336</v>
      </c>
      <c r="F162" s="2" t="s">
        <v>108</v>
      </c>
      <c r="G162" s="5" t="s">
        <v>336</v>
      </c>
      <c r="H162" s="11">
        <v>7365.0839999999998</v>
      </c>
      <c r="I162" s="3" t="s">
        <v>39</v>
      </c>
      <c r="J162" s="9">
        <v>46213</v>
      </c>
      <c r="K162" s="8" t="s">
        <v>40</v>
      </c>
    </row>
    <row r="163" spans="1:11" ht="25.5" x14ac:dyDescent="0.25">
      <c r="A163" s="6">
        <v>2026</v>
      </c>
      <c r="B163" s="7">
        <v>46174</v>
      </c>
      <c r="C163" s="7">
        <v>46203</v>
      </c>
      <c r="D163" s="4" t="s">
        <v>321</v>
      </c>
      <c r="E163" s="5" t="s">
        <v>337</v>
      </c>
      <c r="F163" s="2" t="s">
        <v>108</v>
      </c>
      <c r="G163" s="5" t="s">
        <v>337</v>
      </c>
      <c r="H163" s="11">
        <v>7365.0839999999998</v>
      </c>
      <c r="I163" s="3" t="s">
        <v>39</v>
      </c>
      <c r="J163" s="9">
        <v>46213</v>
      </c>
      <c r="K163" s="8" t="s">
        <v>40</v>
      </c>
    </row>
    <row r="164" spans="1:11" x14ac:dyDescent="0.25">
      <c r="A164" s="6">
        <v>2026</v>
      </c>
      <c r="B164" s="7">
        <v>46174</v>
      </c>
      <c r="C164" s="7">
        <v>46203</v>
      </c>
      <c r="D164" s="4" t="s">
        <v>338</v>
      </c>
      <c r="E164" s="5" t="s">
        <v>339</v>
      </c>
      <c r="F164" s="2" t="s">
        <v>108</v>
      </c>
      <c r="G164" s="5" t="s">
        <v>339</v>
      </c>
      <c r="H164" s="11">
        <v>4496.95</v>
      </c>
      <c r="I164" s="3" t="s">
        <v>39</v>
      </c>
      <c r="J164" s="9">
        <v>46213</v>
      </c>
      <c r="K164" s="8" t="s">
        <v>40</v>
      </c>
    </row>
    <row r="165" spans="1:11" x14ac:dyDescent="0.25">
      <c r="A165" s="6">
        <v>2026</v>
      </c>
      <c r="B165" s="7">
        <v>46174</v>
      </c>
      <c r="C165" s="7">
        <v>46203</v>
      </c>
      <c r="D165" s="4" t="s">
        <v>338</v>
      </c>
      <c r="E165" s="5" t="s">
        <v>340</v>
      </c>
      <c r="F165" s="2" t="s">
        <v>108</v>
      </c>
      <c r="G165" s="5" t="s">
        <v>340</v>
      </c>
      <c r="H165" s="11">
        <v>4496.95</v>
      </c>
      <c r="I165" s="3" t="s">
        <v>39</v>
      </c>
      <c r="J165" s="9">
        <v>46213</v>
      </c>
      <c r="K165" s="8" t="s">
        <v>40</v>
      </c>
    </row>
    <row r="166" spans="1:11" ht="25.5" x14ac:dyDescent="0.25">
      <c r="A166" s="6">
        <v>2026</v>
      </c>
      <c r="B166" s="7">
        <v>46174</v>
      </c>
      <c r="C166" s="7">
        <v>46203</v>
      </c>
      <c r="D166" s="4" t="s">
        <v>341</v>
      </c>
      <c r="E166" s="5" t="s">
        <v>342</v>
      </c>
      <c r="F166" s="2" t="s">
        <v>343</v>
      </c>
      <c r="G166" s="5" t="s">
        <v>342</v>
      </c>
      <c r="H166" s="11">
        <v>1170000</v>
      </c>
      <c r="I166" s="3" t="s">
        <v>39</v>
      </c>
      <c r="J166" s="9">
        <v>46213</v>
      </c>
      <c r="K166" s="8" t="s">
        <v>40</v>
      </c>
    </row>
    <row r="167" spans="1:11" ht="25.5" x14ac:dyDescent="0.25">
      <c r="A167" s="6">
        <v>2026</v>
      </c>
      <c r="B167" s="7">
        <v>46174</v>
      </c>
      <c r="C167" s="7">
        <v>46203</v>
      </c>
      <c r="D167" s="4" t="s">
        <v>344</v>
      </c>
      <c r="E167" s="5" t="s">
        <v>345</v>
      </c>
      <c r="F167" s="2" t="s">
        <v>343</v>
      </c>
      <c r="G167" s="5" t="s">
        <v>345</v>
      </c>
      <c r="H167" s="11">
        <v>1130000</v>
      </c>
      <c r="I167" s="3" t="s">
        <v>39</v>
      </c>
      <c r="J167" s="9">
        <v>46213</v>
      </c>
      <c r="K167" s="8" t="s">
        <v>40</v>
      </c>
    </row>
    <row r="168" spans="1:11" ht="25.5" x14ac:dyDescent="0.25">
      <c r="A168" s="6">
        <v>2026</v>
      </c>
      <c r="B168" s="7">
        <v>46174</v>
      </c>
      <c r="C168" s="7">
        <v>46203</v>
      </c>
      <c r="D168" s="4" t="s">
        <v>346</v>
      </c>
      <c r="E168" s="5" t="s">
        <v>347</v>
      </c>
      <c r="F168" s="2" t="s">
        <v>343</v>
      </c>
      <c r="G168" s="5" t="s">
        <v>347</v>
      </c>
      <c r="H168" s="11">
        <v>1130000</v>
      </c>
      <c r="I168" s="3" t="s">
        <v>39</v>
      </c>
      <c r="J168" s="9">
        <v>46213</v>
      </c>
      <c r="K168" s="8" t="s">
        <v>40</v>
      </c>
    </row>
    <row r="169" spans="1:11" ht="25.5" x14ac:dyDescent="0.25">
      <c r="A169" s="6">
        <v>2026</v>
      </c>
      <c r="B169" s="7">
        <v>46174</v>
      </c>
      <c r="C169" s="7">
        <v>46203</v>
      </c>
      <c r="D169" s="4" t="s">
        <v>348</v>
      </c>
      <c r="E169" s="5" t="s">
        <v>349</v>
      </c>
      <c r="F169" s="2" t="s">
        <v>343</v>
      </c>
      <c r="G169" s="5" t="s">
        <v>349</v>
      </c>
      <c r="H169" s="11">
        <v>1130000</v>
      </c>
      <c r="I169" s="3" t="s">
        <v>39</v>
      </c>
      <c r="J169" s="9">
        <v>46213</v>
      </c>
      <c r="K169" s="8" t="s">
        <v>40</v>
      </c>
    </row>
    <row r="170" spans="1:11" ht="38.25" x14ac:dyDescent="0.25">
      <c r="A170" s="6">
        <v>2026</v>
      </c>
      <c r="B170" s="7">
        <v>46174</v>
      </c>
      <c r="C170" s="7">
        <v>46203</v>
      </c>
      <c r="D170" s="4" t="s">
        <v>350</v>
      </c>
      <c r="E170" s="5" t="s">
        <v>351</v>
      </c>
      <c r="F170" s="2" t="s">
        <v>343</v>
      </c>
      <c r="G170" s="5" t="s">
        <v>351</v>
      </c>
      <c r="H170" s="11">
        <v>1180000</v>
      </c>
      <c r="I170" s="3" t="s">
        <v>39</v>
      </c>
      <c r="J170" s="9">
        <v>46213</v>
      </c>
      <c r="K170" s="8" t="s">
        <v>40</v>
      </c>
    </row>
    <row r="171" spans="1:11" ht="25.5" x14ac:dyDescent="0.25">
      <c r="A171" s="6">
        <v>2026</v>
      </c>
      <c r="B171" s="7">
        <v>46174</v>
      </c>
      <c r="C171" s="7">
        <v>46203</v>
      </c>
      <c r="D171" s="4" t="s">
        <v>352</v>
      </c>
      <c r="E171" s="5" t="s">
        <v>877</v>
      </c>
      <c r="F171" s="2" t="s">
        <v>39</v>
      </c>
      <c r="G171" s="5" t="s">
        <v>353</v>
      </c>
      <c r="H171" s="11">
        <v>900000</v>
      </c>
      <c r="I171" s="3" t="s">
        <v>39</v>
      </c>
      <c r="J171" s="9">
        <v>46213</v>
      </c>
      <c r="K171" s="8" t="s">
        <v>40</v>
      </c>
    </row>
    <row r="172" spans="1:11" x14ac:dyDescent="0.25">
      <c r="A172" s="6">
        <v>2026</v>
      </c>
      <c r="B172" s="7">
        <v>46174</v>
      </c>
      <c r="C172" s="7">
        <v>46203</v>
      </c>
      <c r="D172" s="4" t="s">
        <v>354</v>
      </c>
      <c r="E172" s="5" t="s">
        <v>355</v>
      </c>
      <c r="F172" s="2" t="s">
        <v>356</v>
      </c>
      <c r="G172" s="5" t="s">
        <v>355</v>
      </c>
      <c r="H172" s="11">
        <f>6496.86*1.16</f>
        <v>7536.3575999999994</v>
      </c>
      <c r="I172" s="3" t="s">
        <v>39</v>
      </c>
      <c r="J172" s="9">
        <v>46213</v>
      </c>
      <c r="K172" s="8" t="s">
        <v>40</v>
      </c>
    </row>
    <row r="173" spans="1:11" ht="25.5" x14ac:dyDescent="0.25">
      <c r="A173" s="6">
        <v>2026</v>
      </c>
      <c r="B173" s="7">
        <v>46174</v>
      </c>
      <c r="C173" s="7">
        <v>46203</v>
      </c>
      <c r="D173" s="4" t="s">
        <v>357</v>
      </c>
      <c r="E173" s="5" t="s">
        <v>358</v>
      </c>
      <c r="F173" s="2" t="s">
        <v>356</v>
      </c>
      <c r="G173" s="5" t="s">
        <v>358</v>
      </c>
      <c r="H173" s="11">
        <f>21293.14*1.16</f>
        <v>24700.042399999998</v>
      </c>
      <c r="I173" s="3" t="s">
        <v>39</v>
      </c>
      <c r="J173" s="9">
        <v>46213</v>
      </c>
      <c r="K173" s="8" t="s">
        <v>40</v>
      </c>
    </row>
    <row r="174" spans="1:11" x14ac:dyDescent="0.25">
      <c r="A174" s="6">
        <v>2026</v>
      </c>
      <c r="B174" s="7">
        <v>46174</v>
      </c>
      <c r="C174" s="7">
        <v>46203</v>
      </c>
      <c r="D174" s="4" t="s">
        <v>359</v>
      </c>
      <c r="E174" s="5" t="s">
        <v>360</v>
      </c>
      <c r="F174" s="2" t="s">
        <v>356</v>
      </c>
      <c r="G174" s="5" t="s">
        <v>360</v>
      </c>
      <c r="H174" s="11">
        <f>11436.44*1.16</f>
        <v>13266.270399999999</v>
      </c>
      <c r="I174" s="3" t="s">
        <v>39</v>
      </c>
      <c r="J174" s="9">
        <v>46213</v>
      </c>
      <c r="K174" s="8" t="s">
        <v>40</v>
      </c>
    </row>
    <row r="175" spans="1:11" ht="25.5" x14ac:dyDescent="0.25">
      <c r="A175" s="6">
        <v>2026</v>
      </c>
      <c r="B175" s="7">
        <v>46174</v>
      </c>
      <c r="C175" s="7">
        <v>46203</v>
      </c>
      <c r="D175" s="4" t="s">
        <v>361</v>
      </c>
      <c r="E175" s="5" t="s">
        <v>362</v>
      </c>
      <c r="F175" s="2" t="s">
        <v>356</v>
      </c>
      <c r="G175" s="5" t="s">
        <v>362</v>
      </c>
      <c r="H175" s="11">
        <f>25172.14*1.16</f>
        <v>29199.682399999998</v>
      </c>
      <c r="I175" s="3" t="s">
        <v>39</v>
      </c>
      <c r="J175" s="9">
        <v>46213</v>
      </c>
      <c r="K175" s="8" t="s">
        <v>40</v>
      </c>
    </row>
    <row r="176" spans="1:11" ht="38.25" x14ac:dyDescent="0.25">
      <c r="A176" s="6">
        <v>2026</v>
      </c>
      <c r="B176" s="7">
        <v>46174</v>
      </c>
      <c r="C176" s="7">
        <v>46203</v>
      </c>
      <c r="D176" s="4" t="s">
        <v>363</v>
      </c>
      <c r="E176" s="5" t="s">
        <v>364</v>
      </c>
      <c r="F176" s="2" t="s">
        <v>356</v>
      </c>
      <c r="G176" s="5" t="s">
        <v>364</v>
      </c>
      <c r="H176" s="11">
        <f>24000*1.16</f>
        <v>27839.999999999996</v>
      </c>
      <c r="I176" s="3" t="s">
        <v>39</v>
      </c>
      <c r="J176" s="9">
        <v>46213</v>
      </c>
      <c r="K176" s="8" t="s">
        <v>40</v>
      </c>
    </row>
    <row r="177" spans="1:11" x14ac:dyDescent="0.25">
      <c r="A177" s="6">
        <v>2026</v>
      </c>
      <c r="B177" s="7">
        <v>46174</v>
      </c>
      <c r="C177" s="7">
        <v>46203</v>
      </c>
      <c r="D177" s="4" t="s">
        <v>365</v>
      </c>
      <c r="E177" s="5" t="s">
        <v>366</v>
      </c>
      <c r="F177" s="2" t="s">
        <v>356</v>
      </c>
      <c r="G177" s="5" t="s">
        <v>366</v>
      </c>
      <c r="H177" s="11">
        <f>7373.72*1.16</f>
        <v>8553.5151999999998</v>
      </c>
      <c r="I177" s="3" t="s">
        <v>39</v>
      </c>
      <c r="J177" s="9">
        <v>46213</v>
      </c>
      <c r="K177" s="8" t="s">
        <v>40</v>
      </c>
    </row>
    <row r="178" spans="1:11" x14ac:dyDescent="0.25">
      <c r="A178" s="6">
        <v>2026</v>
      </c>
      <c r="B178" s="7">
        <v>46174</v>
      </c>
      <c r="C178" s="7">
        <v>46203</v>
      </c>
      <c r="D178" s="4" t="s">
        <v>365</v>
      </c>
      <c r="E178" s="5" t="s">
        <v>367</v>
      </c>
      <c r="F178" s="2" t="s">
        <v>356</v>
      </c>
      <c r="G178" s="5" t="s">
        <v>367</v>
      </c>
      <c r="H178" s="11">
        <f>7373.72*1.16</f>
        <v>8553.5151999999998</v>
      </c>
      <c r="I178" s="3" t="s">
        <v>39</v>
      </c>
      <c r="J178" s="9">
        <v>46213</v>
      </c>
      <c r="K178" s="8" t="s">
        <v>40</v>
      </c>
    </row>
    <row r="179" spans="1:11" x14ac:dyDescent="0.25">
      <c r="A179" s="6">
        <v>2026</v>
      </c>
      <c r="B179" s="7">
        <v>46174</v>
      </c>
      <c r="C179" s="7">
        <v>46203</v>
      </c>
      <c r="D179" s="4" t="s">
        <v>365</v>
      </c>
      <c r="E179" s="5" t="s">
        <v>368</v>
      </c>
      <c r="F179" s="2" t="s">
        <v>356</v>
      </c>
      <c r="G179" s="5" t="s">
        <v>368</v>
      </c>
      <c r="H179" s="11">
        <f>7373.72*1.16</f>
        <v>8553.5151999999998</v>
      </c>
      <c r="I179" s="3" t="s">
        <v>39</v>
      </c>
      <c r="J179" s="9">
        <v>46213</v>
      </c>
      <c r="K179" s="8" t="s">
        <v>40</v>
      </c>
    </row>
    <row r="180" spans="1:11" x14ac:dyDescent="0.25">
      <c r="A180" s="6">
        <v>2026</v>
      </c>
      <c r="B180" s="7">
        <v>46174</v>
      </c>
      <c r="C180" s="7">
        <v>46203</v>
      </c>
      <c r="D180" s="4" t="s">
        <v>369</v>
      </c>
      <c r="E180" s="5" t="s">
        <v>370</v>
      </c>
      <c r="F180" s="2" t="s">
        <v>356</v>
      </c>
      <c r="G180" s="5" t="s">
        <v>370</v>
      </c>
      <c r="H180" s="11">
        <f t="shared" ref="H180:H185" si="0">7499.25*1.16</f>
        <v>8699.1299999999992</v>
      </c>
      <c r="I180" s="3" t="s">
        <v>39</v>
      </c>
      <c r="J180" s="9">
        <v>46213</v>
      </c>
      <c r="K180" s="8" t="s">
        <v>40</v>
      </c>
    </row>
    <row r="181" spans="1:11" x14ac:dyDescent="0.25">
      <c r="A181" s="6">
        <v>2026</v>
      </c>
      <c r="B181" s="7">
        <v>46174</v>
      </c>
      <c r="C181" s="7">
        <v>46203</v>
      </c>
      <c r="D181" s="4" t="s">
        <v>369</v>
      </c>
      <c r="E181" s="5" t="s">
        <v>371</v>
      </c>
      <c r="F181" s="2" t="s">
        <v>356</v>
      </c>
      <c r="G181" s="5" t="s">
        <v>371</v>
      </c>
      <c r="H181" s="11">
        <f t="shared" si="0"/>
        <v>8699.1299999999992</v>
      </c>
      <c r="I181" s="3" t="s">
        <v>39</v>
      </c>
      <c r="J181" s="9">
        <v>46213</v>
      </c>
      <c r="K181" s="8" t="s">
        <v>40</v>
      </c>
    </row>
    <row r="182" spans="1:11" x14ac:dyDescent="0.25">
      <c r="A182" s="6">
        <v>2026</v>
      </c>
      <c r="B182" s="7">
        <v>46174</v>
      </c>
      <c r="C182" s="7">
        <v>46203</v>
      </c>
      <c r="D182" s="4" t="s">
        <v>369</v>
      </c>
      <c r="E182" s="5" t="s">
        <v>372</v>
      </c>
      <c r="F182" s="2" t="s">
        <v>356</v>
      </c>
      <c r="G182" s="5" t="s">
        <v>372</v>
      </c>
      <c r="H182" s="11">
        <f t="shared" si="0"/>
        <v>8699.1299999999992</v>
      </c>
      <c r="I182" s="3" t="s">
        <v>39</v>
      </c>
      <c r="J182" s="9">
        <v>46213</v>
      </c>
      <c r="K182" s="8" t="s">
        <v>40</v>
      </c>
    </row>
    <row r="183" spans="1:11" x14ac:dyDescent="0.25">
      <c r="A183" s="6">
        <v>2026</v>
      </c>
      <c r="B183" s="7">
        <v>46174</v>
      </c>
      <c r="C183" s="7">
        <v>46203</v>
      </c>
      <c r="D183" s="4" t="s">
        <v>369</v>
      </c>
      <c r="E183" s="5" t="s">
        <v>373</v>
      </c>
      <c r="F183" s="2" t="s">
        <v>356</v>
      </c>
      <c r="G183" s="5" t="s">
        <v>373</v>
      </c>
      <c r="H183" s="11">
        <f t="shared" si="0"/>
        <v>8699.1299999999992</v>
      </c>
      <c r="I183" s="3" t="s">
        <v>39</v>
      </c>
      <c r="J183" s="9">
        <v>46213</v>
      </c>
      <c r="K183" s="8" t="s">
        <v>40</v>
      </c>
    </row>
    <row r="184" spans="1:11" x14ac:dyDescent="0.25">
      <c r="A184" s="6">
        <v>2026</v>
      </c>
      <c r="B184" s="7">
        <v>46174</v>
      </c>
      <c r="C184" s="7">
        <v>46203</v>
      </c>
      <c r="D184" s="4" t="s">
        <v>369</v>
      </c>
      <c r="E184" s="5" t="s">
        <v>374</v>
      </c>
      <c r="F184" s="2" t="s">
        <v>356</v>
      </c>
      <c r="G184" s="5" t="s">
        <v>374</v>
      </c>
      <c r="H184" s="11">
        <f t="shared" si="0"/>
        <v>8699.1299999999992</v>
      </c>
      <c r="I184" s="3" t="s">
        <v>39</v>
      </c>
      <c r="J184" s="9">
        <v>46213</v>
      </c>
      <c r="K184" s="8" t="s">
        <v>40</v>
      </c>
    </row>
    <row r="185" spans="1:11" x14ac:dyDescent="0.25">
      <c r="A185" s="6">
        <v>2026</v>
      </c>
      <c r="B185" s="7">
        <v>46174</v>
      </c>
      <c r="C185" s="7">
        <v>46203</v>
      </c>
      <c r="D185" s="4" t="s">
        <v>369</v>
      </c>
      <c r="E185" s="5" t="s">
        <v>375</v>
      </c>
      <c r="F185" s="2" t="s">
        <v>356</v>
      </c>
      <c r="G185" s="5" t="s">
        <v>375</v>
      </c>
      <c r="H185" s="11">
        <f t="shared" si="0"/>
        <v>8699.1299999999992</v>
      </c>
      <c r="I185" s="3" t="s">
        <v>39</v>
      </c>
      <c r="J185" s="9">
        <v>46213</v>
      </c>
      <c r="K185" s="8" t="s">
        <v>40</v>
      </c>
    </row>
    <row r="186" spans="1:11" ht="38.25" x14ac:dyDescent="0.25">
      <c r="A186" s="6">
        <v>2026</v>
      </c>
      <c r="B186" s="7">
        <v>46174</v>
      </c>
      <c r="C186" s="7">
        <v>46203</v>
      </c>
      <c r="D186" s="4" t="s">
        <v>376</v>
      </c>
      <c r="E186" s="5" t="s">
        <v>377</v>
      </c>
      <c r="F186" s="2" t="s">
        <v>356</v>
      </c>
      <c r="G186" s="5" t="s">
        <v>377</v>
      </c>
      <c r="H186" s="11">
        <f>26057.46*1.16</f>
        <v>30226.653599999998</v>
      </c>
      <c r="I186" s="3" t="s">
        <v>39</v>
      </c>
      <c r="J186" s="9">
        <v>46213</v>
      </c>
      <c r="K186" s="8" t="s">
        <v>40</v>
      </c>
    </row>
    <row r="187" spans="1:11" ht="25.5" x14ac:dyDescent="0.25">
      <c r="A187" s="6">
        <v>2026</v>
      </c>
      <c r="B187" s="7">
        <v>46174</v>
      </c>
      <c r="C187" s="7">
        <v>46203</v>
      </c>
      <c r="D187" s="4" t="s">
        <v>378</v>
      </c>
      <c r="E187" s="5" t="s">
        <v>379</v>
      </c>
      <c r="F187" s="2" t="s">
        <v>356</v>
      </c>
      <c r="G187" s="5" t="s">
        <v>379</v>
      </c>
      <c r="H187" s="11">
        <f>9745.29*1.16</f>
        <v>11304.536400000001</v>
      </c>
      <c r="I187" s="3" t="s">
        <v>39</v>
      </c>
      <c r="J187" s="9">
        <v>46213</v>
      </c>
      <c r="K187" s="8" t="s">
        <v>40</v>
      </c>
    </row>
    <row r="188" spans="1:11" ht="25.5" x14ac:dyDescent="0.25">
      <c r="A188" s="6">
        <v>2026</v>
      </c>
      <c r="B188" s="7">
        <v>46174</v>
      </c>
      <c r="C188" s="7">
        <v>46203</v>
      </c>
      <c r="D188" s="4" t="s">
        <v>378</v>
      </c>
      <c r="E188" s="5" t="s">
        <v>380</v>
      </c>
      <c r="F188" s="2" t="s">
        <v>356</v>
      </c>
      <c r="G188" s="5" t="s">
        <v>380</v>
      </c>
      <c r="H188" s="11">
        <f>9745.29*1.16</f>
        <v>11304.536400000001</v>
      </c>
      <c r="I188" s="3" t="s">
        <v>39</v>
      </c>
      <c r="J188" s="9">
        <v>46213</v>
      </c>
      <c r="K188" s="8" t="s">
        <v>40</v>
      </c>
    </row>
    <row r="189" spans="1:11" ht="25.5" x14ac:dyDescent="0.25">
      <c r="A189" s="6">
        <v>2026</v>
      </c>
      <c r="B189" s="7">
        <v>46174</v>
      </c>
      <c r="C189" s="7">
        <v>46203</v>
      </c>
      <c r="D189" s="4" t="s">
        <v>381</v>
      </c>
      <c r="E189" s="5" t="s">
        <v>382</v>
      </c>
      <c r="F189" s="2" t="s">
        <v>356</v>
      </c>
      <c r="G189" s="5" t="s">
        <v>382</v>
      </c>
      <c r="H189" s="11">
        <f>5558.7*1.16</f>
        <v>6448.0919999999996</v>
      </c>
      <c r="I189" s="3" t="s">
        <v>39</v>
      </c>
      <c r="J189" s="9">
        <v>46213</v>
      </c>
      <c r="K189" s="8" t="s">
        <v>40</v>
      </c>
    </row>
    <row r="190" spans="1:11" ht="25.5" x14ac:dyDescent="0.25">
      <c r="A190" s="6">
        <v>2026</v>
      </c>
      <c r="B190" s="7">
        <v>46174</v>
      </c>
      <c r="C190" s="7">
        <v>46203</v>
      </c>
      <c r="D190" s="4" t="s">
        <v>381</v>
      </c>
      <c r="E190" s="5" t="s">
        <v>383</v>
      </c>
      <c r="F190" s="2" t="s">
        <v>356</v>
      </c>
      <c r="G190" s="5" t="s">
        <v>383</v>
      </c>
      <c r="H190" s="11">
        <f>5558.7*1.16</f>
        <v>6448.0919999999996</v>
      </c>
      <c r="I190" s="3" t="s">
        <v>39</v>
      </c>
      <c r="J190" s="9">
        <v>46213</v>
      </c>
      <c r="K190" s="8" t="s">
        <v>40</v>
      </c>
    </row>
    <row r="191" spans="1:11" ht="51" x14ac:dyDescent="0.25">
      <c r="A191" s="6">
        <v>2026</v>
      </c>
      <c r="B191" s="7">
        <v>46174</v>
      </c>
      <c r="C191" s="7">
        <v>46203</v>
      </c>
      <c r="D191" s="4" t="s">
        <v>384</v>
      </c>
      <c r="E191" s="5" t="s">
        <v>385</v>
      </c>
      <c r="F191" s="2" t="s">
        <v>356</v>
      </c>
      <c r="G191" s="5" t="s">
        <v>385</v>
      </c>
      <c r="H191" s="11">
        <f>19028.83*1.16</f>
        <v>22073.442800000001</v>
      </c>
      <c r="I191" s="3" t="s">
        <v>39</v>
      </c>
      <c r="J191" s="9">
        <v>46213</v>
      </c>
      <c r="K191" s="8" t="s">
        <v>40</v>
      </c>
    </row>
    <row r="192" spans="1:11" ht="51" x14ac:dyDescent="0.25">
      <c r="A192" s="6">
        <v>2026</v>
      </c>
      <c r="B192" s="7">
        <v>46174</v>
      </c>
      <c r="C192" s="7">
        <v>46203</v>
      </c>
      <c r="D192" s="4" t="s">
        <v>384</v>
      </c>
      <c r="E192" s="5" t="s">
        <v>386</v>
      </c>
      <c r="F192" s="2" t="s">
        <v>356</v>
      </c>
      <c r="G192" s="5" t="s">
        <v>386</v>
      </c>
      <c r="H192" s="11">
        <f>19028.83*1.16</f>
        <v>22073.442800000001</v>
      </c>
      <c r="I192" s="3" t="s">
        <v>39</v>
      </c>
      <c r="J192" s="9">
        <v>46213</v>
      </c>
      <c r="K192" s="8" t="s">
        <v>40</v>
      </c>
    </row>
    <row r="193" spans="1:11" ht="51" x14ac:dyDescent="0.25">
      <c r="A193" s="6">
        <v>2026</v>
      </c>
      <c r="B193" s="7">
        <v>46174</v>
      </c>
      <c r="C193" s="7">
        <v>46203</v>
      </c>
      <c r="D193" s="4" t="s">
        <v>384</v>
      </c>
      <c r="E193" s="5" t="s">
        <v>387</v>
      </c>
      <c r="F193" s="2" t="s">
        <v>356</v>
      </c>
      <c r="G193" s="5" t="s">
        <v>387</v>
      </c>
      <c r="H193" s="11">
        <f>19028.83*1.16</f>
        <v>22073.442800000001</v>
      </c>
      <c r="I193" s="3" t="s">
        <v>39</v>
      </c>
      <c r="J193" s="9">
        <v>46213</v>
      </c>
      <c r="K193" s="8" t="s">
        <v>40</v>
      </c>
    </row>
    <row r="194" spans="1:11" ht="51" x14ac:dyDescent="0.25">
      <c r="A194" s="6">
        <v>2026</v>
      </c>
      <c r="B194" s="7">
        <v>46174</v>
      </c>
      <c r="C194" s="7">
        <v>46203</v>
      </c>
      <c r="D194" s="4" t="s">
        <v>384</v>
      </c>
      <c r="E194" s="5" t="s">
        <v>388</v>
      </c>
      <c r="F194" s="2" t="s">
        <v>356</v>
      </c>
      <c r="G194" s="5" t="s">
        <v>388</v>
      </c>
      <c r="H194" s="11">
        <f>19028.83*1.16</f>
        <v>22073.442800000001</v>
      </c>
      <c r="I194" s="3" t="s">
        <v>39</v>
      </c>
      <c r="J194" s="9">
        <v>46213</v>
      </c>
      <c r="K194" s="8" t="s">
        <v>40</v>
      </c>
    </row>
    <row r="195" spans="1:11" ht="51" x14ac:dyDescent="0.25">
      <c r="A195" s="6">
        <v>2026</v>
      </c>
      <c r="B195" s="7">
        <v>46174</v>
      </c>
      <c r="C195" s="7">
        <v>46203</v>
      </c>
      <c r="D195" s="4" t="s">
        <v>389</v>
      </c>
      <c r="E195" s="5" t="s">
        <v>390</v>
      </c>
      <c r="F195" s="2" t="s">
        <v>356</v>
      </c>
      <c r="G195" s="5" t="s">
        <v>390</v>
      </c>
      <c r="H195" s="11">
        <f>10596.7*1.16</f>
        <v>12292.172</v>
      </c>
      <c r="I195" s="3" t="s">
        <v>39</v>
      </c>
      <c r="J195" s="9">
        <v>46213</v>
      </c>
      <c r="K195" s="8" t="s">
        <v>40</v>
      </c>
    </row>
    <row r="196" spans="1:11" x14ac:dyDescent="0.25">
      <c r="A196" s="6">
        <v>2026</v>
      </c>
      <c r="B196" s="7">
        <v>46174</v>
      </c>
      <c r="C196" s="7">
        <v>46203</v>
      </c>
      <c r="D196" s="4" t="s">
        <v>391</v>
      </c>
      <c r="E196" s="5" t="s">
        <v>392</v>
      </c>
      <c r="F196" s="2" t="s">
        <v>356</v>
      </c>
      <c r="G196" s="5" t="s">
        <v>392</v>
      </c>
      <c r="H196" s="11">
        <f>6800*1.16</f>
        <v>7887.9999999999991</v>
      </c>
      <c r="I196" s="3" t="s">
        <v>39</v>
      </c>
      <c r="J196" s="9">
        <v>46213</v>
      </c>
      <c r="K196" s="8" t="s">
        <v>40</v>
      </c>
    </row>
    <row r="197" spans="1:11" ht="38.25" x14ac:dyDescent="0.25">
      <c r="A197" s="6">
        <v>2026</v>
      </c>
      <c r="B197" s="7">
        <v>46174</v>
      </c>
      <c r="C197" s="7">
        <v>46203</v>
      </c>
      <c r="D197" s="4" t="s">
        <v>393</v>
      </c>
      <c r="E197" s="5" t="s">
        <v>394</v>
      </c>
      <c r="F197" s="2" t="s">
        <v>92</v>
      </c>
      <c r="G197" s="5" t="s">
        <v>394</v>
      </c>
      <c r="H197" s="11">
        <v>9950</v>
      </c>
      <c r="I197" s="3" t="s">
        <v>39</v>
      </c>
      <c r="J197" s="9">
        <v>46213</v>
      </c>
      <c r="K197" s="8" t="s">
        <v>40</v>
      </c>
    </row>
    <row r="198" spans="1:11" ht="38.25" x14ac:dyDescent="0.25">
      <c r="A198" s="6">
        <v>2026</v>
      </c>
      <c r="B198" s="7">
        <v>46174</v>
      </c>
      <c r="C198" s="7">
        <v>46203</v>
      </c>
      <c r="D198" s="4" t="s">
        <v>393</v>
      </c>
      <c r="E198" s="5" t="s">
        <v>395</v>
      </c>
      <c r="F198" s="2" t="s">
        <v>92</v>
      </c>
      <c r="G198" s="5" t="s">
        <v>395</v>
      </c>
      <c r="H198" s="11">
        <v>9950</v>
      </c>
      <c r="I198" s="3" t="s">
        <v>39</v>
      </c>
      <c r="J198" s="9">
        <v>46213</v>
      </c>
      <c r="K198" s="8" t="s">
        <v>40</v>
      </c>
    </row>
    <row r="199" spans="1:11" x14ac:dyDescent="0.25">
      <c r="A199" s="6">
        <v>2026</v>
      </c>
      <c r="B199" s="7">
        <v>46174</v>
      </c>
      <c r="C199" s="7">
        <v>46203</v>
      </c>
      <c r="D199" s="4" t="s">
        <v>396</v>
      </c>
      <c r="E199" s="5" t="s">
        <v>397</v>
      </c>
      <c r="F199" s="2" t="s">
        <v>92</v>
      </c>
      <c r="G199" s="5" t="s">
        <v>397</v>
      </c>
      <c r="H199" s="11">
        <v>4950</v>
      </c>
      <c r="I199" s="3" t="s">
        <v>39</v>
      </c>
      <c r="J199" s="9">
        <v>46213</v>
      </c>
      <c r="K199" s="8" t="s">
        <v>40</v>
      </c>
    </row>
    <row r="200" spans="1:11" x14ac:dyDescent="0.25">
      <c r="A200" s="6">
        <v>2026</v>
      </c>
      <c r="B200" s="7">
        <v>46174</v>
      </c>
      <c r="C200" s="7">
        <v>46203</v>
      </c>
      <c r="D200" s="4" t="s">
        <v>396</v>
      </c>
      <c r="E200" s="5" t="s">
        <v>398</v>
      </c>
      <c r="F200" s="2" t="s">
        <v>92</v>
      </c>
      <c r="G200" s="5" t="s">
        <v>398</v>
      </c>
      <c r="H200" s="11">
        <v>4950</v>
      </c>
      <c r="I200" s="3" t="s">
        <v>39</v>
      </c>
      <c r="J200" s="9">
        <v>46213</v>
      </c>
      <c r="K200" s="8" t="s">
        <v>40</v>
      </c>
    </row>
    <row r="201" spans="1:11" x14ac:dyDescent="0.25">
      <c r="A201" s="6">
        <v>2026</v>
      </c>
      <c r="B201" s="7">
        <v>46174</v>
      </c>
      <c r="C201" s="7">
        <v>46203</v>
      </c>
      <c r="D201" s="4" t="s">
        <v>396</v>
      </c>
      <c r="E201" s="5" t="s">
        <v>399</v>
      </c>
      <c r="F201" s="2" t="s">
        <v>92</v>
      </c>
      <c r="G201" s="5" t="s">
        <v>399</v>
      </c>
      <c r="H201" s="11">
        <v>4950</v>
      </c>
      <c r="I201" s="3" t="s">
        <v>39</v>
      </c>
      <c r="J201" s="9">
        <v>46213</v>
      </c>
      <c r="K201" s="8" t="s">
        <v>40</v>
      </c>
    </row>
    <row r="202" spans="1:11" x14ac:dyDescent="0.25">
      <c r="A202" s="6">
        <v>2026</v>
      </c>
      <c r="B202" s="7">
        <v>46174</v>
      </c>
      <c r="C202" s="7">
        <v>46203</v>
      </c>
      <c r="D202" s="4" t="s">
        <v>396</v>
      </c>
      <c r="E202" s="5" t="s">
        <v>400</v>
      </c>
      <c r="F202" s="2" t="s">
        <v>92</v>
      </c>
      <c r="G202" s="5" t="s">
        <v>400</v>
      </c>
      <c r="H202" s="11">
        <v>4950</v>
      </c>
      <c r="I202" s="3" t="s">
        <v>39</v>
      </c>
      <c r="J202" s="9">
        <v>46213</v>
      </c>
      <c r="K202" s="8" t="s">
        <v>40</v>
      </c>
    </row>
    <row r="203" spans="1:11" x14ac:dyDescent="0.25">
      <c r="A203" s="6">
        <v>2026</v>
      </c>
      <c r="B203" s="7">
        <v>46174</v>
      </c>
      <c r="C203" s="7">
        <v>46203</v>
      </c>
      <c r="D203" s="4" t="s">
        <v>401</v>
      </c>
      <c r="E203" s="5" t="s">
        <v>402</v>
      </c>
      <c r="F203" s="2" t="s">
        <v>92</v>
      </c>
      <c r="G203" s="5" t="s">
        <v>402</v>
      </c>
      <c r="H203" s="11">
        <v>1850</v>
      </c>
      <c r="I203" s="3" t="s">
        <v>39</v>
      </c>
      <c r="J203" s="9">
        <v>46213</v>
      </c>
      <c r="K203" s="8" t="s">
        <v>40</v>
      </c>
    </row>
    <row r="204" spans="1:11" x14ac:dyDescent="0.25">
      <c r="A204" s="6">
        <v>2026</v>
      </c>
      <c r="B204" s="7">
        <v>46174</v>
      </c>
      <c r="C204" s="7">
        <v>46203</v>
      </c>
      <c r="D204" s="4" t="s">
        <v>401</v>
      </c>
      <c r="E204" s="5" t="s">
        <v>403</v>
      </c>
      <c r="F204" s="2" t="s">
        <v>92</v>
      </c>
      <c r="G204" s="5" t="s">
        <v>403</v>
      </c>
      <c r="H204" s="11">
        <v>1850</v>
      </c>
      <c r="I204" s="3" t="s">
        <v>39</v>
      </c>
      <c r="J204" s="9">
        <v>46213</v>
      </c>
      <c r="K204" s="8" t="s">
        <v>40</v>
      </c>
    </row>
    <row r="205" spans="1:11" x14ac:dyDescent="0.25">
      <c r="A205" s="6">
        <v>2026</v>
      </c>
      <c r="B205" s="7">
        <v>46174</v>
      </c>
      <c r="C205" s="7">
        <v>46203</v>
      </c>
      <c r="D205" s="4" t="s">
        <v>401</v>
      </c>
      <c r="E205" s="5" t="s">
        <v>404</v>
      </c>
      <c r="F205" s="2" t="s">
        <v>92</v>
      </c>
      <c r="G205" s="5" t="s">
        <v>404</v>
      </c>
      <c r="H205" s="11">
        <v>1850</v>
      </c>
      <c r="I205" s="3" t="s">
        <v>39</v>
      </c>
      <c r="J205" s="9">
        <v>46213</v>
      </c>
      <c r="K205" s="8" t="s">
        <v>40</v>
      </c>
    </row>
    <row r="206" spans="1:11" x14ac:dyDescent="0.25">
      <c r="A206" s="6">
        <v>2026</v>
      </c>
      <c r="B206" s="7">
        <v>46174</v>
      </c>
      <c r="C206" s="7">
        <v>46203</v>
      </c>
      <c r="D206" s="4" t="s">
        <v>405</v>
      </c>
      <c r="E206" s="5" t="s">
        <v>406</v>
      </c>
      <c r="F206" s="2" t="s">
        <v>92</v>
      </c>
      <c r="G206" s="5" t="s">
        <v>406</v>
      </c>
      <c r="H206" s="11">
        <v>1400</v>
      </c>
      <c r="I206" s="3" t="s">
        <v>39</v>
      </c>
      <c r="J206" s="9">
        <v>46213</v>
      </c>
      <c r="K206" s="8" t="s">
        <v>40</v>
      </c>
    </row>
    <row r="207" spans="1:11" x14ac:dyDescent="0.25">
      <c r="A207" s="6">
        <v>2026</v>
      </c>
      <c r="B207" s="7">
        <v>46174</v>
      </c>
      <c r="C207" s="7">
        <v>46203</v>
      </c>
      <c r="D207" s="4" t="s">
        <v>405</v>
      </c>
      <c r="E207" s="5" t="s">
        <v>407</v>
      </c>
      <c r="F207" s="2" t="s">
        <v>92</v>
      </c>
      <c r="G207" s="5" t="s">
        <v>407</v>
      </c>
      <c r="H207" s="11">
        <v>1400</v>
      </c>
      <c r="I207" s="3" t="s">
        <v>39</v>
      </c>
      <c r="J207" s="9">
        <v>46213</v>
      </c>
      <c r="K207" s="8" t="s">
        <v>40</v>
      </c>
    </row>
    <row r="208" spans="1:11" x14ac:dyDescent="0.25">
      <c r="A208" s="6">
        <v>2026</v>
      </c>
      <c r="B208" s="7">
        <v>46174</v>
      </c>
      <c r="C208" s="7">
        <v>46203</v>
      </c>
      <c r="D208" s="4" t="s">
        <v>405</v>
      </c>
      <c r="E208" s="5" t="s">
        <v>408</v>
      </c>
      <c r="F208" s="2" t="s">
        <v>92</v>
      </c>
      <c r="G208" s="5" t="s">
        <v>408</v>
      </c>
      <c r="H208" s="11">
        <v>1400</v>
      </c>
      <c r="I208" s="3" t="s">
        <v>39</v>
      </c>
      <c r="J208" s="9">
        <v>46213</v>
      </c>
      <c r="K208" s="8" t="s">
        <v>40</v>
      </c>
    </row>
    <row r="209" spans="1:11" ht="25.5" x14ac:dyDescent="0.25">
      <c r="A209" s="6">
        <v>2026</v>
      </c>
      <c r="B209" s="7">
        <v>46174</v>
      </c>
      <c r="C209" s="7">
        <v>46203</v>
      </c>
      <c r="D209" s="4" t="s">
        <v>409</v>
      </c>
      <c r="E209" s="5" t="s">
        <v>410</v>
      </c>
      <c r="F209" s="2" t="s">
        <v>248</v>
      </c>
      <c r="G209" s="5" t="s">
        <v>410</v>
      </c>
      <c r="H209" s="11">
        <v>1400</v>
      </c>
      <c r="I209" s="3" t="s">
        <v>39</v>
      </c>
      <c r="J209" s="9">
        <v>46213</v>
      </c>
      <c r="K209" s="8" t="s">
        <v>40</v>
      </c>
    </row>
    <row r="210" spans="1:11" ht="25.5" x14ac:dyDescent="0.25">
      <c r="A210" s="6">
        <v>2026</v>
      </c>
      <c r="B210" s="7">
        <v>46174</v>
      </c>
      <c r="C210" s="7">
        <v>46203</v>
      </c>
      <c r="D210" s="4" t="s">
        <v>411</v>
      </c>
      <c r="E210" s="5" t="s">
        <v>412</v>
      </c>
      <c r="F210" s="2" t="s">
        <v>248</v>
      </c>
      <c r="G210" s="5" t="s">
        <v>412</v>
      </c>
      <c r="H210" s="11">
        <v>7600</v>
      </c>
      <c r="I210" s="3" t="s">
        <v>39</v>
      </c>
      <c r="J210" s="9">
        <v>46213</v>
      </c>
      <c r="K210" s="8" t="s">
        <v>40</v>
      </c>
    </row>
    <row r="211" spans="1:11" ht="25.5" x14ac:dyDescent="0.25">
      <c r="A211" s="6">
        <v>2026</v>
      </c>
      <c r="B211" s="7">
        <v>46174</v>
      </c>
      <c r="C211" s="7">
        <v>46203</v>
      </c>
      <c r="D211" s="4" t="s">
        <v>413</v>
      </c>
      <c r="E211" s="5" t="s">
        <v>414</v>
      </c>
      <c r="F211" s="2" t="s">
        <v>248</v>
      </c>
      <c r="G211" s="5" t="s">
        <v>414</v>
      </c>
      <c r="H211" s="11">
        <v>5600</v>
      </c>
      <c r="I211" s="3" t="s">
        <v>39</v>
      </c>
      <c r="J211" s="9">
        <v>46213</v>
      </c>
      <c r="K211" s="8" t="s">
        <v>40</v>
      </c>
    </row>
    <row r="212" spans="1:11" ht="25.5" x14ac:dyDescent="0.25">
      <c r="A212" s="6">
        <v>2026</v>
      </c>
      <c r="B212" s="7">
        <v>46174</v>
      </c>
      <c r="C212" s="7">
        <v>46203</v>
      </c>
      <c r="D212" s="4" t="s">
        <v>415</v>
      </c>
      <c r="E212" s="5" t="s">
        <v>876</v>
      </c>
      <c r="F212" s="2" t="s">
        <v>39</v>
      </c>
      <c r="G212" s="5" t="s">
        <v>416</v>
      </c>
      <c r="H212" s="11">
        <v>500000</v>
      </c>
      <c r="I212" s="3" t="s">
        <v>39</v>
      </c>
      <c r="J212" s="9">
        <v>46213</v>
      </c>
      <c r="K212" s="8" t="s">
        <v>40</v>
      </c>
    </row>
    <row r="213" spans="1:11" ht="76.5" x14ac:dyDescent="0.25">
      <c r="A213" s="6">
        <v>2026</v>
      </c>
      <c r="B213" s="7">
        <v>46174</v>
      </c>
      <c r="C213" s="7">
        <v>46203</v>
      </c>
      <c r="D213" s="4" t="s">
        <v>417</v>
      </c>
      <c r="E213" s="5" t="s">
        <v>881</v>
      </c>
      <c r="F213" s="2" t="s">
        <v>39</v>
      </c>
      <c r="G213" s="5" t="s">
        <v>418</v>
      </c>
      <c r="H213" s="11">
        <f>9325.92*1.16</f>
        <v>10818.0672</v>
      </c>
      <c r="I213" s="3" t="s">
        <v>39</v>
      </c>
      <c r="J213" s="9">
        <v>46213</v>
      </c>
      <c r="K213" s="8" t="s">
        <v>40</v>
      </c>
    </row>
    <row r="214" spans="1:11" ht="76.5" x14ac:dyDescent="0.25">
      <c r="A214" s="6">
        <v>2026</v>
      </c>
      <c r="B214" s="7">
        <v>46174</v>
      </c>
      <c r="C214" s="7">
        <v>46203</v>
      </c>
      <c r="D214" s="4" t="s">
        <v>417</v>
      </c>
      <c r="E214" s="5" t="s">
        <v>882</v>
      </c>
      <c r="F214" s="2" t="s">
        <v>39</v>
      </c>
      <c r="G214" s="5" t="s">
        <v>419</v>
      </c>
      <c r="H214" s="11">
        <f t="shared" ref="H214:H220" si="1">9325.92*1.16</f>
        <v>10818.0672</v>
      </c>
      <c r="I214" s="3" t="s">
        <v>39</v>
      </c>
      <c r="J214" s="9">
        <v>46213</v>
      </c>
      <c r="K214" s="8" t="s">
        <v>40</v>
      </c>
    </row>
    <row r="215" spans="1:11" ht="76.5" x14ac:dyDescent="0.25">
      <c r="A215" s="6">
        <v>2026</v>
      </c>
      <c r="B215" s="7">
        <v>46174</v>
      </c>
      <c r="C215" s="7">
        <v>46203</v>
      </c>
      <c r="D215" s="4" t="s">
        <v>417</v>
      </c>
      <c r="E215" s="5" t="s">
        <v>883</v>
      </c>
      <c r="F215" s="2" t="s">
        <v>39</v>
      </c>
      <c r="G215" s="5" t="s">
        <v>420</v>
      </c>
      <c r="H215" s="11">
        <f t="shared" si="1"/>
        <v>10818.0672</v>
      </c>
      <c r="I215" s="3" t="s">
        <v>39</v>
      </c>
      <c r="J215" s="9">
        <v>46213</v>
      </c>
      <c r="K215" s="8" t="s">
        <v>40</v>
      </c>
    </row>
    <row r="216" spans="1:11" ht="76.5" x14ac:dyDescent="0.25">
      <c r="A216" s="6">
        <v>2026</v>
      </c>
      <c r="B216" s="7">
        <v>46174</v>
      </c>
      <c r="C216" s="7">
        <v>46203</v>
      </c>
      <c r="D216" s="4" t="s">
        <v>417</v>
      </c>
      <c r="E216" s="5" t="s">
        <v>884</v>
      </c>
      <c r="F216" s="2" t="s">
        <v>39</v>
      </c>
      <c r="G216" s="5" t="s">
        <v>421</v>
      </c>
      <c r="H216" s="11">
        <f t="shared" si="1"/>
        <v>10818.0672</v>
      </c>
      <c r="I216" s="3" t="s">
        <v>39</v>
      </c>
      <c r="J216" s="9">
        <v>46213</v>
      </c>
      <c r="K216" s="8" t="s">
        <v>40</v>
      </c>
    </row>
    <row r="217" spans="1:11" ht="76.5" x14ac:dyDescent="0.25">
      <c r="A217" s="6">
        <v>2026</v>
      </c>
      <c r="B217" s="7">
        <v>46174</v>
      </c>
      <c r="C217" s="7">
        <v>46203</v>
      </c>
      <c r="D217" s="4" t="s">
        <v>417</v>
      </c>
      <c r="E217" s="5" t="s">
        <v>885</v>
      </c>
      <c r="F217" s="2" t="s">
        <v>39</v>
      </c>
      <c r="G217" s="5" t="s">
        <v>422</v>
      </c>
      <c r="H217" s="11">
        <f t="shared" si="1"/>
        <v>10818.0672</v>
      </c>
      <c r="I217" s="3" t="s">
        <v>39</v>
      </c>
      <c r="J217" s="9">
        <v>46213</v>
      </c>
      <c r="K217" s="8" t="s">
        <v>40</v>
      </c>
    </row>
    <row r="218" spans="1:11" ht="76.5" x14ac:dyDescent="0.25">
      <c r="A218" s="6">
        <v>2026</v>
      </c>
      <c r="B218" s="7">
        <v>46174</v>
      </c>
      <c r="C218" s="7">
        <v>46203</v>
      </c>
      <c r="D218" s="4" t="s">
        <v>417</v>
      </c>
      <c r="E218" s="5" t="s">
        <v>886</v>
      </c>
      <c r="F218" s="2" t="s">
        <v>39</v>
      </c>
      <c r="G218" s="5" t="s">
        <v>423</v>
      </c>
      <c r="H218" s="11">
        <f t="shared" si="1"/>
        <v>10818.0672</v>
      </c>
      <c r="I218" s="3" t="s">
        <v>39</v>
      </c>
      <c r="J218" s="9">
        <v>46213</v>
      </c>
      <c r="K218" s="8" t="s">
        <v>40</v>
      </c>
    </row>
    <row r="219" spans="1:11" ht="76.5" x14ac:dyDescent="0.25">
      <c r="A219" s="6">
        <v>2026</v>
      </c>
      <c r="B219" s="7">
        <v>46174</v>
      </c>
      <c r="C219" s="7">
        <v>46203</v>
      </c>
      <c r="D219" s="4" t="s">
        <v>417</v>
      </c>
      <c r="E219" s="5" t="s">
        <v>887</v>
      </c>
      <c r="F219" s="2" t="s">
        <v>39</v>
      </c>
      <c r="G219" s="5" t="s">
        <v>424</v>
      </c>
      <c r="H219" s="11">
        <f t="shared" si="1"/>
        <v>10818.0672</v>
      </c>
      <c r="I219" s="3" t="s">
        <v>39</v>
      </c>
      <c r="J219" s="9">
        <v>46213</v>
      </c>
      <c r="K219" s="8" t="s">
        <v>40</v>
      </c>
    </row>
    <row r="220" spans="1:11" ht="76.5" x14ac:dyDescent="0.25">
      <c r="A220" s="6">
        <v>2026</v>
      </c>
      <c r="B220" s="7">
        <v>46174</v>
      </c>
      <c r="C220" s="7">
        <v>46203</v>
      </c>
      <c r="D220" s="4" t="s">
        <v>417</v>
      </c>
      <c r="E220" s="5" t="s">
        <v>888</v>
      </c>
      <c r="F220" s="2" t="s">
        <v>39</v>
      </c>
      <c r="G220" s="5" t="s">
        <v>425</v>
      </c>
      <c r="H220" s="11">
        <f t="shared" si="1"/>
        <v>10818.0672</v>
      </c>
      <c r="I220" s="3" t="s">
        <v>39</v>
      </c>
      <c r="J220" s="9">
        <v>46213</v>
      </c>
      <c r="K220" s="8" t="s">
        <v>40</v>
      </c>
    </row>
    <row r="221" spans="1:11" ht="63.75" x14ac:dyDescent="0.25">
      <c r="A221" s="6">
        <v>2026</v>
      </c>
      <c r="B221" s="7">
        <v>46174</v>
      </c>
      <c r="C221" s="7">
        <v>46203</v>
      </c>
      <c r="D221" s="4" t="s">
        <v>426</v>
      </c>
      <c r="E221" s="5" t="s">
        <v>889</v>
      </c>
      <c r="F221" s="2" t="s">
        <v>39</v>
      </c>
      <c r="G221" s="5" t="s">
        <v>427</v>
      </c>
      <c r="H221" s="11">
        <v>20144.400000000001</v>
      </c>
      <c r="I221" s="3" t="s">
        <v>39</v>
      </c>
      <c r="J221" s="9">
        <v>46213</v>
      </c>
      <c r="K221" s="8" t="s">
        <v>40</v>
      </c>
    </row>
    <row r="222" spans="1:11" ht="63.75" x14ac:dyDescent="0.25">
      <c r="A222" s="6">
        <v>2026</v>
      </c>
      <c r="B222" s="7">
        <v>46174</v>
      </c>
      <c r="C222" s="7">
        <v>46203</v>
      </c>
      <c r="D222" s="4" t="s">
        <v>428</v>
      </c>
      <c r="E222" s="5" t="s">
        <v>890</v>
      </c>
      <c r="F222" s="2" t="s">
        <v>39</v>
      </c>
      <c r="G222" s="5" t="s">
        <v>429</v>
      </c>
      <c r="H222" s="11">
        <v>8554.0400000000009</v>
      </c>
      <c r="I222" s="3" t="s">
        <v>39</v>
      </c>
      <c r="J222" s="9">
        <v>46213</v>
      </c>
      <c r="K222" s="8" t="s">
        <v>40</v>
      </c>
    </row>
    <row r="223" spans="1:11" ht="63.75" x14ac:dyDescent="0.25">
      <c r="A223" s="6">
        <v>2026</v>
      </c>
      <c r="B223" s="7">
        <v>46174</v>
      </c>
      <c r="C223" s="7">
        <v>46203</v>
      </c>
      <c r="D223" s="4" t="s">
        <v>428</v>
      </c>
      <c r="E223" s="5" t="s">
        <v>891</v>
      </c>
      <c r="F223" s="2" t="s">
        <v>39</v>
      </c>
      <c r="G223" s="5" t="s">
        <v>430</v>
      </c>
      <c r="H223" s="11">
        <v>8554.0400000000009</v>
      </c>
      <c r="I223" s="3" t="s">
        <v>39</v>
      </c>
      <c r="J223" s="9">
        <v>46213</v>
      </c>
      <c r="K223" s="8" t="s">
        <v>40</v>
      </c>
    </row>
    <row r="224" spans="1:11" ht="63.75" x14ac:dyDescent="0.25">
      <c r="A224" s="6">
        <v>2026</v>
      </c>
      <c r="B224" s="7">
        <v>46174</v>
      </c>
      <c r="C224" s="7">
        <v>46203</v>
      </c>
      <c r="D224" s="4" t="s">
        <v>428</v>
      </c>
      <c r="E224" s="5" t="s">
        <v>892</v>
      </c>
      <c r="F224" s="2" t="s">
        <v>39</v>
      </c>
      <c r="G224" s="5" t="s">
        <v>431</v>
      </c>
      <c r="H224" s="11">
        <v>8554.0400000000009</v>
      </c>
      <c r="I224" s="3" t="s">
        <v>39</v>
      </c>
      <c r="J224" s="9">
        <v>46213</v>
      </c>
      <c r="K224" s="8" t="s">
        <v>40</v>
      </c>
    </row>
    <row r="225" spans="1:11" ht="63.75" x14ac:dyDescent="0.25">
      <c r="A225" s="6">
        <v>2026</v>
      </c>
      <c r="B225" s="7">
        <v>46174</v>
      </c>
      <c r="C225" s="7">
        <v>46203</v>
      </c>
      <c r="D225" s="4" t="s">
        <v>428</v>
      </c>
      <c r="E225" s="5" t="s">
        <v>893</v>
      </c>
      <c r="F225" s="2" t="s">
        <v>39</v>
      </c>
      <c r="G225" s="5" t="s">
        <v>432</v>
      </c>
      <c r="H225" s="11">
        <v>8554.0400000000009</v>
      </c>
      <c r="I225" s="3" t="s">
        <v>39</v>
      </c>
      <c r="J225" s="9">
        <v>46213</v>
      </c>
      <c r="K225" s="8" t="s">
        <v>40</v>
      </c>
    </row>
    <row r="226" spans="1:11" ht="63.75" x14ac:dyDescent="0.25">
      <c r="A226" s="6">
        <v>2026</v>
      </c>
      <c r="B226" s="7">
        <v>46174</v>
      </c>
      <c r="C226" s="7">
        <v>46203</v>
      </c>
      <c r="D226" s="4" t="s">
        <v>428</v>
      </c>
      <c r="E226" s="5" t="s">
        <v>894</v>
      </c>
      <c r="F226" s="2" t="s">
        <v>39</v>
      </c>
      <c r="G226" s="5" t="s">
        <v>433</v>
      </c>
      <c r="H226" s="11">
        <v>8554.0400000000009</v>
      </c>
      <c r="I226" s="3" t="s">
        <v>39</v>
      </c>
      <c r="J226" s="9">
        <v>46213</v>
      </c>
      <c r="K226" s="8" t="s">
        <v>40</v>
      </c>
    </row>
    <row r="227" spans="1:11" ht="63.75" x14ac:dyDescent="0.25">
      <c r="A227" s="6">
        <v>2026</v>
      </c>
      <c r="B227" s="7">
        <v>46174</v>
      </c>
      <c r="C227" s="7">
        <v>46203</v>
      </c>
      <c r="D227" s="4" t="s">
        <v>428</v>
      </c>
      <c r="E227" s="5" t="s">
        <v>895</v>
      </c>
      <c r="F227" s="2" t="s">
        <v>39</v>
      </c>
      <c r="G227" s="5" t="s">
        <v>434</v>
      </c>
      <c r="H227" s="11">
        <v>8554.0400000000009</v>
      </c>
      <c r="I227" s="3" t="s">
        <v>39</v>
      </c>
      <c r="J227" s="9">
        <v>46213</v>
      </c>
      <c r="K227" s="8" t="s">
        <v>40</v>
      </c>
    </row>
    <row r="228" spans="1:11" ht="63.75" x14ac:dyDescent="0.25">
      <c r="A228" s="6">
        <v>2026</v>
      </c>
      <c r="B228" s="7">
        <v>46174</v>
      </c>
      <c r="C228" s="7">
        <v>46203</v>
      </c>
      <c r="D228" s="4" t="s">
        <v>428</v>
      </c>
      <c r="E228" s="5" t="s">
        <v>896</v>
      </c>
      <c r="F228" s="2" t="s">
        <v>39</v>
      </c>
      <c r="G228" s="5" t="s">
        <v>435</v>
      </c>
      <c r="H228" s="11">
        <v>8554.0400000000009</v>
      </c>
      <c r="I228" s="3" t="s">
        <v>39</v>
      </c>
      <c r="J228" s="9">
        <v>46213</v>
      </c>
      <c r="K228" s="8" t="s">
        <v>40</v>
      </c>
    </row>
    <row r="229" spans="1:11" ht="63.75" x14ac:dyDescent="0.25">
      <c r="A229" s="6">
        <v>2026</v>
      </c>
      <c r="B229" s="7">
        <v>46174</v>
      </c>
      <c r="C229" s="7">
        <v>46203</v>
      </c>
      <c r="D229" s="4" t="s">
        <v>428</v>
      </c>
      <c r="E229" s="5" t="s">
        <v>897</v>
      </c>
      <c r="F229" s="2" t="s">
        <v>39</v>
      </c>
      <c r="G229" s="5" t="s">
        <v>436</v>
      </c>
      <c r="H229" s="11">
        <v>8554.0400000000009</v>
      </c>
      <c r="I229" s="3" t="s">
        <v>39</v>
      </c>
      <c r="J229" s="9">
        <v>46213</v>
      </c>
      <c r="K229" s="8" t="s">
        <v>40</v>
      </c>
    </row>
    <row r="230" spans="1:11" ht="63.75" x14ac:dyDescent="0.25">
      <c r="A230" s="6">
        <v>2026</v>
      </c>
      <c r="B230" s="7">
        <v>46174</v>
      </c>
      <c r="C230" s="7">
        <v>46203</v>
      </c>
      <c r="D230" s="4" t="s">
        <v>428</v>
      </c>
      <c r="E230" s="5" t="s">
        <v>898</v>
      </c>
      <c r="F230" s="2" t="s">
        <v>39</v>
      </c>
      <c r="G230" s="5" t="s">
        <v>437</v>
      </c>
      <c r="H230" s="11">
        <v>8554.0400000000009</v>
      </c>
      <c r="I230" s="3" t="s">
        <v>39</v>
      </c>
      <c r="J230" s="9">
        <v>46213</v>
      </c>
      <c r="K230" s="8" t="s">
        <v>40</v>
      </c>
    </row>
    <row r="231" spans="1:11" ht="63.75" x14ac:dyDescent="0.25">
      <c r="A231" s="6">
        <v>2026</v>
      </c>
      <c r="B231" s="7">
        <v>46174</v>
      </c>
      <c r="C231" s="7">
        <v>46203</v>
      </c>
      <c r="D231" s="4" t="s">
        <v>428</v>
      </c>
      <c r="E231" s="5" t="s">
        <v>899</v>
      </c>
      <c r="F231" s="2" t="s">
        <v>39</v>
      </c>
      <c r="G231" s="5" t="s">
        <v>438</v>
      </c>
      <c r="H231" s="11">
        <v>8554.0400000000009</v>
      </c>
      <c r="I231" s="3" t="s">
        <v>39</v>
      </c>
      <c r="J231" s="9">
        <v>46213</v>
      </c>
      <c r="K231" s="8" t="s">
        <v>40</v>
      </c>
    </row>
    <row r="232" spans="1:11" ht="76.5" x14ac:dyDescent="0.25">
      <c r="A232" s="6">
        <v>2026</v>
      </c>
      <c r="B232" s="7">
        <v>46174</v>
      </c>
      <c r="C232" s="7">
        <v>46203</v>
      </c>
      <c r="D232" s="4" t="s">
        <v>439</v>
      </c>
      <c r="E232" s="5" t="s">
        <v>900</v>
      </c>
      <c r="F232" s="2" t="s">
        <v>39</v>
      </c>
      <c r="G232" s="5" t="s">
        <v>440</v>
      </c>
      <c r="H232" s="11">
        <v>7468.01</v>
      </c>
      <c r="I232" s="3" t="s">
        <v>39</v>
      </c>
      <c r="J232" s="9">
        <v>46213</v>
      </c>
      <c r="K232" s="8" t="s">
        <v>40</v>
      </c>
    </row>
    <row r="233" spans="1:11" ht="76.5" x14ac:dyDescent="0.25">
      <c r="A233" s="6">
        <v>2026</v>
      </c>
      <c r="B233" s="7">
        <v>46174</v>
      </c>
      <c r="C233" s="7">
        <v>46203</v>
      </c>
      <c r="D233" s="4" t="s">
        <v>439</v>
      </c>
      <c r="E233" s="5" t="s">
        <v>901</v>
      </c>
      <c r="F233" s="2" t="s">
        <v>39</v>
      </c>
      <c r="G233" s="5" t="s">
        <v>441</v>
      </c>
      <c r="H233" s="11">
        <v>7468.01</v>
      </c>
      <c r="I233" s="3" t="s">
        <v>39</v>
      </c>
      <c r="J233" s="9">
        <v>46213</v>
      </c>
      <c r="K233" s="8" t="s">
        <v>40</v>
      </c>
    </row>
    <row r="234" spans="1:11" ht="76.5" x14ac:dyDescent="0.25">
      <c r="A234" s="6">
        <v>2026</v>
      </c>
      <c r="B234" s="7">
        <v>46174</v>
      </c>
      <c r="C234" s="7">
        <v>46203</v>
      </c>
      <c r="D234" s="4" t="s">
        <v>439</v>
      </c>
      <c r="E234" s="5" t="s">
        <v>902</v>
      </c>
      <c r="F234" s="2" t="s">
        <v>39</v>
      </c>
      <c r="G234" s="5" t="s">
        <v>442</v>
      </c>
      <c r="H234" s="11">
        <v>7468.01</v>
      </c>
      <c r="I234" s="3" t="s">
        <v>39</v>
      </c>
      <c r="J234" s="9">
        <v>46213</v>
      </c>
      <c r="K234" s="8" t="s">
        <v>40</v>
      </c>
    </row>
    <row r="235" spans="1:11" ht="76.5" x14ac:dyDescent="0.25">
      <c r="A235" s="6">
        <v>2026</v>
      </c>
      <c r="B235" s="7">
        <v>46174</v>
      </c>
      <c r="C235" s="7">
        <v>46203</v>
      </c>
      <c r="D235" s="4" t="s">
        <v>439</v>
      </c>
      <c r="E235" s="5" t="s">
        <v>903</v>
      </c>
      <c r="F235" s="2" t="s">
        <v>39</v>
      </c>
      <c r="G235" s="5" t="s">
        <v>443</v>
      </c>
      <c r="H235" s="11">
        <v>7468.01</v>
      </c>
      <c r="I235" s="3" t="s">
        <v>39</v>
      </c>
      <c r="J235" s="9">
        <v>46213</v>
      </c>
      <c r="K235" s="8" t="s">
        <v>40</v>
      </c>
    </row>
    <row r="236" spans="1:11" ht="76.5" x14ac:dyDescent="0.25">
      <c r="A236" s="6">
        <v>2026</v>
      </c>
      <c r="B236" s="7">
        <v>46174</v>
      </c>
      <c r="C236" s="7">
        <v>46203</v>
      </c>
      <c r="D236" s="4" t="s">
        <v>439</v>
      </c>
      <c r="E236" s="5" t="s">
        <v>904</v>
      </c>
      <c r="F236" s="2" t="s">
        <v>39</v>
      </c>
      <c r="G236" s="5" t="s">
        <v>444</v>
      </c>
      <c r="H236" s="11">
        <v>7468.01</v>
      </c>
      <c r="I236" s="3" t="s">
        <v>39</v>
      </c>
      <c r="J236" s="9">
        <v>46213</v>
      </c>
      <c r="K236" s="8" t="s">
        <v>40</v>
      </c>
    </row>
    <row r="237" spans="1:11" ht="76.5" x14ac:dyDescent="0.25">
      <c r="A237" s="6">
        <v>2026</v>
      </c>
      <c r="B237" s="7">
        <v>46174</v>
      </c>
      <c r="C237" s="7">
        <v>46203</v>
      </c>
      <c r="D237" s="4" t="s">
        <v>439</v>
      </c>
      <c r="E237" s="5" t="s">
        <v>905</v>
      </c>
      <c r="F237" s="2" t="s">
        <v>39</v>
      </c>
      <c r="G237" s="5" t="s">
        <v>445</v>
      </c>
      <c r="H237" s="11">
        <v>7468.01</v>
      </c>
      <c r="I237" s="3" t="s">
        <v>39</v>
      </c>
      <c r="J237" s="9">
        <v>46213</v>
      </c>
      <c r="K237" s="8" t="s">
        <v>40</v>
      </c>
    </row>
    <row r="238" spans="1:11" ht="76.5" x14ac:dyDescent="0.25">
      <c r="A238" s="6">
        <v>2026</v>
      </c>
      <c r="B238" s="7">
        <v>46174</v>
      </c>
      <c r="C238" s="7">
        <v>46203</v>
      </c>
      <c r="D238" s="4" t="s">
        <v>439</v>
      </c>
      <c r="E238" s="5" t="s">
        <v>906</v>
      </c>
      <c r="F238" s="2" t="s">
        <v>39</v>
      </c>
      <c r="G238" s="5" t="s">
        <v>446</v>
      </c>
      <c r="H238" s="11">
        <v>7468.01</v>
      </c>
      <c r="I238" s="3" t="s">
        <v>39</v>
      </c>
      <c r="J238" s="9">
        <v>46213</v>
      </c>
      <c r="K238" s="8" t="s">
        <v>40</v>
      </c>
    </row>
    <row r="239" spans="1:11" ht="76.5" x14ac:dyDescent="0.25">
      <c r="A239" s="6">
        <v>2026</v>
      </c>
      <c r="B239" s="7">
        <v>46174</v>
      </c>
      <c r="C239" s="7">
        <v>46203</v>
      </c>
      <c r="D239" s="4" t="s">
        <v>439</v>
      </c>
      <c r="E239" s="5" t="s">
        <v>907</v>
      </c>
      <c r="F239" s="2" t="s">
        <v>39</v>
      </c>
      <c r="G239" s="5" t="s">
        <v>447</v>
      </c>
      <c r="H239" s="11">
        <v>7468.01</v>
      </c>
      <c r="I239" s="3" t="s">
        <v>39</v>
      </c>
      <c r="J239" s="9">
        <v>46213</v>
      </c>
      <c r="K239" s="8" t="s">
        <v>40</v>
      </c>
    </row>
    <row r="240" spans="1:11" ht="76.5" x14ac:dyDescent="0.25">
      <c r="A240" s="6">
        <v>2026</v>
      </c>
      <c r="B240" s="7">
        <v>46174</v>
      </c>
      <c r="C240" s="7">
        <v>46203</v>
      </c>
      <c r="D240" s="4" t="s">
        <v>439</v>
      </c>
      <c r="E240" s="5" t="s">
        <v>908</v>
      </c>
      <c r="F240" s="2" t="s">
        <v>39</v>
      </c>
      <c r="G240" s="5" t="s">
        <v>448</v>
      </c>
      <c r="H240" s="11">
        <v>7468.01</v>
      </c>
      <c r="I240" s="3" t="s">
        <v>39</v>
      </c>
      <c r="J240" s="9">
        <v>46213</v>
      </c>
      <c r="K240" s="8" t="s">
        <v>40</v>
      </c>
    </row>
    <row r="241" spans="1:11" ht="76.5" x14ac:dyDescent="0.25">
      <c r="A241" s="6">
        <v>2026</v>
      </c>
      <c r="B241" s="7">
        <v>46174</v>
      </c>
      <c r="C241" s="7">
        <v>46203</v>
      </c>
      <c r="D241" s="4" t="s">
        <v>439</v>
      </c>
      <c r="E241" s="5" t="s">
        <v>909</v>
      </c>
      <c r="F241" s="2" t="s">
        <v>39</v>
      </c>
      <c r="G241" s="5" t="s">
        <v>449</v>
      </c>
      <c r="H241" s="11">
        <v>7468.01</v>
      </c>
      <c r="I241" s="3" t="s">
        <v>39</v>
      </c>
      <c r="J241" s="9">
        <v>46213</v>
      </c>
      <c r="K241" s="8" t="s">
        <v>40</v>
      </c>
    </row>
    <row r="242" spans="1:11" ht="63.75" x14ac:dyDescent="0.25">
      <c r="A242" s="6">
        <v>2026</v>
      </c>
      <c r="B242" s="7">
        <v>46174</v>
      </c>
      <c r="C242" s="7">
        <v>46203</v>
      </c>
      <c r="D242" s="4" t="s">
        <v>450</v>
      </c>
      <c r="E242" s="5" t="s">
        <v>910</v>
      </c>
      <c r="F242" s="2" t="s">
        <v>39</v>
      </c>
      <c r="G242" s="5" t="s">
        <v>451</v>
      </c>
      <c r="H242" s="11">
        <v>15070.09</v>
      </c>
      <c r="I242" s="3" t="s">
        <v>39</v>
      </c>
      <c r="J242" s="9">
        <v>46213</v>
      </c>
      <c r="K242" s="8" t="s">
        <v>40</v>
      </c>
    </row>
    <row r="243" spans="1:11" ht="76.5" x14ac:dyDescent="0.25">
      <c r="A243" s="6">
        <v>2026</v>
      </c>
      <c r="B243" s="7">
        <v>46174</v>
      </c>
      <c r="C243" s="7">
        <v>46203</v>
      </c>
      <c r="D243" s="4" t="s">
        <v>452</v>
      </c>
      <c r="E243" s="5" t="s">
        <v>911</v>
      </c>
      <c r="F243" s="2" t="s">
        <v>39</v>
      </c>
      <c r="G243" s="5" t="s">
        <v>453</v>
      </c>
      <c r="H243" s="11">
        <v>10083.379999999999</v>
      </c>
      <c r="I243" s="3" t="s">
        <v>39</v>
      </c>
      <c r="J243" s="9">
        <v>46213</v>
      </c>
      <c r="K243" s="8" t="s">
        <v>40</v>
      </c>
    </row>
    <row r="244" spans="1:11" ht="63.75" x14ac:dyDescent="0.25">
      <c r="A244" s="6">
        <v>2026</v>
      </c>
      <c r="B244" s="7">
        <v>46174</v>
      </c>
      <c r="C244" s="7">
        <v>46203</v>
      </c>
      <c r="D244" s="4" t="s">
        <v>454</v>
      </c>
      <c r="E244" s="5" t="s">
        <v>912</v>
      </c>
      <c r="F244" s="2" t="s">
        <v>39</v>
      </c>
      <c r="G244" s="5" t="s">
        <v>455</v>
      </c>
      <c r="H244" s="11">
        <v>6783.13</v>
      </c>
      <c r="I244" s="3" t="s">
        <v>39</v>
      </c>
      <c r="J244" s="9">
        <v>46213</v>
      </c>
      <c r="K244" s="8" t="s">
        <v>40</v>
      </c>
    </row>
    <row r="245" spans="1:11" ht="63.75" x14ac:dyDescent="0.25">
      <c r="A245" s="6">
        <v>2026</v>
      </c>
      <c r="B245" s="7">
        <v>46174</v>
      </c>
      <c r="C245" s="7">
        <v>46203</v>
      </c>
      <c r="D245" s="4" t="s">
        <v>456</v>
      </c>
      <c r="E245" s="5" t="s">
        <v>913</v>
      </c>
      <c r="F245" s="2" t="s">
        <v>39</v>
      </c>
      <c r="G245" s="5" t="s">
        <v>457</v>
      </c>
      <c r="H245" s="11">
        <v>16674.62</v>
      </c>
      <c r="I245" s="3" t="s">
        <v>39</v>
      </c>
      <c r="J245" s="9">
        <v>46213</v>
      </c>
      <c r="K245" s="8" t="s">
        <v>40</v>
      </c>
    </row>
    <row r="246" spans="1:11" ht="76.5" x14ac:dyDescent="0.25">
      <c r="A246" s="6">
        <v>2026</v>
      </c>
      <c r="B246" s="7">
        <v>46174</v>
      </c>
      <c r="C246" s="7">
        <v>46203</v>
      </c>
      <c r="D246" s="4" t="s">
        <v>458</v>
      </c>
      <c r="E246" s="5" t="s">
        <v>914</v>
      </c>
      <c r="F246" s="2" t="s">
        <v>39</v>
      </c>
      <c r="G246" s="5" t="s">
        <v>459</v>
      </c>
      <c r="H246" s="11">
        <v>15405.62</v>
      </c>
      <c r="I246" s="3" t="s">
        <v>39</v>
      </c>
      <c r="J246" s="9">
        <v>46213</v>
      </c>
      <c r="K246" s="8" t="s">
        <v>40</v>
      </c>
    </row>
    <row r="247" spans="1:11" ht="76.5" x14ac:dyDescent="0.25">
      <c r="A247" s="6">
        <v>2026</v>
      </c>
      <c r="B247" s="7">
        <v>46174</v>
      </c>
      <c r="C247" s="7">
        <v>46203</v>
      </c>
      <c r="D247" s="4" t="s">
        <v>458</v>
      </c>
      <c r="E247" s="5" t="s">
        <v>915</v>
      </c>
      <c r="F247" s="2" t="s">
        <v>39</v>
      </c>
      <c r="G247" s="5" t="s">
        <v>460</v>
      </c>
      <c r="H247" s="11">
        <v>15405.62</v>
      </c>
      <c r="I247" s="3" t="s">
        <v>39</v>
      </c>
      <c r="J247" s="9">
        <v>46213</v>
      </c>
      <c r="K247" s="8" t="s">
        <v>40</v>
      </c>
    </row>
    <row r="248" spans="1:11" ht="76.5" x14ac:dyDescent="0.25">
      <c r="A248" s="6">
        <v>2026</v>
      </c>
      <c r="B248" s="7">
        <v>46174</v>
      </c>
      <c r="C248" s="7">
        <v>46203</v>
      </c>
      <c r="D248" s="4" t="s">
        <v>458</v>
      </c>
      <c r="E248" s="5" t="s">
        <v>916</v>
      </c>
      <c r="F248" s="2" t="s">
        <v>39</v>
      </c>
      <c r="G248" s="5" t="s">
        <v>461</v>
      </c>
      <c r="H248" s="11">
        <v>15405.62</v>
      </c>
      <c r="I248" s="3" t="s">
        <v>39</v>
      </c>
      <c r="J248" s="9">
        <v>46213</v>
      </c>
      <c r="K248" s="8" t="s">
        <v>40</v>
      </c>
    </row>
    <row r="249" spans="1:11" ht="76.5" x14ac:dyDescent="0.25">
      <c r="A249" s="6">
        <v>2026</v>
      </c>
      <c r="B249" s="7">
        <v>46174</v>
      </c>
      <c r="C249" s="7">
        <v>46203</v>
      </c>
      <c r="D249" s="4" t="s">
        <v>458</v>
      </c>
      <c r="E249" s="5" t="s">
        <v>917</v>
      </c>
      <c r="F249" s="2" t="s">
        <v>39</v>
      </c>
      <c r="G249" s="5" t="s">
        <v>462</v>
      </c>
      <c r="H249" s="11">
        <v>15405.62</v>
      </c>
      <c r="I249" s="3" t="s">
        <v>39</v>
      </c>
      <c r="J249" s="9">
        <v>46213</v>
      </c>
      <c r="K249" s="8" t="s">
        <v>40</v>
      </c>
    </row>
    <row r="250" spans="1:11" ht="76.5" x14ac:dyDescent="0.25">
      <c r="A250" s="6">
        <v>2026</v>
      </c>
      <c r="B250" s="7">
        <v>46174</v>
      </c>
      <c r="C250" s="7">
        <v>46203</v>
      </c>
      <c r="D250" s="4" t="s">
        <v>458</v>
      </c>
      <c r="E250" s="5" t="s">
        <v>918</v>
      </c>
      <c r="F250" s="2" t="s">
        <v>39</v>
      </c>
      <c r="G250" s="5" t="s">
        <v>463</v>
      </c>
      <c r="H250" s="11">
        <v>15405.62</v>
      </c>
      <c r="I250" s="3" t="s">
        <v>39</v>
      </c>
      <c r="J250" s="9">
        <v>46213</v>
      </c>
      <c r="K250" s="8" t="s">
        <v>40</v>
      </c>
    </row>
    <row r="251" spans="1:11" ht="76.5" x14ac:dyDescent="0.25">
      <c r="A251" s="6">
        <v>2026</v>
      </c>
      <c r="B251" s="7">
        <v>46174</v>
      </c>
      <c r="C251" s="7">
        <v>46203</v>
      </c>
      <c r="D251" s="4" t="s">
        <v>458</v>
      </c>
      <c r="E251" s="5" t="s">
        <v>919</v>
      </c>
      <c r="F251" s="2" t="s">
        <v>39</v>
      </c>
      <c r="G251" s="5" t="s">
        <v>464</v>
      </c>
      <c r="H251" s="11">
        <v>15405.62</v>
      </c>
      <c r="I251" s="3" t="s">
        <v>39</v>
      </c>
      <c r="J251" s="9">
        <v>46213</v>
      </c>
      <c r="K251" s="8" t="s">
        <v>40</v>
      </c>
    </row>
    <row r="252" spans="1:11" ht="76.5" x14ac:dyDescent="0.25">
      <c r="A252" s="6">
        <v>2026</v>
      </c>
      <c r="B252" s="7">
        <v>46174</v>
      </c>
      <c r="C252" s="7">
        <v>46203</v>
      </c>
      <c r="D252" s="4" t="s">
        <v>458</v>
      </c>
      <c r="E252" s="5" t="s">
        <v>920</v>
      </c>
      <c r="F252" s="2" t="s">
        <v>39</v>
      </c>
      <c r="G252" s="5" t="s">
        <v>465</v>
      </c>
      <c r="H252" s="11">
        <v>15405.62</v>
      </c>
      <c r="I252" s="3" t="s">
        <v>39</v>
      </c>
      <c r="J252" s="9">
        <v>46213</v>
      </c>
      <c r="K252" s="8" t="s">
        <v>40</v>
      </c>
    </row>
    <row r="253" spans="1:11" ht="76.5" x14ac:dyDescent="0.25">
      <c r="A253" s="6">
        <v>2026</v>
      </c>
      <c r="B253" s="7">
        <v>46174</v>
      </c>
      <c r="C253" s="7">
        <v>46203</v>
      </c>
      <c r="D253" s="4" t="s">
        <v>458</v>
      </c>
      <c r="E253" s="5" t="s">
        <v>921</v>
      </c>
      <c r="F253" s="2" t="s">
        <v>39</v>
      </c>
      <c r="G253" s="5" t="s">
        <v>466</v>
      </c>
      <c r="H253" s="11">
        <v>15405.62</v>
      </c>
      <c r="I253" s="3" t="s">
        <v>39</v>
      </c>
      <c r="J253" s="9">
        <v>46213</v>
      </c>
      <c r="K253" s="8" t="s">
        <v>40</v>
      </c>
    </row>
    <row r="254" spans="1:11" ht="76.5" x14ac:dyDescent="0.25">
      <c r="A254" s="6">
        <v>2026</v>
      </c>
      <c r="B254" s="7">
        <v>46174</v>
      </c>
      <c r="C254" s="7">
        <v>46203</v>
      </c>
      <c r="D254" s="4" t="s">
        <v>458</v>
      </c>
      <c r="E254" s="5" t="s">
        <v>922</v>
      </c>
      <c r="F254" s="2" t="s">
        <v>39</v>
      </c>
      <c r="G254" s="5" t="s">
        <v>467</v>
      </c>
      <c r="H254" s="11">
        <v>15405.62</v>
      </c>
      <c r="I254" s="3" t="s">
        <v>39</v>
      </c>
      <c r="J254" s="9">
        <v>46213</v>
      </c>
      <c r="K254" s="8" t="s">
        <v>40</v>
      </c>
    </row>
    <row r="255" spans="1:11" ht="76.5" x14ac:dyDescent="0.25">
      <c r="A255" s="6">
        <v>2026</v>
      </c>
      <c r="B255" s="7">
        <v>46174</v>
      </c>
      <c r="C255" s="7">
        <v>46203</v>
      </c>
      <c r="D255" s="4" t="s">
        <v>458</v>
      </c>
      <c r="E255" s="5" t="s">
        <v>923</v>
      </c>
      <c r="F255" s="2" t="s">
        <v>39</v>
      </c>
      <c r="G255" s="5" t="s">
        <v>468</v>
      </c>
      <c r="H255" s="11">
        <v>15405.62</v>
      </c>
      <c r="I255" s="3" t="s">
        <v>39</v>
      </c>
      <c r="J255" s="9">
        <v>46213</v>
      </c>
      <c r="K255" s="8" t="s">
        <v>40</v>
      </c>
    </row>
    <row r="256" spans="1:11" ht="76.5" x14ac:dyDescent="0.25">
      <c r="A256" s="6">
        <v>2026</v>
      </c>
      <c r="B256" s="7">
        <v>46174</v>
      </c>
      <c r="C256" s="7">
        <v>46203</v>
      </c>
      <c r="D256" s="4" t="s">
        <v>458</v>
      </c>
      <c r="E256" s="5" t="s">
        <v>924</v>
      </c>
      <c r="F256" s="2" t="s">
        <v>39</v>
      </c>
      <c r="G256" s="5" t="s">
        <v>469</v>
      </c>
      <c r="H256" s="11">
        <v>15405.62</v>
      </c>
      <c r="I256" s="3" t="s">
        <v>39</v>
      </c>
      <c r="J256" s="9">
        <v>46213</v>
      </c>
      <c r="K256" s="8" t="s">
        <v>40</v>
      </c>
    </row>
    <row r="257" spans="1:11" ht="76.5" x14ac:dyDescent="0.25">
      <c r="A257" s="6">
        <v>2026</v>
      </c>
      <c r="B257" s="7">
        <v>46174</v>
      </c>
      <c r="C257" s="7">
        <v>46203</v>
      </c>
      <c r="D257" s="4" t="s">
        <v>458</v>
      </c>
      <c r="E257" s="5" t="s">
        <v>925</v>
      </c>
      <c r="F257" s="2" t="s">
        <v>39</v>
      </c>
      <c r="G257" s="5" t="s">
        <v>470</v>
      </c>
      <c r="H257" s="11">
        <v>15405.62</v>
      </c>
      <c r="I257" s="3" t="s">
        <v>39</v>
      </c>
      <c r="J257" s="9">
        <v>46213</v>
      </c>
      <c r="K257" s="8" t="s">
        <v>40</v>
      </c>
    </row>
    <row r="258" spans="1:11" ht="76.5" x14ac:dyDescent="0.25">
      <c r="A258" s="6">
        <v>2026</v>
      </c>
      <c r="B258" s="7">
        <v>46174</v>
      </c>
      <c r="C258" s="7">
        <v>46203</v>
      </c>
      <c r="D258" s="4" t="s">
        <v>458</v>
      </c>
      <c r="E258" s="5" t="s">
        <v>926</v>
      </c>
      <c r="F258" s="2" t="s">
        <v>39</v>
      </c>
      <c r="G258" s="5" t="s">
        <v>471</v>
      </c>
      <c r="H258" s="11">
        <v>15405.62</v>
      </c>
      <c r="I258" s="3" t="s">
        <v>39</v>
      </c>
      <c r="J258" s="9">
        <v>46213</v>
      </c>
      <c r="K258" s="8" t="s">
        <v>40</v>
      </c>
    </row>
    <row r="259" spans="1:11" ht="76.5" x14ac:dyDescent="0.25">
      <c r="A259" s="6">
        <v>2026</v>
      </c>
      <c r="B259" s="7">
        <v>46174</v>
      </c>
      <c r="C259" s="7">
        <v>46203</v>
      </c>
      <c r="D259" s="4" t="s">
        <v>458</v>
      </c>
      <c r="E259" s="5" t="s">
        <v>927</v>
      </c>
      <c r="F259" s="2" t="s">
        <v>39</v>
      </c>
      <c r="G259" s="5" t="s">
        <v>472</v>
      </c>
      <c r="H259" s="11">
        <v>15405.62</v>
      </c>
      <c r="I259" s="3" t="s">
        <v>39</v>
      </c>
      <c r="J259" s="9">
        <v>46213</v>
      </c>
      <c r="K259" s="8" t="s">
        <v>40</v>
      </c>
    </row>
    <row r="260" spans="1:11" ht="76.5" x14ac:dyDescent="0.25">
      <c r="A260" s="6">
        <v>2026</v>
      </c>
      <c r="B260" s="7">
        <v>46174</v>
      </c>
      <c r="C260" s="7">
        <v>46203</v>
      </c>
      <c r="D260" s="4" t="s">
        <v>458</v>
      </c>
      <c r="E260" s="5" t="s">
        <v>928</v>
      </c>
      <c r="F260" s="2" t="s">
        <v>39</v>
      </c>
      <c r="G260" s="5" t="s">
        <v>473</v>
      </c>
      <c r="H260" s="11">
        <v>15405.62</v>
      </c>
      <c r="I260" s="3" t="s">
        <v>39</v>
      </c>
      <c r="J260" s="9">
        <v>46213</v>
      </c>
      <c r="K260" s="8" t="s">
        <v>40</v>
      </c>
    </row>
    <row r="261" spans="1:11" ht="76.5" x14ac:dyDescent="0.25">
      <c r="A261" s="6">
        <v>2026</v>
      </c>
      <c r="B261" s="7">
        <v>46174</v>
      </c>
      <c r="C261" s="7">
        <v>46203</v>
      </c>
      <c r="D261" s="4" t="s">
        <v>474</v>
      </c>
      <c r="E261" s="5" t="s">
        <v>929</v>
      </c>
      <c r="F261" s="2" t="s">
        <v>39</v>
      </c>
      <c r="G261" s="5" t="s">
        <v>475</v>
      </c>
      <c r="H261" s="11">
        <v>103949.34</v>
      </c>
      <c r="I261" s="3" t="s">
        <v>39</v>
      </c>
      <c r="J261" s="9">
        <v>46213</v>
      </c>
      <c r="K261" s="8" t="s">
        <v>40</v>
      </c>
    </row>
    <row r="262" spans="1:11" ht="51" x14ac:dyDescent="0.25">
      <c r="A262" s="6">
        <v>2026</v>
      </c>
      <c r="B262" s="7">
        <v>46174</v>
      </c>
      <c r="C262" s="7">
        <v>46203</v>
      </c>
      <c r="D262" s="4" t="s">
        <v>476</v>
      </c>
      <c r="E262" s="5" t="s">
        <v>930</v>
      </c>
      <c r="F262" s="2" t="s">
        <v>39</v>
      </c>
      <c r="G262" s="5" t="s">
        <v>477</v>
      </c>
      <c r="H262" s="11">
        <v>18542.48</v>
      </c>
      <c r="I262" s="3" t="s">
        <v>39</v>
      </c>
      <c r="J262" s="9">
        <v>46213</v>
      </c>
      <c r="K262" s="8" t="s">
        <v>40</v>
      </c>
    </row>
    <row r="263" spans="1:11" ht="38.25" x14ac:dyDescent="0.25">
      <c r="A263" s="6">
        <v>2026</v>
      </c>
      <c r="B263" s="7">
        <v>46174</v>
      </c>
      <c r="C263" s="7">
        <v>46203</v>
      </c>
      <c r="D263" s="4" t="s">
        <v>478</v>
      </c>
      <c r="E263" s="5" t="s">
        <v>931</v>
      </c>
      <c r="F263" s="2" t="s">
        <v>39</v>
      </c>
      <c r="G263" s="5" t="s">
        <v>479</v>
      </c>
      <c r="H263" s="11">
        <v>82984.39</v>
      </c>
      <c r="I263" s="3" t="s">
        <v>39</v>
      </c>
      <c r="J263" s="9">
        <v>46213</v>
      </c>
      <c r="K263" s="8" t="s">
        <v>40</v>
      </c>
    </row>
    <row r="264" spans="1:11" ht="51" x14ac:dyDescent="0.25">
      <c r="A264" s="6">
        <v>2026</v>
      </c>
      <c r="B264" s="7">
        <v>46174</v>
      </c>
      <c r="C264" s="7">
        <v>46203</v>
      </c>
      <c r="D264" s="4" t="s">
        <v>480</v>
      </c>
      <c r="E264" s="5" t="s">
        <v>932</v>
      </c>
      <c r="F264" s="2" t="s">
        <v>39</v>
      </c>
      <c r="G264" s="5" t="s">
        <v>481</v>
      </c>
      <c r="H264" s="11">
        <v>20582.580000000002</v>
      </c>
      <c r="I264" s="3" t="s">
        <v>39</v>
      </c>
      <c r="J264" s="9">
        <v>46213</v>
      </c>
      <c r="K264" s="8" t="s">
        <v>40</v>
      </c>
    </row>
    <row r="265" spans="1:11" ht="63.75" x14ac:dyDescent="0.25">
      <c r="A265" s="6">
        <v>2026</v>
      </c>
      <c r="B265" s="7">
        <v>46174</v>
      </c>
      <c r="C265" s="7">
        <v>46203</v>
      </c>
      <c r="D265" s="4" t="s">
        <v>482</v>
      </c>
      <c r="E265" s="5" t="s">
        <v>933</v>
      </c>
      <c r="F265" s="2" t="s">
        <v>39</v>
      </c>
      <c r="G265" s="5" t="s">
        <v>483</v>
      </c>
      <c r="H265" s="11">
        <v>48446.8</v>
      </c>
      <c r="I265" s="3" t="s">
        <v>39</v>
      </c>
      <c r="J265" s="9">
        <v>46213</v>
      </c>
      <c r="K265" s="8" t="s">
        <v>40</v>
      </c>
    </row>
    <row r="266" spans="1:11" ht="63.75" x14ac:dyDescent="0.25">
      <c r="A266" s="6">
        <v>2026</v>
      </c>
      <c r="B266" s="7">
        <v>46174</v>
      </c>
      <c r="C266" s="7">
        <v>46203</v>
      </c>
      <c r="D266" s="4" t="s">
        <v>484</v>
      </c>
      <c r="E266" s="5" t="s">
        <v>934</v>
      </c>
      <c r="F266" s="2" t="s">
        <v>39</v>
      </c>
      <c r="G266" s="5" t="s">
        <v>485</v>
      </c>
      <c r="H266" s="11">
        <v>8395.7999999999993</v>
      </c>
      <c r="I266" s="3" t="s">
        <v>39</v>
      </c>
      <c r="J266" s="9">
        <v>46213</v>
      </c>
      <c r="K266" s="8" t="s">
        <v>40</v>
      </c>
    </row>
    <row r="267" spans="1:11" ht="76.5" x14ac:dyDescent="0.25">
      <c r="A267" s="6">
        <v>2026</v>
      </c>
      <c r="B267" s="7">
        <v>46174</v>
      </c>
      <c r="C267" s="7">
        <v>46203</v>
      </c>
      <c r="D267" s="4" t="s">
        <v>486</v>
      </c>
      <c r="E267" s="5" t="s">
        <v>935</v>
      </c>
      <c r="F267" s="2" t="s">
        <v>39</v>
      </c>
      <c r="G267" s="5" t="s">
        <v>487</v>
      </c>
      <c r="H267" s="11">
        <v>15639.2</v>
      </c>
      <c r="I267" s="3" t="s">
        <v>39</v>
      </c>
      <c r="J267" s="9">
        <v>46213</v>
      </c>
      <c r="K267" s="8" t="s">
        <v>40</v>
      </c>
    </row>
    <row r="268" spans="1:11" ht="76.5" x14ac:dyDescent="0.25">
      <c r="A268" s="6">
        <v>2026</v>
      </c>
      <c r="B268" s="7">
        <v>46174</v>
      </c>
      <c r="C268" s="7">
        <v>46203</v>
      </c>
      <c r="D268" s="4" t="s">
        <v>486</v>
      </c>
      <c r="E268" s="5" t="s">
        <v>936</v>
      </c>
      <c r="F268" s="2" t="s">
        <v>39</v>
      </c>
      <c r="G268" s="5" t="s">
        <v>488</v>
      </c>
      <c r="H268" s="11">
        <v>15639.2</v>
      </c>
      <c r="I268" s="3" t="s">
        <v>39</v>
      </c>
      <c r="J268" s="9">
        <v>46213</v>
      </c>
      <c r="K268" s="8" t="s">
        <v>40</v>
      </c>
    </row>
    <row r="269" spans="1:11" ht="63.75" x14ac:dyDescent="0.25">
      <c r="A269" s="6">
        <v>2026</v>
      </c>
      <c r="B269" s="7">
        <v>46174</v>
      </c>
      <c r="C269" s="7">
        <v>46203</v>
      </c>
      <c r="D269" s="4" t="s">
        <v>489</v>
      </c>
      <c r="E269" s="5" t="s">
        <v>937</v>
      </c>
      <c r="F269" s="2" t="s">
        <v>39</v>
      </c>
      <c r="G269" s="5" t="s">
        <v>490</v>
      </c>
      <c r="H269" s="11">
        <v>7041.0839999999998</v>
      </c>
      <c r="I269" s="3" t="s">
        <v>39</v>
      </c>
      <c r="J269" s="9">
        <v>46213</v>
      </c>
      <c r="K269" s="8" t="s">
        <v>40</v>
      </c>
    </row>
    <row r="270" spans="1:11" ht="63.75" x14ac:dyDescent="0.25">
      <c r="A270" s="6">
        <v>2026</v>
      </c>
      <c r="B270" s="7">
        <v>46174</v>
      </c>
      <c r="C270" s="7">
        <v>46203</v>
      </c>
      <c r="D270" s="4" t="s">
        <v>489</v>
      </c>
      <c r="E270" s="5" t="s">
        <v>938</v>
      </c>
      <c r="F270" s="2" t="s">
        <v>39</v>
      </c>
      <c r="G270" s="5" t="s">
        <v>491</v>
      </c>
      <c r="H270" s="11">
        <v>7041.0839999999998</v>
      </c>
      <c r="I270" s="3" t="s">
        <v>39</v>
      </c>
      <c r="J270" s="9">
        <v>46213</v>
      </c>
      <c r="K270" s="8" t="s">
        <v>40</v>
      </c>
    </row>
    <row r="271" spans="1:11" ht="76.5" x14ac:dyDescent="0.25">
      <c r="A271" s="6">
        <v>2026</v>
      </c>
      <c r="B271" s="7">
        <v>46174</v>
      </c>
      <c r="C271" s="7">
        <v>46203</v>
      </c>
      <c r="D271" s="4" t="s">
        <v>492</v>
      </c>
      <c r="E271" s="5" t="s">
        <v>939</v>
      </c>
      <c r="F271" s="2" t="s">
        <v>39</v>
      </c>
      <c r="G271" s="5" t="s">
        <v>493</v>
      </c>
      <c r="H271" s="11">
        <v>102158.62480000001</v>
      </c>
      <c r="I271" s="3" t="s">
        <v>39</v>
      </c>
      <c r="J271" s="9">
        <v>46213</v>
      </c>
      <c r="K271" s="8" t="s">
        <v>40</v>
      </c>
    </row>
    <row r="272" spans="1:11" ht="76.5" x14ac:dyDescent="0.25">
      <c r="A272" s="6">
        <v>2026</v>
      </c>
      <c r="B272" s="7">
        <v>46174</v>
      </c>
      <c r="C272" s="7">
        <v>46203</v>
      </c>
      <c r="D272" s="4" t="s">
        <v>492</v>
      </c>
      <c r="E272" s="5" t="s">
        <v>940</v>
      </c>
      <c r="F272" s="2" t="s">
        <v>39</v>
      </c>
      <c r="G272" s="5" t="s">
        <v>494</v>
      </c>
      <c r="H272" s="11">
        <v>102158.62480000001</v>
      </c>
      <c r="I272" s="3" t="s">
        <v>39</v>
      </c>
      <c r="J272" s="9">
        <v>46213</v>
      </c>
      <c r="K272" s="8" t="s">
        <v>40</v>
      </c>
    </row>
    <row r="273" spans="1:11" ht="76.5" x14ac:dyDescent="0.25">
      <c r="A273" s="6">
        <v>2026</v>
      </c>
      <c r="B273" s="7">
        <v>46174</v>
      </c>
      <c r="C273" s="7">
        <v>46203</v>
      </c>
      <c r="D273" s="4" t="s">
        <v>492</v>
      </c>
      <c r="E273" s="5" t="s">
        <v>941</v>
      </c>
      <c r="F273" s="2" t="s">
        <v>39</v>
      </c>
      <c r="G273" s="5" t="s">
        <v>495</v>
      </c>
      <c r="H273" s="11">
        <v>102158.62480000001</v>
      </c>
      <c r="I273" s="3" t="s">
        <v>39</v>
      </c>
      <c r="J273" s="9">
        <v>46213</v>
      </c>
      <c r="K273" s="8" t="s">
        <v>40</v>
      </c>
    </row>
    <row r="274" spans="1:11" ht="76.5" x14ac:dyDescent="0.25">
      <c r="A274" s="6">
        <v>2026</v>
      </c>
      <c r="B274" s="7">
        <v>46174</v>
      </c>
      <c r="C274" s="7">
        <v>46203</v>
      </c>
      <c r="D274" s="4" t="s">
        <v>496</v>
      </c>
      <c r="E274" s="5" t="s">
        <v>942</v>
      </c>
      <c r="F274" s="2" t="s">
        <v>39</v>
      </c>
      <c r="G274" s="5" t="s">
        <v>497</v>
      </c>
      <c r="H274" s="11">
        <v>11366.608</v>
      </c>
      <c r="I274" s="3" t="s">
        <v>39</v>
      </c>
      <c r="J274" s="9">
        <v>46213</v>
      </c>
      <c r="K274" s="8" t="s">
        <v>40</v>
      </c>
    </row>
    <row r="275" spans="1:11" ht="76.5" x14ac:dyDescent="0.25">
      <c r="A275" s="6">
        <v>2026</v>
      </c>
      <c r="B275" s="7">
        <v>46174</v>
      </c>
      <c r="C275" s="7">
        <v>46203</v>
      </c>
      <c r="D275" s="4" t="s">
        <v>498</v>
      </c>
      <c r="E275" s="5" t="s">
        <v>943</v>
      </c>
      <c r="F275" s="2" t="s">
        <v>39</v>
      </c>
      <c r="G275" s="5" t="s">
        <v>499</v>
      </c>
      <c r="H275" s="11">
        <v>32114.855200000002</v>
      </c>
      <c r="I275" s="3" t="s">
        <v>39</v>
      </c>
      <c r="J275" s="9">
        <v>46213</v>
      </c>
      <c r="K275" s="8" t="s">
        <v>40</v>
      </c>
    </row>
    <row r="276" spans="1:11" ht="76.5" x14ac:dyDescent="0.25">
      <c r="A276" s="6">
        <v>2026</v>
      </c>
      <c r="B276" s="7">
        <v>46174</v>
      </c>
      <c r="C276" s="7">
        <v>46203</v>
      </c>
      <c r="D276" s="4" t="s">
        <v>498</v>
      </c>
      <c r="E276" s="5" t="s">
        <v>944</v>
      </c>
      <c r="F276" s="2" t="s">
        <v>39</v>
      </c>
      <c r="G276" s="5" t="s">
        <v>500</v>
      </c>
      <c r="H276" s="11">
        <v>32114.855200000002</v>
      </c>
      <c r="I276" s="3" t="s">
        <v>39</v>
      </c>
      <c r="J276" s="9">
        <v>46213</v>
      </c>
      <c r="K276" s="8" t="s">
        <v>40</v>
      </c>
    </row>
    <row r="277" spans="1:11" ht="63.75" x14ac:dyDescent="0.25">
      <c r="A277" s="6">
        <v>2026</v>
      </c>
      <c r="B277" s="7">
        <v>46174</v>
      </c>
      <c r="C277" s="7">
        <v>46203</v>
      </c>
      <c r="D277" s="4" t="s">
        <v>501</v>
      </c>
      <c r="E277" s="5" t="s">
        <v>945</v>
      </c>
      <c r="F277" s="2" t="s">
        <v>39</v>
      </c>
      <c r="G277" s="5" t="s">
        <v>502</v>
      </c>
      <c r="H277" s="11">
        <v>23122.361199999999</v>
      </c>
      <c r="I277" s="3" t="s">
        <v>39</v>
      </c>
      <c r="J277" s="9">
        <v>46213</v>
      </c>
      <c r="K277" s="8" t="s">
        <v>40</v>
      </c>
    </row>
    <row r="278" spans="1:11" ht="63.75" x14ac:dyDescent="0.25">
      <c r="A278" s="6">
        <v>2026</v>
      </c>
      <c r="B278" s="7">
        <v>46174</v>
      </c>
      <c r="C278" s="7">
        <v>46203</v>
      </c>
      <c r="D278" s="4" t="s">
        <v>501</v>
      </c>
      <c r="E278" s="5" t="s">
        <v>946</v>
      </c>
      <c r="F278" s="2" t="s">
        <v>39</v>
      </c>
      <c r="G278" s="5" t="s">
        <v>503</v>
      </c>
      <c r="H278" s="11">
        <v>23122.361199999999</v>
      </c>
      <c r="I278" s="3" t="s">
        <v>39</v>
      </c>
      <c r="J278" s="9">
        <v>46213</v>
      </c>
      <c r="K278" s="8" t="s">
        <v>40</v>
      </c>
    </row>
    <row r="279" spans="1:11" ht="76.5" x14ac:dyDescent="0.25">
      <c r="A279" s="6">
        <v>2026</v>
      </c>
      <c r="B279" s="7">
        <v>46174</v>
      </c>
      <c r="C279" s="7">
        <v>46203</v>
      </c>
      <c r="D279" s="4" t="s">
        <v>504</v>
      </c>
      <c r="E279" s="5" t="s">
        <v>947</v>
      </c>
      <c r="F279" s="2" t="s">
        <v>39</v>
      </c>
      <c r="G279" s="5" t="s">
        <v>505</v>
      </c>
      <c r="H279" s="11">
        <v>26820.8472</v>
      </c>
      <c r="I279" s="3" t="s">
        <v>39</v>
      </c>
      <c r="J279" s="9">
        <v>46213</v>
      </c>
      <c r="K279" s="8" t="s">
        <v>40</v>
      </c>
    </row>
    <row r="280" spans="1:11" ht="76.5" x14ac:dyDescent="0.25">
      <c r="A280" s="6">
        <v>2026</v>
      </c>
      <c r="B280" s="7">
        <v>46174</v>
      </c>
      <c r="C280" s="7">
        <v>46203</v>
      </c>
      <c r="D280" s="4" t="s">
        <v>506</v>
      </c>
      <c r="E280" s="5" t="s">
        <v>948</v>
      </c>
      <c r="F280" s="2" t="s">
        <v>39</v>
      </c>
      <c r="G280" s="5" t="s">
        <v>507</v>
      </c>
      <c r="H280" s="11">
        <v>7614.1355999999996</v>
      </c>
      <c r="I280" s="3" t="s">
        <v>39</v>
      </c>
      <c r="J280" s="9">
        <v>46213</v>
      </c>
      <c r="K280" s="8" t="s">
        <v>40</v>
      </c>
    </row>
    <row r="281" spans="1:11" ht="76.5" x14ac:dyDescent="0.25">
      <c r="A281" s="6">
        <v>2026</v>
      </c>
      <c r="B281" s="7">
        <v>46174</v>
      </c>
      <c r="C281" s="7">
        <v>46203</v>
      </c>
      <c r="D281" s="4" t="s">
        <v>506</v>
      </c>
      <c r="E281" s="5" t="s">
        <v>949</v>
      </c>
      <c r="F281" s="2" t="s">
        <v>39</v>
      </c>
      <c r="G281" s="5" t="s">
        <v>508</v>
      </c>
      <c r="H281" s="11">
        <v>7614.1355999999996</v>
      </c>
      <c r="I281" s="3" t="s">
        <v>39</v>
      </c>
      <c r="J281" s="9">
        <v>46213</v>
      </c>
      <c r="K281" s="8" t="s">
        <v>40</v>
      </c>
    </row>
    <row r="282" spans="1:11" ht="63.75" x14ac:dyDescent="0.25">
      <c r="A282" s="6">
        <v>2026</v>
      </c>
      <c r="B282" s="7">
        <v>46174</v>
      </c>
      <c r="C282" s="7">
        <v>46203</v>
      </c>
      <c r="D282" s="4" t="s">
        <v>509</v>
      </c>
      <c r="E282" s="5" t="s">
        <v>950</v>
      </c>
      <c r="F282" s="2" t="s">
        <v>39</v>
      </c>
      <c r="G282" s="5" t="s">
        <v>510</v>
      </c>
      <c r="H282" s="11">
        <v>33386.656000000003</v>
      </c>
      <c r="I282" s="3" t="s">
        <v>39</v>
      </c>
      <c r="J282" s="9">
        <v>46213</v>
      </c>
      <c r="K282" s="8" t="s">
        <v>40</v>
      </c>
    </row>
    <row r="283" spans="1:11" ht="63.75" x14ac:dyDescent="0.25">
      <c r="A283" s="6">
        <v>2026</v>
      </c>
      <c r="B283" s="7">
        <v>46174</v>
      </c>
      <c r="C283" s="7">
        <v>46203</v>
      </c>
      <c r="D283" s="4" t="s">
        <v>509</v>
      </c>
      <c r="E283" s="5" t="s">
        <v>951</v>
      </c>
      <c r="F283" s="2" t="s">
        <v>39</v>
      </c>
      <c r="G283" s="5" t="s">
        <v>511</v>
      </c>
      <c r="H283" s="11">
        <v>33386.656000000003</v>
      </c>
      <c r="I283" s="3" t="s">
        <v>39</v>
      </c>
      <c r="J283" s="9">
        <v>46213</v>
      </c>
      <c r="K283" s="8" t="s">
        <v>40</v>
      </c>
    </row>
    <row r="284" spans="1:11" ht="76.5" x14ac:dyDescent="0.25">
      <c r="A284" s="6">
        <v>2026</v>
      </c>
      <c r="B284" s="7">
        <v>46174</v>
      </c>
      <c r="C284" s="7">
        <v>46203</v>
      </c>
      <c r="D284" s="4" t="s">
        <v>512</v>
      </c>
      <c r="E284" s="5" t="s">
        <v>952</v>
      </c>
      <c r="F284" s="2" t="s">
        <v>39</v>
      </c>
      <c r="G284" s="5" t="s">
        <v>513</v>
      </c>
      <c r="H284" s="11">
        <v>41615.081200000001</v>
      </c>
      <c r="I284" s="3" t="s">
        <v>39</v>
      </c>
      <c r="J284" s="9">
        <v>46213</v>
      </c>
      <c r="K284" s="8" t="s">
        <v>40</v>
      </c>
    </row>
    <row r="285" spans="1:11" ht="76.5" x14ac:dyDescent="0.25">
      <c r="A285" s="6">
        <v>2026</v>
      </c>
      <c r="B285" s="7">
        <v>46174</v>
      </c>
      <c r="C285" s="7">
        <v>46203</v>
      </c>
      <c r="D285" s="4" t="s">
        <v>512</v>
      </c>
      <c r="E285" s="5" t="s">
        <v>953</v>
      </c>
      <c r="F285" s="2" t="s">
        <v>39</v>
      </c>
      <c r="G285" s="5" t="s">
        <v>514</v>
      </c>
      <c r="H285" s="11">
        <v>41615.081200000001</v>
      </c>
      <c r="I285" s="3" t="s">
        <v>39</v>
      </c>
      <c r="J285" s="9">
        <v>46213</v>
      </c>
      <c r="K285" s="8" t="s">
        <v>40</v>
      </c>
    </row>
    <row r="286" spans="1:11" ht="76.5" x14ac:dyDescent="0.25">
      <c r="A286" s="6">
        <v>2026</v>
      </c>
      <c r="B286" s="7">
        <v>46174</v>
      </c>
      <c r="C286" s="7">
        <v>46203</v>
      </c>
      <c r="D286" s="4" t="s">
        <v>515</v>
      </c>
      <c r="E286" s="5" t="s">
        <v>954</v>
      </c>
      <c r="F286" s="2" t="s">
        <v>39</v>
      </c>
      <c r="G286" s="5" t="s">
        <v>516</v>
      </c>
      <c r="H286" s="11">
        <v>70649.266399999993</v>
      </c>
      <c r="I286" s="3" t="s">
        <v>39</v>
      </c>
      <c r="J286" s="9">
        <v>46213</v>
      </c>
      <c r="K286" s="8" t="s">
        <v>40</v>
      </c>
    </row>
    <row r="287" spans="1:11" ht="63.75" x14ac:dyDescent="0.25">
      <c r="A287" s="6">
        <v>2026</v>
      </c>
      <c r="B287" s="7">
        <v>46174</v>
      </c>
      <c r="C287" s="7">
        <v>46203</v>
      </c>
      <c r="D287" s="4" t="s">
        <v>517</v>
      </c>
      <c r="E287" s="5" t="s">
        <v>955</v>
      </c>
      <c r="F287" s="2" t="s">
        <v>39</v>
      </c>
      <c r="G287" s="5" t="s">
        <v>518</v>
      </c>
      <c r="H287" s="11">
        <v>143855.46280000001</v>
      </c>
      <c r="I287" s="3" t="s">
        <v>39</v>
      </c>
      <c r="J287" s="9">
        <v>46213</v>
      </c>
      <c r="K287" s="8" t="s">
        <v>40</v>
      </c>
    </row>
    <row r="288" spans="1:11" ht="63.75" x14ac:dyDescent="0.25">
      <c r="A288" s="6">
        <v>2026</v>
      </c>
      <c r="B288" s="7">
        <v>46174</v>
      </c>
      <c r="C288" s="7">
        <v>46203</v>
      </c>
      <c r="D288" s="4" t="s">
        <v>519</v>
      </c>
      <c r="E288" s="5" t="s">
        <v>956</v>
      </c>
      <c r="F288" s="2" t="s">
        <v>39</v>
      </c>
      <c r="G288" s="5" t="s">
        <v>520</v>
      </c>
      <c r="H288" s="11">
        <v>101517.5624</v>
      </c>
      <c r="I288" s="3" t="s">
        <v>39</v>
      </c>
      <c r="J288" s="9">
        <v>46213</v>
      </c>
      <c r="K288" s="8" t="s">
        <v>40</v>
      </c>
    </row>
    <row r="289" spans="1:11" ht="63.75" x14ac:dyDescent="0.25">
      <c r="A289" s="6">
        <v>2026</v>
      </c>
      <c r="B289" s="7">
        <v>46174</v>
      </c>
      <c r="C289" s="7">
        <v>46203</v>
      </c>
      <c r="D289" s="4" t="s">
        <v>521</v>
      </c>
      <c r="E289" s="5" t="s">
        <v>957</v>
      </c>
      <c r="F289" s="2" t="s">
        <v>39</v>
      </c>
      <c r="G289" s="5" t="s">
        <v>522</v>
      </c>
      <c r="H289" s="11">
        <v>87838.563999999998</v>
      </c>
      <c r="I289" s="3" t="s">
        <v>39</v>
      </c>
      <c r="J289" s="9">
        <v>46213</v>
      </c>
      <c r="K289" s="8" t="s">
        <v>40</v>
      </c>
    </row>
    <row r="290" spans="1:11" ht="51" x14ac:dyDescent="0.25">
      <c r="A290" s="6">
        <v>2026</v>
      </c>
      <c r="B290" s="7">
        <v>46174</v>
      </c>
      <c r="C290" s="7">
        <v>46203</v>
      </c>
      <c r="D290" s="4" t="s">
        <v>523</v>
      </c>
      <c r="E290" s="5" t="s">
        <v>524</v>
      </c>
      <c r="F290" s="2" t="s">
        <v>525</v>
      </c>
      <c r="G290" s="5" t="s">
        <v>524</v>
      </c>
      <c r="H290" s="11">
        <v>18199.990000000002</v>
      </c>
      <c r="I290" s="3" t="s">
        <v>39</v>
      </c>
      <c r="J290" s="9">
        <v>46213</v>
      </c>
      <c r="K290" s="8" t="s">
        <v>40</v>
      </c>
    </row>
    <row r="291" spans="1:11" ht="51" x14ac:dyDescent="0.25">
      <c r="A291" s="6">
        <v>2026</v>
      </c>
      <c r="B291" s="7">
        <v>46174</v>
      </c>
      <c r="C291" s="7">
        <v>46203</v>
      </c>
      <c r="D291" s="4" t="s">
        <v>526</v>
      </c>
      <c r="E291" s="5" t="s">
        <v>527</v>
      </c>
      <c r="F291" s="2" t="s">
        <v>525</v>
      </c>
      <c r="G291" s="5" t="s">
        <v>527</v>
      </c>
      <c r="H291" s="11">
        <v>18199.990000000002</v>
      </c>
      <c r="I291" s="3" t="s">
        <v>39</v>
      </c>
      <c r="J291" s="9">
        <v>46213</v>
      </c>
      <c r="K291" s="8" t="s">
        <v>40</v>
      </c>
    </row>
    <row r="292" spans="1:11" x14ac:dyDescent="0.25">
      <c r="A292" s="6">
        <v>2026</v>
      </c>
      <c r="B292" s="7">
        <v>46174</v>
      </c>
      <c r="C292" s="7">
        <v>46203</v>
      </c>
      <c r="D292" s="4" t="s">
        <v>528</v>
      </c>
      <c r="E292" s="5" t="s">
        <v>529</v>
      </c>
      <c r="F292" s="2" t="s">
        <v>525</v>
      </c>
      <c r="G292" s="5" t="s">
        <v>529</v>
      </c>
      <c r="H292" s="11">
        <v>9949.99</v>
      </c>
      <c r="I292" s="3" t="s">
        <v>39</v>
      </c>
      <c r="J292" s="9">
        <v>46213</v>
      </c>
      <c r="K292" s="8" t="s">
        <v>40</v>
      </c>
    </row>
    <row r="293" spans="1:11" x14ac:dyDescent="0.25">
      <c r="A293" s="6">
        <v>2026</v>
      </c>
      <c r="B293" s="7">
        <v>46174</v>
      </c>
      <c r="C293" s="7">
        <v>46203</v>
      </c>
      <c r="D293" s="4" t="s">
        <v>528</v>
      </c>
      <c r="E293" s="5" t="s">
        <v>530</v>
      </c>
      <c r="F293" s="2" t="s">
        <v>525</v>
      </c>
      <c r="G293" s="5" t="s">
        <v>530</v>
      </c>
      <c r="H293" s="11">
        <v>9949.99</v>
      </c>
      <c r="I293" s="3" t="s">
        <v>39</v>
      </c>
      <c r="J293" s="9">
        <v>46213</v>
      </c>
      <c r="K293" s="8" t="s">
        <v>40</v>
      </c>
    </row>
    <row r="294" spans="1:11" ht="25.5" x14ac:dyDescent="0.25">
      <c r="A294" s="6">
        <v>2026</v>
      </c>
      <c r="B294" s="7">
        <v>46174</v>
      </c>
      <c r="C294" s="7">
        <v>46203</v>
      </c>
      <c r="D294" s="4" t="s">
        <v>357</v>
      </c>
      <c r="E294" s="5" t="s">
        <v>531</v>
      </c>
      <c r="F294" s="2" t="s">
        <v>525</v>
      </c>
      <c r="G294" s="5" t="s">
        <v>531</v>
      </c>
      <c r="H294" s="11">
        <f>21293.14*1.16</f>
        <v>24700.042399999998</v>
      </c>
      <c r="I294" s="3" t="s">
        <v>39</v>
      </c>
      <c r="J294" s="9">
        <v>46213</v>
      </c>
      <c r="K294" s="8" t="s">
        <v>40</v>
      </c>
    </row>
    <row r="295" spans="1:11" ht="25.5" x14ac:dyDescent="0.25">
      <c r="A295" s="6">
        <v>2026</v>
      </c>
      <c r="B295" s="7">
        <v>46174</v>
      </c>
      <c r="C295" s="7">
        <v>46203</v>
      </c>
      <c r="D295" s="4" t="s">
        <v>357</v>
      </c>
      <c r="E295" s="5" t="s">
        <v>532</v>
      </c>
      <c r="F295" s="2" t="s">
        <v>525</v>
      </c>
      <c r="G295" s="5" t="s">
        <v>532</v>
      </c>
      <c r="H295" s="11">
        <f>21293.14*1.16</f>
        <v>24700.042399999998</v>
      </c>
      <c r="I295" s="3" t="s">
        <v>39</v>
      </c>
      <c r="J295" s="9">
        <v>46213</v>
      </c>
      <c r="K295" s="8" t="s">
        <v>40</v>
      </c>
    </row>
    <row r="296" spans="1:11" ht="25.5" x14ac:dyDescent="0.25">
      <c r="A296" s="6">
        <v>2026</v>
      </c>
      <c r="B296" s="7">
        <v>46174</v>
      </c>
      <c r="C296" s="7">
        <v>46203</v>
      </c>
      <c r="D296" s="4" t="s">
        <v>533</v>
      </c>
      <c r="E296" s="5" t="s">
        <v>534</v>
      </c>
      <c r="F296" s="2" t="s">
        <v>535</v>
      </c>
      <c r="G296" s="5" t="s">
        <v>534</v>
      </c>
      <c r="H296" s="11">
        <v>29255.200000000001</v>
      </c>
      <c r="I296" s="3" t="s">
        <v>39</v>
      </c>
      <c r="J296" s="9">
        <v>46213</v>
      </c>
      <c r="K296" s="8" t="s">
        <v>40</v>
      </c>
    </row>
    <row r="297" spans="1:11" ht="51" x14ac:dyDescent="0.25">
      <c r="A297" s="6">
        <v>2026</v>
      </c>
      <c r="B297" s="7">
        <v>46174</v>
      </c>
      <c r="C297" s="7">
        <v>46203</v>
      </c>
      <c r="D297" s="4" t="s">
        <v>536</v>
      </c>
      <c r="E297" s="5" t="s">
        <v>537</v>
      </c>
      <c r="F297" s="2" t="s">
        <v>65</v>
      </c>
      <c r="G297" s="5" t="s">
        <v>537</v>
      </c>
      <c r="H297" s="11">
        <v>21780</v>
      </c>
      <c r="I297" s="3" t="s">
        <v>39</v>
      </c>
      <c r="J297" s="9">
        <v>46213</v>
      </c>
      <c r="K297" s="8" t="s">
        <v>40</v>
      </c>
    </row>
    <row r="298" spans="1:11" ht="51" x14ac:dyDescent="0.25">
      <c r="A298" s="6">
        <v>2026</v>
      </c>
      <c r="B298" s="7">
        <v>46174</v>
      </c>
      <c r="C298" s="7">
        <v>46203</v>
      </c>
      <c r="D298" s="4" t="s">
        <v>538</v>
      </c>
      <c r="E298" s="5" t="s">
        <v>539</v>
      </c>
      <c r="F298" s="2" t="s">
        <v>540</v>
      </c>
      <c r="G298" s="5" t="s">
        <v>539</v>
      </c>
      <c r="H298" s="11">
        <v>21780</v>
      </c>
      <c r="I298" s="3" t="s">
        <v>39</v>
      </c>
      <c r="J298" s="9">
        <v>46213</v>
      </c>
      <c r="K298" s="8" t="s">
        <v>40</v>
      </c>
    </row>
    <row r="299" spans="1:11" ht="25.5" x14ac:dyDescent="0.25">
      <c r="A299" s="6">
        <v>2026</v>
      </c>
      <c r="B299" s="7">
        <v>46174</v>
      </c>
      <c r="C299" s="7">
        <v>46203</v>
      </c>
      <c r="D299" s="4" t="s">
        <v>541</v>
      </c>
      <c r="E299" s="5" t="s">
        <v>542</v>
      </c>
      <c r="F299" s="2" t="s">
        <v>45</v>
      </c>
      <c r="G299" s="5" t="s">
        <v>542</v>
      </c>
      <c r="H299" s="11">
        <v>88508</v>
      </c>
      <c r="I299" s="3" t="s">
        <v>39</v>
      </c>
      <c r="J299" s="9">
        <v>46213</v>
      </c>
      <c r="K299" s="8" t="s">
        <v>40</v>
      </c>
    </row>
    <row r="300" spans="1:11" ht="25.5" x14ac:dyDescent="0.25">
      <c r="A300" s="6">
        <v>2026</v>
      </c>
      <c r="B300" s="7">
        <v>46174</v>
      </c>
      <c r="C300" s="7">
        <v>46203</v>
      </c>
      <c r="D300" s="4" t="s">
        <v>543</v>
      </c>
      <c r="E300" s="5" t="s">
        <v>544</v>
      </c>
      <c r="F300" s="2" t="s">
        <v>545</v>
      </c>
      <c r="G300" s="5" t="s">
        <v>544</v>
      </c>
      <c r="H300" s="11">
        <v>6800</v>
      </c>
      <c r="I300" s="3" t="s">
        <v>39</v>
      </c>
      <c r="J300" s="9">
        <v>46213</v>
      </c>
      <c r="K300" s="8" t="s">
        <v>40</v>
      </c>
    </row>
    <row r="301" spans="1:11" ht="25.5" x14ac:dyDescent="0.25">
      <c r="A301" s="6">
        <v>2026</v>
      </c>
      <c r="B301" s="7">
        <v>46174</v>
      </c>
      <c r="C301" s="7">
        <v>46203</v>
      </c>
      <c r="D301" s="4" t="s">
        <v>546</v>
      </c>
      <c r="E301" s="5" t="s">
        <v>547</v>
      </c>
      <c r="F301" s="2" t="s">
        <v>548</v>
      </c>
      <c r="G301" s="5" t="s">
        <v>547</v>
      </c>
      <c r="H301" s="11">
        <v>9950</v>
      </c>
      <c r="I301" s="3" t="s">
        <v>39</v>
      </c>
      <c r="J301" s="9">
        <v>46213</v>
      </c>
      <c r="K301" s="8" t="s">
        <v>40</v>
      </c>
    </row>
    <row r="302" spans="1:11" ht="25.5" x14ac:dyDescent="0.25">
      <c r="A302" s="6">
        <v>2026</v>
      </c>
      <c r="B302" s="7">
        <v>46174</v>
      </c>
      <c r="C302" s="7">
        <v>46203</v>
      </c>
      <c r="D302" s="4" t="s">
        <v>549</v>
      </c>
      <c r="E302" s="5" t="s">
        <v>550</v>
      </c>
      <c r="F302" s="2" t="s">
        <v>525</v>
      </c>
      <c r="G302" s="5" t="s">
        <v>550</v>
      </c>
      <c r="H302" s="11">
        <f>6810.35*1.16</f>
        <v>7900.0060000000003</v>
      </c>
      <c r="I302" s="3" t="s">
        <v>39</v>
      </c>
      <c r="J302" s="9">
        <v>46213</v>
      </c>
      <c r="K302" s="8" t="s">
        <v>40</v>
      </c>
    </row>
    <row r="303" spans="1:11" ht="51" x14ac:dyDescent="0.25">
      <c r="A303" s="6">
        <v>2026</v>
      </c>
      <c r="B303" s="7">
        <v>46174</v>
      </c>
      <c r="C303" s="7">
        <v>46203</v>
      </c>
      <c r="D303" s="4" t="s">
        <v>536</v>
      </c>
      <c r="E303" s="5" t="s">
        <v>537</v>
      </c>
      <c r="F303" s="2" t="s">
        <v>65</v>
      </c>
      <c r="G303" s="5" t="s">
        <v>537</v>
      </c>
      <c r="H303" s="11">
        <v>21780</v>
      </c>
      <c r="I303" s="3" t="s">
        <v>39</v>
      </c>
      <c r="J303" s="9">
        <v>46213</v>
      </c>
      <c r="K303" s="8" t="s">
        <v>40</v>
      </c>
    </row>
    <row r="304" spans="1:11" ht="51" x14ac:dyDescent="0.25">
      <c r="A304" s="6">
        <v>2026</v>
      </c>
      <c r="B304" s="7">
        <v>46174</v>
      </c>
      <c r="C304" s="7">
        <v>46203</v>
      </c>
      <c r="D304" s="4" t="s">
        <v>538</v>
      </c>
      <c r="E304" s="5" t="s">
        <v>539</v>
      </c>
      <c r="F304" s="2" t="s">
        <v>65</v>
      </c>
      <c r="G304" s="5" t="s">
        <v>539</v>
      </c>
      <c r="H304" s="11">
        <v>21780</v>
      </c>
      <c r="I304" s="3" t="s">
        <v>39</v>
      </c>
      <c r="J304" s="9">
        <v>46213</v>
      </c>
      <c r="K304" s="8" t="s">
        <v>40</v>
      </c>
    </row>
    <row r="305" spans="1:11" ht="51" x14ac:dyDescent="0.25">
      <c r="A305" s="6">
        <v>2026</v>
      </c>
      <c r="B305" s="7">
        <v>46174</v>
      </c>
      <c r="C305" s="7">
        <v>46203</v>
      </c>
      <c r="D305" s="4" t="s">
        <v>551</v>
      </c>
      <c r="E305" s="5" t="s">
        <v>552</v>
      </c>
      <c r="F305" s="2" t="s">
        <v>65</v>
      </c>
      <c r="G305" s="5" t="s">
        <v>552</v>
      </c>
      <c r="H305" s="11">
        <v>21800</v>
      </c>
      <c r="I305" s="3" t="s">
        <v>39</v>
      </c>
      <c r="J305" s="9">
        <v>46213</v>
      </c>
      <c r="K305" s="8" t="s">
        <v>40</v>
      </c>
    </row>
    <row r="306" spans="1:11" x14ac:dyDescent="0.25">
      <c r="A306" s="6">
        <v>2026</v>
      </c>
      <c r="B306" s="7">
        <v>46174</v>
      </c>
      <c r="C306" s="7">
        <v>46203</v>
      </c>
      <c r="D306" s="4" t="s">
        <v>553</v>
      </c>
      <c r="E306" s="5" t="s">
        <v>554</v>
      </c>
      <c r="F306" s="2" t="s">
        <v>555</v>
      </c>
      <c r="G306" s="5" t="s">
        <v>554</v>
      </c>
      <c r="H306" s="11">
        <v>8700</v>
      </c>
      <c r="I306" s="3" t="s">
        <v>39</v>
      </c>
      <c r="J306" s="9">
        <v>46213</v>
      </c>
      <c r="K306" s="8" t="s">
        <v>40</v>
      </c>
    </row>
    <row r="307" spans="1:11" x14ac:dyDescent="0.25">
      <c r="A307" s="6">
        <v>2026</v>
      </c>
      <c r="B307" s="7">
        <v>46174</v>
      </c>
      <c r="C307" s="7">
        <v>46203</v>
      </c>
      <c r="D307" s="4" t="s">
        <v>556</v>
      </c>
      <c r="E307" s="5" t="s">
        <v>557</v>
      </c>
      <c r="F307" s="2" t="s">
        <v>125</v>
      </c>
      <c r="G307" s="5" t="s">
        <v>557</v>
      </c>
      <c r="H307" s="11">
        <v>37816</v>
      </c>
      <c r="I307" s="3" t="s">
        <v>39</v>
      </c>
      <c r="J307" s="9">
        <v>46213</v>
      </c>
      <c r="K307" s="8" t="s">
        <v>40</v>
      </c>
    </row>
    <row r="308" spans="1:11" ht="25.5" x14ac:dyDescent="0.25">
      <c r="A308" s="6">
        <v>2026</v>
      </c>
      <c r="B308" s="7">
        <v>46174</v>
      </c>
      <c r="C308" s="7">
        <v>46203</v>
      </c>
      <c r="D308" s="4" t="s">
        <v>558</v>
      </c>
      <c r="E308" s="5" t="s">
        <v>559</v>
      </c>
      <c r="F308" s="2" t="s">
        <v>92</v>
      </c>
      <c r="G308" s="5" t="s">
        <v>559</v>
      </c>
      <c r="H308" s="11">
        <v>14900</v>
      </c>
      <c r="I308" s="3" t="s">
        <v>39</v>
      </c>
      <c r="J308" s="9">
        <v>46213</v>
      </c>
      <c r="K308" s="8" t="s">
        <v>40</v>
      </c>
    </row>
    <row r="309" spans="1:11" ht="25.5" x14ac:dyDescent="0.25">
      <c r="A309" s="6">
        <v>2026</v>
      </c>
      <c r="B309" s="7">
        <v>46174</v>
      </c>
      <c r="C309" s="7">
        <v>46203</v>
      </c>
      <c r="D309" s="4" t="s">
        <v>560</v>
      </c>
      <c r="E309" s="5" t="s">
        <v>561</v>
      </c>
      <c r="F309" s="2" t="s">
        <v>92</v>
      </c>
      <c r="G309" s="5" t="s">
        <v>561</v>
      </c>
      <c r="H309" s="11">
        <v>14900</v>
      </c>
      <c r="I309" s="3" t="s">
        <v>39</v>
      </c>
      <c r="J309" s="9">
        <v>46213</v>
      </c>
      <c r="K309" s="8" t="s">
        <v>40</v>
      </c>
    </row>
    <row r="310" spans="1:11" ht="51" x14ac:dyDescent="0.25">
      <c r="A310" s="6">
        <v>2026</v>
      </c>
      <c r="B310" s="7">
        <v>46174</v>
      </c>
      <c r="C310" s="7">
        <v>46203</v>
      </c>
      <c r="D310" s="4" t="s">
        <v>562</v>
      </c>
      <c r="E310" s="5" t="s">
        <v>263</v>
      </c>
      <c r="F310" s="2" t="s">
        <v>525</v>
      </c>
      <c r="G310" s="5" t="s">
        <v>263</v>
      </c>
      <c r="H310" s="11">
        <v>15300</v>
      </c>
      <c r="I310" s="3" t="s">
        <v>39</v>
      </c>
      <c r="J310" s="9">
        <v>46213</v>
      </c>
      <c r="K310" s="8" t="s">
        <v>40</v>
      </c>
    </row>
    <row r="311" spans="1:11" ht="51" x14ac:dyDescent="0.25">
      <c r="A311" s="6">
        <v>2026</v>
      </c>
      <c r="B311" s="7">
        <v>46174</v>
      </c>
      <c r="C311" s="7">
        <v>46203</v>
      </c>
      <c r="D311" s="4" t="s">
        <v>563</v>
      </c>
      <c r="E311" s="5" t="s">
        <v>564</v>
      </c>
      <c r="F311" s="2" t="s">
        <v>525</v>
      </c>
      <c r="G311" s="5" t="s">
        <v>564</v>
      </c>
      <c r="H311" s="11">
        <v>15300</v>
      </c>
      <c r="I311" s="3" t="s">
        <v>39</v>
      </c>
      <c r="J311" s="9">
        <v>46213</v>
      </c>
      <c r="K311" s="8" t="s">
        <v>40</v>
      </c>
    </row>
    <row r="312" spans="1:11" ht="63.75" x14ac:dyDescent="0.25">
      <c r="A312" s="6">
        <v>2026</v>
      </c>
      <c r="B312" s="7">
        <v>46174</v>
      </c>
      <c r="C312" s="7">
        <v>46203</v>
      </c>
      <c r="D312" s="4" t="s">
        <v>565</v>
      </c>
      <c r="E312" s="5" t="s">
        <v>566</v>
      </c>
      <c r="F312" s="2" t="s">
        <v>51</v>
      </c>
      <c r="G312" s="5" t="s">
        <v>566</v>
      </c>
      <c r="H312" s="11">
        <v>549504.05000000005</v>
      </c>
      <c r="I312" s="3" t="s">
        <v>39</v>
      </c>
      <c r="J312" s="9">
        <v>46213</v>
      </c>
      <c r="K312" s="8" t="s">
        <v>40</v>
      </c>
    </row>
    <row r="313" spans="1:11" ht="63.75" x14ac:dyDescent="0.25">
      <c r="A313" s="6">
        <v>2026</v>
      </c>
      <c r="B313" s="7">
        <v>46174</v>
      </c>
      <c r="C313" s="7">
        <v>46203</v>
      </c>
      <c r="D313" s="4" t="s">
        <v>565</v>
      </c>
      <c r="E313" s="5" t="s">
        <v>567</v>
      </c>
      <c r="F313" s="2" t="s">
        <v>51</v>
      </c>
      <c r="G313" s="5" t="s">
        <v>567</v>
      </c>
      <c r="H313" s="11">
        <v>549504.05000000005</v>
      </c>
      <c r="I313" s="3" t="s">
        <v>39</v>
      </c>
      <c r="J313" s="9">
        <v>46213</v>
      </c>
      <c r="K313" s="8" t="s">
        <v>40</v>
      </c>
    </row>
    <row r="314" spans="1:11" ht="38.25" x14ac:dyDescent="0.25">
      <c r="A314" s="6">
        <v>2026</v>
      </c>
      <c r="B314" s="7">
        <v>46174</v>
      </c>
      <c r="C314" s="7">
        <v>46203</v>
      </c>
      <c r="D314" s="4" t="s">
        <v>568</v>
      </c>
      <c r="E314" s="5" t="s">
        <v>569</v>
      </c>
      <c r="F314" s="2" t="s">
        <v>525</v>
      </c>
      <c r="G314" s="5" t="s">
        <v>569</v>
      </c>
      <c r="H314" s="11">
        <v>1385000</v>
      </c>
      <c r="I314" s="3" t="s">
        <v>39</v>
      </c>
      <c r="J314" s="9">
        <v>46213</v>
      </c>
      <c r="K314" s="8" t="s">
        <v>40</v>
      </c>
    </row>
    <row r="315" spans="1:11" ht="51" x14ac:dyDescent="0.25">
      <c r="A315" s="6">
        <v>2026</v>
      </c>
      <c r="B315" s="7">
        <v>46174</v>
      </c>
      <c r="C315" s="7">
        <v>46203</v>
      </c>
      <c r="D315" s="4" t="s">
        <v>570</v>
      </c>
      <c r="E315" s="5" t="s">
        <v>552</v>
      </c>
      <c r="F315" s="2" t="s">
        <v>65</v>
      </c>
      <c r="G315" s="5" t="s">
        <v>552</v>
      </c>
      <c r="H315" s="11">
        <v>21800</v>
      </c>
      <c r="I315" s="3" t="s">
        <v>39</v>
      </c>
      <c r="J315" s="9">
        <v>46213</v>
      </c>
      <c r="K315" s="8" t="s">
        <v>40</v>
      </c>
    </row>
    <row r="316" spans="1:11" x14ac:dyDescent="0.25">
      <c r="A316" s="6">
        <v>2026</v>
      </c>
      <c r="B316" s="7">
        <v>46174</v>
      </c>
      <c r="C316" s="7">
        <v>46203</v>
      </c>
      <c r="D316" s="4" t="s">
        <v>571</v>
      </c>
      <c r="E316" s="5" t="s">
        <v>572</v>
      </c>
      <c r="F316" s="2" t="s">
        <v>548</v>
      </c>
      <c r="G316" s="5" t="s">
        <v>572</v>
      </c>
      <c r="H316" s="11">
        <v>9600</v>
      </c>
      <c r="I316" s="3" t="s">
        <v>39</v>
      </c>
      <c r="J316" s="9">
        <v>46213</v>
      </c>
      <c r="K316" s="8" t="s">
        <v>40</v>
      </c>
    </row>
    <row r="317" spans="1:11" x14ac:dyDescent="0.25">
      <c r="A317" s="6">
        <v>2026</v>
      </c>
      <c r="B317" s="7">
        <v>46174</v>
      </c>
      <c r="C317" s="7">
        <v>46203</v>
      </c>
      <c r="D317" s="4" t="s">
        <v>573</v>
      </c>
      <c r="E317" s="5" t="s">
        <v>574</v>
      </c>
      <c r="F317" s="2" t="s">
        <v>525</v>
      </c>
      <c r="G317" s="5" t="s">
        <v>574</v>
      </c>
      <c r="H317" s="11">
        <v>18931.2</v>
      </c>
      <c r="I317" s="3" t="s">
        <v>39</v>
      </c>
      <c r="J317" s="9">
        <v>46213</v>
      </c>
      <c r="K317" s="8" t="s">
        <v>40</v>
      </c>
    </row>
    <row r="318" spans="1:11" x14ac:dyDescent="0.25">
      <c r="A318" s="6">
        <v>2026</v>
      </c>
      <c r="B318" s="7">
        <v>46174</v>
      </c>
      <c r="C318" s="7">
        <v>46203</v>
      </c>
      <c r="D318" s="4" t="s">
        <v>575</v>
      </c>
      <c r="E318" s="5" t="s">
        <v>576</v>
      </c>
      <c r="F318" s="2" t="s">
        <v>525</v>
      </c>
      <c r="G318" s="5" t="s">
        <v>576</v>
      </c>
      <c r="H318" s="11">
        <v>18931.2</v>
      </c>
      <c r="I318" s="3" t="s">
        <v>39</v>
      </c>
      <c r="J318" s="9">
        <v>46213</v>
      </c>
      <c r="K318" s="8" t="s">
        <v>40</v>
      </c>
    </row>
    <row r="319" spans="1:11" x14ac:dyDescent="0.25">
      <c r="A319" s="6">
        <v>2026</v>
      </c>
      <c r="B319" s="7">
        <v>46174</v>
      </c>
      <c r="C319" s="7">
        <v>46203</v>
      </c>
      <c r="D319" s="4" t="s">
        <v>577</v>
      </c>
      <c r="E319" s="5" t="s">
        <v>578</v>
      </c>
      <c r="F319" s="2" t="s">
        <v>525</v>
      </c>
      <c r="G319" s="5" t="s">
        <v>578</v>
      </c>
      <c r="H319" s="11">
        <v>18931.2</v>
      </c>
      <c r="I319" s="3" t="s">
        <v>39</v>
      </c>
      <c r="J319" s="9">
        <v>46213</v>
      </c>
      <c r="K319" s="8" t="s">
        <v>40</v>
      </c>
    </row>
    <row r="320" spans="1:11" x14ac:dyDescent="0.25">
      <c r="A320" s="6">
        <v>2026</v>
      </c>
      <c r="B320" s="7">
        <v>46174</v>
      </c>
      <c r="C320" s="7">
        <v>46203</v>
      </c>
      <c r="D320" s="4" t="s">
        <v>579</v>
      </c>
      <c r="E320" s="5" t="s">
        <v>580</v>
      </c>
      <c r="F320" s="2" t="s">
        <v>525</v>
      </c>
      <c r="G320" s="5" t="s">
        <v>580</v>
      </c>
      <c r="H320" s="11">
        <v>18931.2</v>
      </c>
      <c r="I320" s="3" t="s">
        <v>39</v>
      </c>
      <c r="J320" s="9">
        <v>46213</v>
      </c>
      <c r="K320" s="8" t="s">
        <v>40</v>
      </c>
    </row>
    <row r="321" spans="1:11" x14ac:dyDescent="0.25">
      <c r="A321" s="6">
        <v>2026</v>
      </c>
      <c r="B321" s="7">
        <v>46174</v>
      </c>
      <c r="C321" s="7">
        <v>46203</v>
      </c>
      <c r="D321" s="4" t="s">
        <v>581</v>
      </c>
      <c r="E321" s="5" t="s">
        <v>582</v>
      </c>
      <c r="F321" s="2" t="s">
        <v>525</v>
      </c>
      <c r="G321" s="5" t="s">
        <v>582</v>
      </c>
      <c r="H321" s="11">
        <v>18931.2</v>
      </c>
      <c r="I321" s="3" t="s">
        <v>39</v>
      </c>
      <c r="J321" s="9">
        <v>46213</v>
      </c>
      <c r="K321" s="8" t="s">
        <v>40</v>
      </c>
    </row>
    <row r="322" spans="1:11" x14ac:dyDescent="0.25">
      <c r="A322" s="6">
        <v>2026</v>
      </c>
      <c r="B322" s="7">
        <v>46174</v>
      </c>
      <c r="C322" s="7">
        <v>46203</v>
      </c>
      <c r="D322" s="4" t="s">
        <v>583</v>
      </c>
      <c r="E322" s="5" t="s">
        <v>584</v>
      </c>
      <c r="F322" s="2" t="s">
        <v>525</v>
      </c>
      <c r="G322" s="5" t="s">
        <v>584</v>
      </c>
      <c r="H322" s="11">
        <v>18931.2</v>
      </c>
      <c r="I322" s="3" t="s">
        <v>39</v>
      </c>
      <c r="J322" s="9">
        <v>46213</v>
      </c>
      <c r="K322" s="8" t="s">
        <v>40</v>
      </c>
    </row>
    <row r="323" spans="1:11" x14ac:dyDescent="0.25">
      <c r="A323" s="6">
        <v>2026</v>
      </c>
      <c r="B323" s="7">
        <v>46174</v>
      </c>
      <c r="C323" s="7">
        <v>46203</v>
      </c>
      <c r="D323" s="4" t="s">
        <v>585</v>
      </c>
      <c r="E323" s="5" t="s">
        <v>586</v>
      </c>
      <c r="F323" s="2" t="s">
        <v>525</v>
      </c>
      <c r="G323" s="5" t="s">
        <v>586</v>
      </c>
      <c r="H323" s="11">
        <v>18931.2</v>
      </c>
      <c r="I323" s="3" t="s">
        <v>39</v>
      </c>
      <c r="J323" s="9">
        <v>46213</v>
      </c>
      <c r="K323" s="8" t="s">
        <v>40</v>
      </c>
    </row>
    <row r="324" spans="1:11" x14ac:dyDescent="0.25">
      <c r="A324" s="6">
        <v>2026</v>
      </c>
      <c r="B324" s="7">
        <v>46174</v>
      </c>
      <c r="C324" s="7">
        <v>46203</v>
      </c>
      <c r="D324" s="4" t="s">
        <v>587</v>
      </c>
      <c r="E324" s="5" t="s">
        <v>588</v>
      </c>
      <c r="F324" s="2" t="s">
        <v>525</v>
      </c>
      <c r="G324" s="5" t="s">
        <v>588</v>
      </c>
      <c r="H324" s="11">
        <v>18931.2</v>
      </c>
      <c r="I324" s="3" t="s">
        <v>39</v>
      </c>
      <c r="J324" s="9">
        <v>46213</v>
      </c>
      <c r="K324" s="8" t="s">
        <v>40</v>
      </c>
    </row>
    <row r="325" spans="1:11" x14ac:dyDescent="0.25">
      <c r="A325" s="6">
        <v>2026</v>
      </c>
      <c r="B325" s="7">
        <v>46174</v>
      </c>
      <c r="C325" s="7">
        <v>46203</v>
      </c>
      <c r="D325" s="4" t="s">
        <v>589</v>
      </c>
      <c r="E325" s="5" t="s">
        <v>590</v>
      </c>
      <c r="F325" s="2" t="s">
        <v>525</v>
      </c>
      <c r="G325" s="5" t="s">
        <v>590</v>
      </c>
      <c r="H325" s="11">
        <v>18931.2</v>
      </c>
      <c r="I325" s="3" t="s">
        <v>39</v>
      </c>
      <c r="J325" s="9">
        <v>46213</v>
      </c>
      <c r="K325" s="8" t="s">
        <v>40</v>
      </c>
    </row>
    <row r="326" spans="1:11" x14ac:dyDescent="0.25">
      <c r="A326" s="6">
        <v>2026</v>
      </c>
      <c r="B326" s="7">
        <v>46174</v>
      </c>
      <c r="C326" s="7">
        <v>46203</v>
      </c>
      <c r="D326" s="4" t="s">
        <v>591</v>
      </c>
      <c r="E326" s="5" t="s">
        <v>592</v>
      </c>
      <c r="F326" s="2" t="s">
        <v>525</v>
      </c>
      <c r="G326" s="5" t="s">
        <v>592</v>
      </c>
      <c r="H326" s="11">
        <v>18931.2</v>
      </c>
      <c r="I326" s="3" t="s">
        <v>39</v>
      </c>
      <c r="J326" s="9">
        <v>46213</v>
      </c>
      <c r="K326" s="8" t="s">
        <v>40</v>
      </c>
    </row>
    <row r="327" spans="1:11" x14ac:dyDescent="0.25">
      <c r="A327" s="6">
        <v>2026</v>
      </c>
      <c r="B327" s="7">
        <v>46174</v>
      </c>
      <c r="C327" s="7">
        <v>46203</v>
      </c>
      <c r="D327" s="4" t="s">
        <v>593</v>
      </c>
      <c r="E327" s="5" t="s">
        <v>594</v>
      </c>
      <c r="F327" s="2" t="s">
        <v>525</v>
      </c>
      <c r="G327" s="5" t="s">
        <v>594</v>
      </c>
      <c r="H327" s="11">
        <v>7423.01</v>
      </c>
      <c r="I327" s="3" t="s">
        <v>39</v>
      </c>
      <c r="J327" s="9">
        <v>46213</v>
      </c>
      <c r="K327" s="8" t="s">
        <v>40</v>
      </c>
    </row>
    <row r="328" spans="1:11" x14ac:dyDescent="0.25">
      <c r="A328" s="6">
        <v>2026</v>
      </c>
      <c r="B328" s="7">
        <v>46174</v>
      </c>
      <c r="C328" s="7">
        <v>46203</v>
      </c>
      <c r="D328" s="4" t="s">
        <v>593</v>
      </c>
      <c r="E328" s="5" t="s">
        <v>595</v>
      </c>
      <c r="F328" s="2" t="s">
        <v>525</v>
      </c>
      <c r="G328" s="5" t="s">
        <v>595</v>
      </c>
      <c r="H328" s="11">
        <v>7423.01</v>
      </c>
      <c r="I328" s="3" t="s">
        <v>39</v>
      </c>
      <c r="J328" s="9">
        <v>46213</v>
      </c>
      <c r="K328" s="8" t="s">
        <v>40</v>
      </c>
    </row>
    <row r="329" spans="1:11" ht="25.5" x14ac:dyDescent="0.25">
      <c r="A329" s="6">
        <v>2026</v>
      </c>
      <c r="B329" s="7">
        <v>46174</v>
      </c>
      <c r="C329" s="7">
        <v>46203</v>
      </c>
      <c r="D329" s="4" t="s">
        <v>596</v>
      </c>
      <c r="E329" s="5" t="s">
        <v>597</v>
      </c>
      <c r="F329" s="2" t="s">
        <v>525</v>
      </c>
      <c r="G329" s="5" t="s">
        <v>597</v>
      </c>
      <c r="H329" s="11">
        <f>12788.55*1.16</f>
        <v>14834.717999999999</v>
      </c>
      <c r="I329" s="3" t="s">
        <v>39</v>
      </c>
      <c r="J329" s="9">
        <v>46213</v>
      </c>
      <c r="K329" s="8" t="s">
        <v>40</v>
      </c>
    </row>
    <row r="330" spans="1:11" x14ac:dyDescent="0.25">
      <c r="A330" s="6">
        <v>2026</v>
      </c>
      <c r="B330" s="7">
        <v>46174</v>
      </c>
      <c r="C330" s="7">
        <v>46203</v>
      </c>
      <c r="D330" s="4" t="s">
        <v>598</v>
      </c>
      <c r="E330" s="5" t="s">
        <v>599</v>
      </c>
      <c r="F330" s="2" t="s">
        <v>525</v>
      </c>
      <c r="G330" s="5" t="s">
        <v>599</v>
      </c>
      <c r="H330" s="11">
        <f>16520.1*1.16</f>
        <v>19163.315999999995</v>
      </c>
      <c r="I330" s="3" t="s">
        <v>39</v>
      </c>
      <c r="J330" s="9">
        <v>46213</v>
      </c>
      <c r="K330" s="8" t="s">
        <v>40</v>
      </c>
    </row>
    <row r="331" spans="1:11" ht="25.5" x14ac:dyDescent="0.25">
      <c r="A331" s="6">
        <v>2026</v>
      </c>
      <c r="B331" s="7">
        <v>46174</v>
      </c>
      <c r="C331" s="7">
        <v>46203</v>
      </c>
      <c r="D331" s="4" t="s">
        <v>600</v>
      </c>
      <c r="E331" s="5" t="s">
        <v>601</v>
      </c>
      <c r="F331" s="2" t="s">
        <v>525</v>
      </c>
      <c r="G331" s="5" t="s">
        <v>601</v>
      </c>
      <c r="H331" s="11">
        <v>40672.15</v>
      </c>
      <c r="I331" s="3" t="s">
        <v>39</v>
      </c>
      <c r="J331" s="9">
        <v>46213</v>
      </c>
      <c r="K331" s="8" t="s">
        <v>40</v>
      </c>
    </row>
    <row r="332" spans="1:11" ht="25.5" x14ac:dyDescent="0.25">
      <c r="A332" s="6">
        <v>2026</v>
      </c>
      <c r="B332" s="7">
        <v>46174</v>
      </c>
      <c r="C332" s="7">
        <v>46203</v>
      </c>
      <c r="D332" s="4" t="s">
        <v>600</v>
      </c>
      <c r="E332" s="5" t="s">
        <v>602</v>
      </c>
      <c r="F332" s="2" t="s">
        <v>525</v>
      </c>
      <c r="G332" s="5" t="s">
        <v>602</v>
      </c>
      <c r="H332" s="11">
        <v>40672.15</v>
      </c>
      <c r="I332" s="3" t="s">
        <v>39</v>
      </c>
      <c r="J332" s="9">
        <v>46213</v>
      </c>
      <c r="K332" s="8" t="s">
        <v>40</v>
      </c>
    </row>
    <row r="333" spans="1:11" ht="25.5" x14ac:dyDescent="0.25">
      <c r="A333" s="6">
        <v>2026</v>
      </c>
      <c r="B333" s="7">
        <v>46174</v>
      </c>
      <c r="C333" s="7">
        <v>46203</v>
      </c>
      <c r="D333" s="4" t="s">
        <v>603</v>
      </c>
      <c r="E333" s="5" t="s">
        <v>604</v>
      </c>
      <c r="F333" s="2" t="s">
        <v>525</v>
      </c>
      <c r="G333" s="5" t="s">
        <v>604</v>
      </c>
      <c r="H333" s="11">
        <v>16286.4</v>
      </c>
      <c r="I333" s="3" t="s">
        <v>39</v>
      </c>
      <c r="J333" s="9">
        <v>46213</v>
      </c>
      <c r="K333" s="8" t="s">
        <v>40</v>
      </c>
    </row>
    <row r="334" spans="1:11" ht="25.5" x14ac:dyDescent="0.25">
      <c r="A334" s="6">
        <v>2026</v>
      </c>
      <c r="B334" s="7">
        <v>46174</v>
      </c>
      <c r="C334" s="7">
        <v>46203</v>
      </c>
      <c r="D334" s="4" t="s">
        <v>603</v>
      </c>
      <c r="E334" s="5" t="s">
        <v>605</v>
      </c>
      <c r="F334" s="2" t="s">
        <v>525</v>
      </c>
      <c r="G334" s="5" t="s">
        <v>605</v>
      </c>
      <c r="H334" s="11">
        <v>16286.4</v>
      </c>
      <c r="I334" s="3" t="s">
        <v>39</v>
      </c>
      <c r="J334" s="9">
        <v>46213</v>
      </c>
      <c r="K334" s="8" t="s">
        <v>40</v>
      </c>
    </row>
    <row r="335" spans="1:11" ht="38.25" x14ac:dyDescent="0.25">
      <c r="A335" s="6">
        <v>2026</v>
      </c>
      <c r="B335" s="7">
        <v>46174</v>
      </c>
      <c r="C335" s="7">
        <v>46203</v>
      </c>
      <c r="D335" s="4" t="s">
        <v>606</v>
      </c>
      <c r="E335" s="5" t="s">
        <v>607</v>
      </c>
      <c r="F335" s="2" t="s">
        <v>42</v>
      </c>
      <c r="G335" s="5" t="s">
        <v>607</v>
      </c>
      <c r="H335" s="11">
        <v>7800</v>
      </c>
      <c r="I335" s="3" t="s">
        <v>39</v>
      </c>
      <c r="J335" s="9">
        <v>46213</v>
      </c>
      <c r="K335" s="8" t="s">
        <v>40</v>
      </c>
    </row>
    <row r="336" spans="1:11" ht="25.5" x14ac:dyDescent="0.25">
      <c r="A336" s="6">
        <v>2026</v>
      </c>
      <c r="B336" s="7">
        <v>46174</v>
      </c>
      <c r="C336" s="7">
        <v>46203</v>
      </c>
      <c r="D336" s="4" t="s">
        <v>608</v>
      </c>
      <c r="E336" s="5" t="s">
        <v>609</v>
      </c>
      <c r="F336" s="2" t="s">
        <v>42</v>
      </c>
      <c r="G336" s="5" t="s">
        <v>609</v>
      </c>
      <c r="H336" s="11">
        <f>3965.52/1.16</f>
        <v>3418.5517241379312</v>
      </c>
      <c r="I336" s="3" t="s">
        <v>39</v>
      </c>
      <c r="J336" s="9">
        <v>46213</v>
      </c>
      <c r="K336" s="8" t="s">
        <v>40</v>
      </c>
    </row>
    <row r="337" spans="1:11" ht="38.25" x14ac:dyDescent="0.25">
      <c r="A337" s="6">
        <v>2026</v>
      </c>
      <c r="B337" s="7">
        <v>46174</v>
      </c>
      <c r="C337" s="7">
        <v>46203</v>
      </c>
      <c r="D337" s="4" t="s">
        <v>610</v>
      </c>
      <c r="E337" s="5" t="s">
        <v>611</v>
      </c>
      <c r="F337" s="2" t="s">
        <v>42</v>
      </c>
      <c r="G337" s="5" t="s">
        <v>611</v>
      </c>
      <c r="H337" s="11">
        <v>7500</v>
      </c>
      <c r="I337" s="3" t="s">
        <v>39</v>
      </c>
      <c r="J337" s="9">
        <v>46213</v>
      </c>
      <c r="K337" s="8" t="s">
        <v>40</v>
      </c>
    </row>
    <row r="338" spans="1:11" ht="38.25" x14ac:dyDescent="0.25">
      <c r="A338" s="6">
        <v>2026</v>
      </c>
      <c r="B338" s="7">
        <v>46174</v>
      </c>
      <c r="C338" s="7">
        <v>46203</v>
      </c>
      <c r="D338" s="4" t="s">
        <v>612</v>
      </c>
      <c r="E338" s="5" t="s">
        <v>613</v>
      </c>
      <c r="F338" s="2" t="s">
        <v>65</v>
      </c>
      <c r="G338" s="5" t="s">
        <v>613</v>
      </c>
      <c r="H338" s="11">
        <v>78000</v>
      </c>
      <c r="I338" s="3" t="s">
        <v>39</v>
      </c>
      <c r="J338" s="9">
        <v>46213</v>
      </c>
      <c r="K338" s="8" t="s">
        <v>40</v>
      </c>
    </row>
    <row r="339" spans="1:11" x14ac:dyDescent="0.25">
      <c r="A339" s="6">
        <v>2026</v>
      </c>
      <c r="B339" s="7">
        <v>46174</v>
      </c>
      <c r="C339" s="7">
        <v>46203</v>
      </c>
      <c r="D339" s="4" t="s">
        <v>614</v>
      </c>
      <c r="E339" s="5" t="s">
        <v>615</v>
      </c>
      <c r="F339" s="2" t="s">
        <v>108</v>
      </c>
      <c r="G339" s="5" t="s">
        <v>615</v>
      </c>
      <c r="H339" s="11">
        <v>34900</v>
      </c>
      <c r="I339" s="3" t="s">
        <v>39</v>
      </c>
      <c r="J339" s="9">
        <v>46213</v>
      </c>
      <c r="K339" s="8" t="s">
        <v>40</v>
      </c>
    </row>
    <row r="340" spans="1:11" x14ac:dyDescent="0.25">
      <c r="A340" s="6">
        <v>2026</v>
      </c>
      <c r="B340" s="7">
        <v>46174</v>
      </c>
      <c r="C340" s="7">
        <v>46203</v>
      </c>
      <c r="D340" s="4" t="s">
        <v>616</v>
      </c>
      <c r="E340" s="5" t="s">
        <v>617</v>
      </c>
      <c r="F340" s="2" t="s">
        <v>115</v>
      </c>
      <c r="G340" s="5" t="s">
        <v>617</v>
      </c>
      <c r="H340" s="11">
        <v>13500</v>
      </c>
      <c r="I340" s="3" t="s">
        <v>39</v>
      </c>
      <c r="J340" s="9">
        <v>46213</v>
      </c>
      <c r="K340" s="8" t="s">
        <v>40</v>
      </c>
    </row>
    <row r="341" spans="1:11" x14ac:dyDescent="0.25">
      <c r="A341" s="6">
        <v>2026</v>
      </c>
      <c r="B341" s="7">
        <v>46174</v>
      </c>
      <c r="C341" s="7">
        <v>46203</v>
      </c>
      <c r="D341" s="4" t="s">
        <v>618</v>
      </c>
      <c r="E341" s="5" t="s">
        <v>619</v>
      </c>
      <c r="F341" s="2" t="s">
        <v>356</v>
      </c>
      <c r="G341" s="5" t="s">
        <v>619</v>
      </c>
      <c r="H341" s="11">
        <v>17643.599999999999</v>
      </c>
      <c r="I341" s="3" t="s">
        <v>39</v>
      </c>
      <c r="J341" s="9">
        <v>46213</v>
      </c>
      <c r="K341" s="8" t="s">
        <v>40</v>
      </c>
    </row>
    <row r="342" spans="1:11" ht="38.25" x14ac:dyDescent="0.25">
      <c r="A342" s="6">
        <v>2026</v>
      </c>
      <c r="B342" s="7">
        <v>46174</v>
      </c>
      <c r="C342" s="7">
        <v>46203</v>
      </c>
      <c r="D342" s="4" t="s">
        <v>620</v>
      </c>
      <c r="E342" s="5" t="s">
        <v>621</v>
      </c>
      <c r="F342" s="2" t="s">
        <v>356</v>
      </c>
      <c r="G342" s="5" t="s">
        <v>621</v>
      </c>
      <c r="H342" s="11">
        <f t="shared" ref="H342:H361" si="2">16500*1.16</f>
        <v>19140</v>
      </c>
      <c r="I342" s="3" t="s">
        <v>39</v>
      </c>
      <c r="J342" s="9">
        <v>46213</v>
      </c>
      <c r="K342" s="8" t="s">
        <v>40</v>
      </c>
    </row>
    <row r="343" spans="1:11" ht="38.25" x14ac:dyDescent="0.25">
      <c r="A343" s="6">
        <v>2026</v>
      </c>
      <c r="B343" s="7">
        <v>46174</v>
      </c>
      <c r="C343" s="7">
        <v>46203</v>
      </c>
      <c r="D343" s="4" t="s">
        <v>622</v>
      </c>
      <c r="E343" s="5" t="s">
        <v>623</v>
      </c>
      <c r="F343" s="2" t="s">
        <v>356</v>
      </c>
      <c r="G343" s="5" t="s">
        <v>623</v>
      </c>
      <c r="H343" s="11">
        <f t="shared" si="2"/>
        <v>19140</v>
      </c>
      <c r="I343" s="3" t="s">
        <v>39</v>
      </c>
      <c r="J343" s="9">
        <v>46213</v>
      </c>
      <c r="K343" s="8" t="s">
        <v>40</v>
      </c>
    </row>
    <row r="344" spans="1:11" ht="38.25" x14ac:dyDescent="0.25">
      <c r="A344" s="6">
        <v>2026</v>
      </c>
      <c r="B344" s="7">
        <v>46174</v>
      </c>
      <c r="C344" s="7">
        <v>46203</v>
      </c>
      <c r="D344" s="4" t="s">
        <v>624</v>
      </c>
      <c r="E344" s="5" t="s">
        <v>625</v>
      </c>
      <c r="F344" s="2" t="s">
        <v>356</v>
      </c>
      <c r="G344" s="5" t="s">
        <v>625</v>
      </c>
      <c r="H344" s="11">
        <f t="shared" si="2"/>
        <v>19140</v>
      </c>
      <c r="I344" s="3" t="s">
        <v>39</v>
      </c>
      <c r="J344" s="9">
        <v>46213</v>
      </c>
      <c r="K344" s="8" t="s">
        <v>40</v>
      </c>
    </row>
    <row r="345" spans="1:11" ht="38.25" x14ac:dyDescent="0.25">
      <c r="A345" s="6">
        <v>2026</v>
      </c>
      <c r="B345" s="7">
        <v>46174</v>
      </c>
      <c r="C345" s="7">
        <v>46203</v>
      </c>
      <c r="D345" s="4" t="s">
        <v>626</v>
      </c>
      <c r="E345" s="5" t="s">
        <v>627</v>
      </c>
      <c r="F345" s="2" t="s">
        <v>356</v>
      </c>
      <c r="G345" s="5" t="s">
        <v>627</v>
      </c>
      <c r="H345" s="11">
        <f t="shared" si="2"/>
        <v>19140</v>
      </c>
      <c r="I345" s="3" t="s">
        <v>39</v>
      </c>
      <c r="J345" s="9">
        <v>46213</v>
      </c>
      <c r="K345" s="8" t="s">
        <v>40</v>
      </c>
    </row>
    <row r="346" spans="1:11" ht="38.25" x14ac:dyDescent="0.25">
      <c r="A346" s="6">
        <v>2026</v>
      </c>
      <c r="B346" s="7">
        <v>46174</v>
      </c>
      <c r="C346" s="7">
        <v>46203</v>
      </c>
      <c r="D346" s="4" t="s">
        <v>628</v>
      </c>
      <c r="E346" s="5" t="s">
        <v>629</v>
      </c>
      <c r="F346" s="2" t="s">
        <v>356</v>
      </c>
      <c r="G346" s="5" t="s">
        <v>629</v>
      </c>
      <c r="H346" s="11">
        <f t="shared" si="2"/>
        <v>19140</v>
      </c>
      <c r="I346" s="3" t="s">
        <v>39</v>
      </c>
      <c r="J346" s="9">
        <v>46213</v>
      </c>
      <c r="K346" s="8" t="s">
        <v>40</v>
      </c>
    </row>
    <row r="347" spans="1:11" ht="38.25" x14ac:dyDescent="0.25">
      <c r="A347" s="6">
        <v>2026</v>
      </c>
      <c r="B347" s="7">
        <v>46174</v>
      </c>
      <c r="C347" s="7">
        <v>46203</v>
      </c>
      <c r="D347" s="4" t="s">
        <v>630</v>
      </c>
      <c r="E347" s="5" t="s">
        <v>631</v>
      </c>
      <c r="F347" s="2" t="s">
        <v>356</v>
      </c>
      <c r="G347" s="5" t="s">
        <v>631</v>
      </c>
      <c r="H347" s="11">
        <f t="shared" si="2"/>
        <v>19140</v>
      </c>
      <c r="I347" s="3" t="s">
        <v>39</v>
      </c>
      <c r="J347" s="9">
        <v>46213</v>
      </c>
      <c r="K347" s="8" t="s">
        <v>40</v>
      </c>
    </row>
    <row r="348" spans="1:11" ht="38.25" x14ac:dyDescent="0.25">
      <c r="A348" s="6">
        <v>2026</v>
      </c>
      <c r="B348" s="7">
        <v>46174</v>
      </c>
      <c r="C348" s="7">
        <v>46203</v>
      </c>
      <c r="D348" s="4" t="s">
        <v>632</v>
      </c>
      <c r="E348" s="5" t="s">
        <v>633</v>
      </c>
      <c r="F348" s="2" t="s">
        <v>356</v>
      </c>
      <c r="G348" s="5" t="s">
        <v>633</v>
      </c>
      <c r="H348" s="11">
        <f t="shared" si="2"/>
        <v>19140</v>
      </c>
      <c r="I348" s="3" t="s">
        <v>39</v>
      </c>
      <c r="J348" s="9">
        <v>46213</v>
      </c>
      <c r="K348" s="8" t="s">
        <v>40</v>
      </c>
    </row>
    <row r="349" spans="1:11" ht="38.25" x14ac:dyDescent="0.25">
      <c r="A349" s="6">
        <v>2026</v>
      </c>
      <c r="B349" s="7">
        <v>46174</v>
      </c>
      <c r="C349" s="7">
        <v>46203</v>
      </c>
      <c r="D349" s="4" t="s">
        <v>634</v>
      </c>
      <c r="E349" s="5" t="s">
        <v>635</v>
      </c>
      <c r="F349" s="2" t="s">
        <v>356</v>
      </c>
      <c r="G349" s="5" t="s">
        <v>635</v>
      </c>
      <c r="H349" s="11">
        <f t="shared" si="2"/>
        <v>19140</v>
      </c>
      <c r="I349" s="3" t="s">
        <v>39</v>
      </c>
      <c r="J349" s="9">
        <v>46213</v>
      </c>
      <c r="K349" s="8" t="s">
        <v>40</v>
      </c>
    </row>
    <row r="350" spans="1:11" ht="38.25" x14ac:dyDescent="0.25">
      <c r="A350" s="6">
        <v>2026</v>
      </c>
      <c r="B350" s="7">
        <v>46174</v>
      </c>
      <c r="C350" s="7">
        <v>46203</v>
      </c>
      <c r="D350" s="4" t="s">
        <v>636</v>
      </c>
      <c r="E350" s="5" t="s">
        <v>637</v>
      </c>
      <c r="F350" s="2" t="s">
        <v>356</v>
      </c>
      <c r="G350" s="5" t="s">
        <v>637</v>
      </c>
      <c r="H350" s="11">
        <f t="shared" si="2"/>
        <v>19140</v>
      </c>
      <c r="I350" s="3" t="s">
        <v>39</v>
      </c>
      <c r="J350" s="9">
        <v>46213</v>
      </c>
      <c r="K350" s="8" t="s">
        <v>40</v>
      </c>
    </row>
    <row r="351" spans="1:11" ht="38.25" x14ac:dyDescent="0.25">
      <c r="A351" s="6">
        <v>2026</v>
      </c>
      <c r="B351" s="7">
        <v>46174</v>
      </c>
      <c r="C351" s="7">
        <v>46203</v>
      </c>
      <c r="D351" s="4" t="s">
        <v>638</v>
      </c>
      <c r="E351" s="5" t="s">
        <v>639</v>
      </c>
      <c r="F351" s="2" t="s">
        <v>356</v>
      </c>
      <c r="G351" s="5" t="s">
        <v>639</v>
      </c>
      <c r="H351" s="11">
        <f t="shared" si="2"/>
        <v>19140</v>
      </c>
      <c r="I351" s="3" t="s">
        <v>39</v>
      </c>
      <c r="J351" s="9">
        <v>46213</v>
      </c>
      <c r="K351" s="8" t="s">
        <v>40</v>
      </c>
    </row>
    <row r="352" spans="1:11" ht="38.25" x14ac:dyDescent="0.25">
      <c r="A352" s="6">
        <v>2026</v>
      </c>
      <c r="B352" s="7">
        <v>46174</v>
      </c>
      <c r="C352" s="7">
        <v>46203</v>
      </c>
      <c r="D352" s="4" t="s">
        <v>640</v>
      </c>
      <c r="E352" s="5" t="s">
        <v>641</v>
      </c>
      <c r="F352" s="2" t="s">
        <v>356</v>
      </c>
      <c r="G352" s="5" t="s">
        <v>641</v>
      </c>
      <c r="H352" s="11">
        <f t="shared" si="2"/>
        <v>19140</v>
      </c>
      <c r="I352" s="3" t="s">
        <v>39</v>
      </c>
      <c r="J352" s="9">
        <v>46213</v>
      </c>
      <c r="K352" s="8" t="s">
        <v>40</v>
      </c>
    </row>
    <row r="353" spans="1:11" ht="38.25" x14ac:dyDescent="0.25">
      <c r="A353" s="6">
        <v>2026</v>
      </c>
      <c r="B353" s="7">
        <v>46174</v>
      </c>
      <c r="C353" s="7">
        <v>46203</v>
      </c>
      <c r="D353" s="4" t="s">
        <v>642</v>
      </c>
      <c r="E353" s="5" t="s">
        <v>643</v>
      </c>
      <c r="F353" s="2" t="s">
        <v>356</v>
      </c>
      <c r="G353" s="5" t="s">
        <v>643</v>
      </c>
      <c r="H353" s="11">
        <f t="shared" si="2"/>
        <v>19140</v>
      </c>
      <c r="I353" s="3" t="s">
        <v>39</v>
      </c>
      <c r="J353" s="9">
        <v>46213</v>
      </c>
      <c r="K353" s="8" t="s">
        <v>40</v>
      </c>
    </row>
    <row r="354" spans="1:11" ht="38.25" x14ac:dyDescent="0.25">
      <c r="A354" s="6">
        <v>2026</v>
      </c>
      <c r="B354" s="7">
        <v>46174</v>
      </c>
      <c r="C354" s="7">
        <v>46203</v>
      </c>
      <c r="D354" s="4" t="s">
        <v>644</v>
      </c>
      <c r="E354" s="5" t="s">
        <v>645</v>
      </c>
      <c r="F354" s="2" t="s">
        <v>356</v>
      </c>
      <c r="G354" s="5" t="s">
        <v>645</v>
      </c>
      <c r="H354" s="11">
        <f t="shared" si="2"/>
        <v>19140</v>
      </c>
      <c r="I354" s="3" t="s">
        <v>39</v>
      </c>
      <c r="J354" s="9">
        <v>46213</v>
      </c>
      <c r="K354" s="8" t="s">
        <v>40</v>
      </c>
    </row>
    <row r="355" spans="1:11" ht="38.25" x14ac:dyDescent="0.25">
      <c r="A355" s="6">
        <v>2026</v>
      </c>
      <c r="B355" s="7">
        <v>46174</v>
      </c>
      <c r="C355" s="7">
        <v>46203</v>
      </c>
      <c r="D355" s="4" t="s">
        <v>646</v>
      </c>
      <c r="E355" s="5" t="s">
        <v>647</v>
      </c>
      <c r="F355" s="2" t="s">
        <v>356</v>
      </c>
      <c r="G355" s="5" t="s">
        <v>647</v>
      </c>
      <c r="H355" s="11">
        <f t="shared" si="2"/>
        <v>19140</v>
      </c>
      <c r="I355" s="3" t="s">
        <v>39</v>
      </c>
      <c r="J355" s="9">
        <v>46213</v>
      </c>
      <c r="K355" s="8" t="s">
        <v>40</v>
      </c>
    </row>
    <row r="356" spans="1:11" ht="38.25" x14ac:dyDescent="0.25">
      <c r="A356" s="6">
        <v>2026</v>
      </c>
      <c r="B356" s="7">
        <v>46174</v>
      </c>
      <c r="C356" s="7">
        <v>46203</v>
      </c>
      <c r="D356" s="4" t="s">
        <v>648</v>
      </c>
      <c r="E356" s="5" t="s">
        <v>649</v>
      </c>
      <c r="F356" s="2" t="s">
        <v>356</v>
      </c>
      <c r="G356" s="5" t="s">
        <v>649</v>
      </c>
      <c r="H356" s="11">
        <f t="shared" si="2"/>
        <v>19140</v>
      </c>
      <c r="I356" s="3" t="s">
        <v>39</v>
      </c>
      <c r="J356" s="9">
        <v>46213</v>
      </c>
      <c r="K356" s="8" t="s">
        <v>40</v>
      </c>
    </row>
    <row r="357" spans="1:11" ht="38.25" x14ac:dyDescent="0.25">
      <c r="A357" s="6">
        <v>2026</v>
      </c>
      <c r="B357" s="7">
        <v>46174</v>
      </c>
      <c r="C357" s="7">
        <v>46203</v>
      </c>
      <c r="D357" s="4" t="s">
        <v>650</v>
      </c>
      <c r="E357" s="5" t="s">
        <v>651</v>
      </c>
      <c r="F357" s="2" t="s">
        <v>356</v>
      </c>
      <c r="G357" s="5" t="s">
        <v>651</v>
      </c>
      <c r="H357" s="11">
        <f t="shared" si="2"/>
        <v>19140</v>
      </c>
      <c r="I357" s="3" t="s">
        <v>39</v>
      </c>
      <c r="J357" s="9">
        <v>46213</v>
      </c>
      <c r="K357" s="8" t="s">
        <v>40</v>
      </c>
    </row>
    <row r="358" spans="1:11" ht="38.25" x14ac:dyDescent="0.25">
      <c r="A358" s="6">
        <v>2026</v>
      </c>
      <c r="B358" s="7">
        <v>46174</v>
      </c>
      <c r="C358" s="7">
        <v>46203</v>
      </c>
      <c r="D358" s="4" t="s">
        <v>652</v>
      </c>
      <c r="E358" s="5" t="s">
        <v>653</v>
      </c>
      <c r="F358" s="2" t="s">
        <v>356</v>
      </c>
      <c r="G358" s="5" t="s">
        <v>653</v>
      </c>
      <c r="H358" s="11">
        <f t="shared" si="2"/>
        <v>19140</v>
      </c>
      <c r="I358" s="3" t="s">
        <v>39</v>
      </c>
      <c r="J358" s="9">
        <v>46213</v>
      </c>
      <c r="K358" s="8" t="s">
        <v>40</v>
      </c>
    </row>
    <row r="359" spans="1:11" ht="38.25" x14ac:dyDescent="0.25">
      <c r="A359" s="6">
        <v>2026</v>
      </c>
      <c r="B359" s="7">
        <v>46174</v>
      </c>
      <c r="C359" s="7">
        <v>46203</v>
      </c>
      <c r="D359" s="4" t="s">
        <v>654</v>
      </c>
      <c r="E359" s="5" t="s">
        <v>655</v>
      </c>
      <c r="F359" s="2" t="s">
        <v>356</v>
      </c>
      <c r="G359" s="5" t="s">
        <v>655</v>
      </c>
      <c r="H359" s="11">
        <f t="shared" si="2"/>
        <v>19140</v>
      </c>
      <c r="I359" s="3" t="s">
        <v>39</v>
      </c>
      <c r="J359" s="9">
        <v>46213</v>
      </c>
      <c r="K359" s="8" t="s">
        <v>40</v>
      </c>
    </row>
    <row r="360" spans="1:11" ht="38.25" x14ac:dyDescent="0.25">
      <c r="A360" s="6">
        <v>2026</v>
      </c>
      <c r="B360" s="7">
        <v>46174</v>
      </c>
      <c r="C360" s="7">
        <v>46203</v>
      </c>
      <c r="D360" s="4" t="s">
        <v>656</v>
      </c>
      <c r="E360" s="5" t="s">
        <v>657</v>
      </c>
      <c r="F360" s="2" t="s">
        <v>356</v>
      </c>
      <c r="G360" s="5" t="s">
        <v>657</v>
      </c>
      <c r="H360" s="11">
        <f t="shared" si="2"/>
        <v>19140</v>
      </c>
      <c r="I360" s="3" t="s">
        <v>39</v>
      </c>
      <c r="J360" s="9">
        <v>46213</v>
      </c>
      <c r="K360" s="8" t="s">
        <v>40</v>
      </c>
    </row>
    <row r="361" spans="1:11" ht="38.25" x14ac:dyDescent="0.25">
      <c r="A361" s="6">
        <v>2026</v>
      </c>
      <c r="B361" s="7">
        <v>46174</v>
      </c>
      <c r="C361" s="7">
        <v>46203</v>
      </c>
      <c r="D361" s="4" t="s">
        <v>658</v>
      </c>
      <c r="E361" s="5" t="s">
        <v>659</v>
      </c>
      <c r="F361" s="2" t="s">
        <v>356</v>
      </c>
      <c r="G361" s="5" t="s">
        <v>659</v>
      </c>
      <c r="H361" s="11">
        <f t="shared" si="2"/>
        <v>19140</v>
      </c>
      <c r="I361" s="3" t="s">
        <v>39</v>
      </c>
      <c r="J361" s="9">
        <v>46213</v>
      </c>
      <c r="K361" s="8" t="s">
        <v>40</v>
      </c>
    </row>
    <row r="362" spans="1:11" x14ac:dyDescent="0.25">
      <c r="A362" s="6">
        <v>2026</v>
      </c>
      <c r="B362" s="7">
        <v>46174</v>
      </c>
      <c r="C362" s="7">
        <v>46203</v>
      </c>
      <c r="D362" s="4" t="s">
        <v>660</v>
      </c>
      <c r="E362" s="5" t="s">
        <v>661</v>
      </c>
      <c r="F362" s="2" t="s">
        <v>38</v>
      </c>
      <c r="G362" s="5" t="s">
        <v>661</v>
      </c>
      <c r="H362" s="11">
        <v>15835.74</v>
      </c>
      <c r="I362" s="3" t="s">
        <v>39</v>
      </c>
      <c r="J362" s="9">
        <v>46213</v>
      </c>
      <c r="K362" s="8" t="s">
        <v>40</v>
      </c>
    </row>
    <row r="363" spans="1:11" x14ac:dyDescent="0.25">
      <c r="A363" s="6">
        <v>2026</v>
      </c>
      <c r="B363" s="7">
        <v>46174</v>
      </c>
      <c r="C363" s="7">
        <v>46203</v>
      </c>
      <c r="D363" s="4" t="s">
        <v>660</v>
      </c>
      <c r="E363" s="5" t="s">
        <v>662</v>
      </c>
      <c r="F363" s="2" t="s">
        <v>38</v>
      </c>
      <c r="G363" s="5" t="s">
        <v>662</v>
      </c>
      <c r="H363" s="11">
        <v>15835.74</v>
      </c>
      <c r="I363" s="3" t="s">
        <v>39</v>
      </c>
      <c r="J363" s="9">
        <v>46213</v>
      </c>
      <c r="K363" s="8" t="s">
        <v>40</v>
      </c>
    </row>
    <row r="364" spans="1:11" x14ac:dyDescent="0.25">
      <c r="A364" s="6">
        <v>2026</v>
      </c>
      <c r="B364" s="7">
        <v>46174</v>
      </c>
      <c r="C364" s="7">
        <v>46203</v>
      </c>
      <c r="D364" s="4" t="s">
        <v>663</v>
      </c>
      <c r="E364" s="5" t="s">
        <v>664</v>
      </c>
      <c r="F364" s="2" t="s">
        <v>108</v>
      </c>
      <c r="G364" s="5" t="s">
        <v>664</v>
      </c>
      <c r="H364" s="11">
        <v>11499</v>
      </c>
      <c r="I364" s="3" t="s">
        <v>39</v>
      </c>
      <c r="J364" s="9">
        <v>46213</v>
      </c>
      <c r="K364" s="8" t="s">
        <v>40</v>
      </c>
    </row>
    <row r="365" spans="1:11" x14ac:dyDescent="0.25">
      <c r="A365" s="6">
        <v>2026</v>
      </c>
      <c r="B365" s="7">
        <v>46174</v>
      </c>
      <c r="C365" s="7">
        <v>46203</v>
      </c>
      <c r="D365" s="4" t="s">
        <v>665</v>
      </c>
      <c r="E365" s="5" t="s">
        <v>666</v>
      </c>
      <c r="F365" s="2" t="s">
        <v>356</v>
      </c>
      <c r="G365" s="5" t="s">
        <v>666</v>
      </c>
      <c r="H365" s="11">
        <v>274342.8</v>
      </c>
      <c r="I365" s="3" t="s">
        <v>39</v>
      </c>
      <c r="J365" s="9">
        <v>46213</v>
      </c>
      <c r="K365" s="8" t="s">
        <v>40</v>
      </c>
    </row>
    <row r="366" spans="1:11" x14ac:dyDescent="0.25">
      <c r="A366" s="6">
        <v>2026</v>
      </c>
      <c r="B366" s="7">
        <v>46174</v>
      </c>
      <c r="C366" s="7">
        <v>46203</v>
      </c>
      <c r="D366" s="4" t="s">
        <v>665</v>
      </c>
      <c r="E366" s="5" t="s">
        <v>667</v>
      </c>
      <c r="F366" s="2" t="s">
        <v>356</v>
      </c>
      <c r="G366" s="5" t="s">
        <v>667</v>
      </c>
      <c r="H366" s="11">
        <v>274342.8</v>
      </c>
      <c r="I366" s="3" t="s">
        <v>39</v>
      </c>
      <c r="J366" s="9">
        <v>46213</v>
      </c>
      <c r="K366" s="8" t="s">
        <v>40</v>
      </c>
    </row>
    <row r="367" spans="1:11" x14ac:dyDescent="0.25">
      <c r="A367" s="6">
        <v>2026</v>
      </c>
      <c r="B367" s="7">
        <v>46174</v>
      </c>
      <c r="C367" s="7">
        <v>46203</v>
      </c>
      <c r="D367" s="4" t="s">
        <v>665</v>
      </c>
      <c r="E367" s="5" t="s">
        <v>668</v>
      </c>
      <c r="F367" s="2" t="s">
        <v>356</v>
      </c>
      <c r="G367" s="5" t="s">
        <v>668</v>
      </c>
      <c r="H367" s="11">
        <v>274342.8</v>
      </c>
      <c r="I367" s="3" t="s">
        <v>39</v>
      </c>
      <c r="J367" s="9">
        <v>46213</v>
      </c>
      <c r="K367" s="8" t="s">
        <v>40</v>
      </c>
    </row>
    <row r="368" spans="1:11" x14ac:dyDescent="0.25">
      <c r="A368" s="6">
        <v>2026</v>
      </c>
      <c r="B368" s="7">
        <v>46174</v>
      </c>
      <c r="C368" s="7">
        <v>46203</v>
      </c>
      <c r="D368" s="4" t="s">
        <v>665</v>
      </c>
      <c r="E368" s="5" t="s">
        <v>669</v>
      </c>
      <c r="F368" s="2" t="s">
        <v>356</v>
      </c>
      <c r="G368" s="5" t="s">
        <v>669</v>
      </c>
      <c r="H368" s="11">
        <v>274342.8</v>
      </c>
      <c r="I368" s="3" t="s">
        <v>39</v>
      </c>
      <c r="J368" s="9">
        <v>46213</v>
      </c>
      <c r="K368" s="8" t="s">
        <v>40</v>
      </c>
    </row>
    <row r="369" spans="1:11" x14ac:dyDescent="0.25">
      <c r="A369" s="6">
        <v>2026</v>
      </c>
      <c r="B369" s="7">
        <v>46174</v>
      </c>
      <c r="C369" s="7">
        <v>46203</v>
      </c>
      <c r="D369" s="4" t="s">
        <v>670</v>
      </c>
      <c r="E369" s="5" t="s">
        <v>671</v>
      </c>
      <c r="F369" s="2" t="s">
        <v>356</v>
      </c>
      <c r="G369" s="5" t="s">
        <v>671</v>
      </c>
      <c r="H369" s="11">
        <v>12615.996999999999</v>
      </c>
      <c r="I369" s="3" t="s">
        <v>39</v>
      </c>
      <c r="J369" s="9">
        <v>46213</v>
      </c>
      <c r="K369" s="8" t="s">
        <v>40</v>
      </c>
    </row>
    <row r="370" spans="1:11" x14ac:dyDescent="0.25">
      <c r="A370" s="6">
        <v>2026</v>
      </c>
      <c r="B370" s="7">
        <v>46174</v>
      </c>
      <c r="C370" s="7">
        <v>46203</v>
      </c>
      <c r="D370" s="4" t="s">
        <v>670</v>
      </c>
      <c r="E370" s="5" t="s">
        <v>672</v>
      </c>
      <c r="F370" s="2" t="s">
        <v>356</v>
      </c>
      <c r="G370" s="5" t="s">
        <v>672</v>
      </c>
      <c r="H370" s="11">
        <v>12615.996999999999</v>
      </c>
      <c r="I370" s="3" t="s">
        <v>39</v>
      </c>
      <c r="J370" s="9">
        <v>46213</v>
      </c>
      <c r="K370" s="8" t="s">
        <v>40</v>
      </c>
    </row>
    <row r="371" spans="1:11" x14ac:dyDescent="0.25">
      <c r="A371" s="6">
        <v>2026</v>
      </c>
      <c r="B371" s="7">
        <v>46174</v>
      </c>
      <c r="C371" s="7">
        <v>46203</v>
      </c>
      <c r="D371" s="4" t="s">
        <v>670</v>
      </c>
      <c r="E371" s="5" t="s">
        <v>673</v>
      </c>
      <c r="F371" s="2" t="s">
        <v>356</v>
      </c>
      <c r="G371" s="5" t="s">
        <v>673</v>
      </c>
      <c r="H371" s="11">
        <v>12615.996999999999</v>
      </c>
      <c r="I371" s="3" t="s">
        <v>39</v>
      </c>
      <c r="J371" s="9">
        <v>46213</v>
      </c>
      <c r="K371" s="8" t="s">
        <v>40</v>
      </c>
    </row>
    <row r="372" spans="1:11" x14ac:dyDescent="0.25">
      <c r="A372" s="6">
        <v>2026</v>
      </c>
      <c r="B372" s="7">
        <v>46174</v>
      </c>
      <c r="C372" s="7">
        <v>46203</v>
      </c>
      <c r="D372" s="4" t="s">
        <v>670</v>
      </c>
      <c r="E372" s="5" t="s">
        <v>674</v>
      </c>
      <c r="F372" s="2" t="s">
        <v>356</v>
      </c>
      <c r="G372" s="5" t="s">
        <v>674</v>
      </c>
      <c r="H372" s="11">
        <v>12615.996999999999</v>
      </c>
      <c r="I372" s="3" t="s">
        <v>39</v>
      </c>
      <c r="J372" s="9">
        <v>46213</v>
      </c>
      <c r="K372" s="8" t="s">
        <v>40</v>
      </c>
    </row>
    <row r="373" spans="1:11" ht="25.5" x14ac:dyDescent="0.25">
      <c r="A373" s="6">
        <v>2026</v>
      </c>
      <c r="B373" s="7">
        <v>46174</v>
      </c>
      <c r="C373" s="7">
        <v>46203</v>
      </c>
      <c r="D373" s="4" t="s">
        <v>675</v>
      </c>
      <c r="E373" s="5" t="s">
        <v>676</v>
      </c>
      <c r="F373" s="2" t="s">
        <v>356</v>
      </c>
      <c r="G373" s="5" t="s">
        <v>676</v>
      </c>
      <c r="H373" s="11">
        <v>10946.7228</v>
      </c>
      <c r="I373" s="3" t="s">
        <v>39</v>
      </c>
      <c r="J373" s="9">
        <v>46213</v>
      </c>
      <c r="K373" s="8" t="s">
        <v>40</v>
      </c>
    </row>
    <row r="374" spans="1:11" ht="25.5" x14ac:dyDescent="0.25">
      <c r="A374" s="6">
        <v>2026</v>
      </c>
      <c r="B374" s="7">
        <v>46174</v>
      </c>
      <c r="C374" s="7">
        <v>46203</v>
      </c>
      <c r="D374" s="4" t="s">
        <v>675</v>
      </c>
      <c r="E374" s="5" t="s">
        <v>677</v>
      </c>
      <c r="F374" s="2" t="s">
        <v>356</v>
      </c>
      <c r="G374" s="5" t="s">
        <v>677</v>
      </c>
      <c r="H374" s="11">
        <v>10946.7228</v>
      </c>
      <c r="I374" s="3" t="s">
        <v>39</v>
      </c>
      <c r="J374" s="9">
        <v>46213</v>
      </c>
      <c r="K374" s="8" t="s">
        <v>40</v>
      </c>
    </row>
    <row r="375" spans="1:11" ht="25.5" x14ac:dyDescent="0.25">
      <c r="A375" s="6">
        <v>2026</v>
      </c>
      <c r="B375" s="7">
        <v>46174</v>
      </c>
      <c r="C375" s="7">
        <v>46203</v>
      </c>
      <c r="D375" s="4" t="s">
        <v>675</v>
      </c>
      <c r="E375" s="5" t="s">
        <v>678</v>
      </c>
      <c r="F375" s="2" t="s">
        <v>356</v>
      </c>
      <c r="G375" s="5" t="s">
        <v>678</v>
      </c>
      <c r="H375" s="11">
        <v>10946.7228</v>
      </c>
      <c r="I375" s="3" t="s">
        <v>39</v>
      </c>
      <c r="J375" s="9">
        <v>46213</v>
      </c>
      <c r="K375" s="8" t="s">
        <v>40</v>
      </c>
    </row>
    <row r="376" spans="1:11" ht="25.5" x14ac:dyDescent="0.25">
      <c r="A376" s="6">
        <v>2026</v>
      </c>
      <c r="B376" s="7">
        <v>46174</v>
      </c>
      <c r="C376" s="7">
        <v>46203</v>
      </c>
      <c r="D376" s="4" t="s">
        <v>675</v>
      </c>
      <c r="E376" s="5" t="s">
        <v>679</v>
      </c>
      <c r="F376" s="2" t="s">
        <v>356</v>
      </c>
      <c r="G376" s="5" t="s">
        <v>679</v>
      </c>
      <c r="H376" s="11">
        <v>10946.7228</v>
      </c>
      <c r="I376" s="3" t="s">
        <v>39</v>
      </c>
      <c r="J376" s="9">
        <v>46213</v>
      </c>
      <c r="K376" s="8" t="s">
        <v>40</v>
      </c>
    </row>
    <row r="377" spans="1:11" x14ac:dyDescent="0.25">
      <c r="A377" s="6">
        <v>2026</v>
      </c>
      <c r="B377" s="7">
        <v>46174</v>
      </c>
      <c r="C377" s="7">
        <v>46203</v>
      </c>
      <c r="D377" s="4" t="s">
        <v>680</v>
      </c>
      <c r="E377" s="5" t="s">
        <v>681</v>
      </c>
      <c r="F377" s="2" t="s">
        <v>356</v>
      </c>
      <c r="G377" s="5" t="s">
        <v>681</v>
      </c>
      <c r="H377" s="11">
        <v>2988.16</v>
      </c>
      <c r="I377" s="3" t="s">
        <v>39</v>
      </c>
      <c r="J377" s="9">
        <v>46213</v>
      </c>
      <c r="K377" s="8" t="s">
        <v>40</v>
      </c>
    </row>
    <row r="378" spans="1:11" x14ac:dyDescent="0.25">
      <c r="A378" s="6">
        <v>2026</v>
      </c>
      <c r="B378" s="7">
        <v>46174</v>
      </c>
      <c r="C378" s="7">
        <v>46203</v>
      </c>
      <c r="D378" s="4" t="s">
        <v>680</v>
      </c>
      <c r="E378" s="5" t="s">
        <v>682</v>
      </c>
      <c r="F378" s="2" t="s">
        <v>356</v>
      </c>
      <c r="G378" s="5" t="s">
        <v>682</v>
      </c>
      <c r="H378" s="11">
        <v>2988.16</v>
      </c>
      <c r="I378" s="3" t="s">
        <v>39</v>
      </c>
      <c r="J378" s="9">
        <v>46213</v>
      </c>
      <c r="K378" s="8" t="s">
        <v>40</v>
      </c>
    </row>
    <row r="379" spans="1:11" x14ac:dyDescent="0.25">
      <c r="A379" s="6">
        <v>2026</v>
      </c>
      <c r="B379" s="7">
        <v>46174</v>
      </c>
      <c r="C379" s="7">
        <v>46203</v>
      </c>
      <c r="D379" s="4" t="s">
        <v>680</v>
      </c>
      <c r="E379" s="5" t="s">
        <v>683</v>
      </c>
      <c r="F379" s="2" t="s">
        <v>356</v>
      </c>
      <c r="G379" s="5" t="s">
        <v>683</v>
      </c>
      <c r="H379" s="11">
        <v>2988.16</v>
      </c>
      <c r="I379" s="3" t="s">
        <v>39</v>
      </c>
      <c r="J379" s="9">
        <v>46213</v>
      </c>
      <c r="K379" s="8" t="s">
        <v>40</v>
      </c>
    </row>
    <row r="380" spans="1:11" x14ac:dyDescent="0.25">
      <c r="A380" s="6">
        <v>2026</v>
      </c>
      <c r="B380" s="7">
        <v>46174</v>
      </c>
      <c r="C380" s="7">
        <v>46203</v>
      </c>
      <c r="D380" s="4" t="s">
        <v>680</v>
      </c>
      <c r="E380" s="5" t="s">
        <v>684</v>
      </c>
      <c r="F380" s="2" t="s">
        <v>356</v>
      </c>
      <c r="G380" s="5" t="s">
        <v>684</v>
      </c>
      <c r="H380" s="11">
        <v>2988.16</v>
      </c>
      <c r="I380" s="3" t="s">
        <v>39</v>
      </c>
      <c r="J380" s="9">
        <v>46213</v>
      </c>
      <c r="K380" s="8" t="s">
        <v>40</v>
      </c>
    </row>
    <row r="381" spans="1:11" x14ac:dyDescent="0.25">
      <c r="A381" s="6">
        <v>2026</v>
      </c>
      <c r="B381" s="7">
        <v>46174</v>
      </c>
      <c r="C381" s="7">
        <v>46203</v>
      </c>
      <c r="D381" s="4" t="s">
        <v>685</v>
      </c>
      <c r="E381" s="5" t="s">
        <v>686</v>
      </c>
      <c r="F381" s="2" t="s">
        <v>356</v>
      </c>
      <c r="G381" s="5" t="s">
        <v>686</v>
      </c>
      <c r="H381" s="11">
        <v>3735.2</v>
      </c>
      <c r="I381" s="3" t="s">
        <v>39</v>
      </c>
      <c r="J381" s="9">
        <v>46213</v>
      </c>
      <c r="K381" s="8" t="s">
        <v>40</v>
      </c>
    </row>
    <row r="382" spans="1:11" x14ac:dyDescent="0.25">
      <c r="A382" s="6">
        <v>2026</v>
      </c>
      <c r="B382" s="7">
        <v>46174</v>
      </c>
      <c r="C382" s="7">
        <v>46203</v>
      </c>
      <c r="D382" s="4" t="s">
        <v>685</v>
      </c>
      <c r="E382" s="5" t="s">
        <v>687</v>
      </c>
      <c r="F382" s="2" t="s">
        <v>356</v>
      </c>
      <c r="G382" s="5" t="s">
        <v>687</v>
      </c>
      <c r="H382" s="11">
        <v>3735.2</v>
      </c>
      <c r="I382" s="3" t="s">
        <v>39</v>
      </c>
      <c r="J382" s="9">
        <v>46213</v>
      </c>
      <c r="K382" s="8" t="s">
        <v>40</v>
      </c>
    </row>
    <row r="383" spans="1:11" x14ac:dyDescent="0.25">
      <c r="A383" s="6">
        <v>2026</v>
      </c>
      <c r="B383" s="7">
        <v>46174</v>
      </c>
      <c r="C383" s="7">
        <v>46203</v>
      </c>
      <c r="D383" s="4" t="s">
        <v>685</v>
      </c>
      <c r="E383" s="5" t="s">
        <v>688</v>
      </c>
      <c r="F383" s="2" t="s">
        <v>356</v>
      </c>
      <c r="G383" s="5" t="s">
        <v>688</v>
      </c>
      <c r="H383" s="11">
        <v>3735.2</v>
      </c>
      <c r="I383" s="3" t="s">
        <v>39</v>
      </c>
      <c r="J383" s="9">
        <v>46213</v>
      </c>
      <c r="K383" s="8" t="s">
        <v>40</v>
      </c>
    </row>
    <row r="384" spans="1:11" x14ac:dyDescent="0.25">
      <c r="A384" s="6">
        <v>2026</v>
      </c>
      <c r="B384" s="7">
        <v>46174</v>
      </c>
      <c r="C384" s="7">
        <v>46203</v>
      </c>
      <c r="D384" s="4" t="s">
        <v>685</v>
      </c>
      <c r="E384" s="5" t="s">
        <v>689</v>
      </c>
      <c r="F384" s="2" t="s">
        <v>356</v>
      </c>
      <c r="G384" s="5" t="s">
        <v>689</v>
      </c>
      <c r="H384" s="11">
        <v>3735.2</v>
      </c>
      <c r="I384" s="3" t="s">
        <v>39</v>
      </c>
      <c r="J384" s="9">
        <v>46213</v>
      </c>
      <c r="K384" s="8" t="s">
        <v>40</v>
      </c>
    </row>
    <row r="385" spans="1:11" x14ac:dyDescent="0.25">
      <c r="A385" s="6">
        <v>2026</v>
      </c>
      <c r="B385" s="7">
        <v>46174</v>
      </c>
      <c r="C385" s="7">
        <v>46203</v>
      </c>
      <c r="D385" s="4" t="s">
        <v>690</v>
      </c>
      <c r="E385" s="5" t="s">
        <v>691</v>
      </c>
      <c r="F385" s="2" t="s">
        <v>356</v>
      </c>
      <c r="G385" s="5" t="s">
        <v>691</v>
      </c>
      <c r="H385" s="11">
        <v>10324</v>
      </c>
      <c r="I385" s="3" t="s">
        <v>39</v>
      </c>
      <c r="J385" s="9">
        <v>46213</v>
      </c>
      <c r="K385" s="8" t="s">
        <v>40</v>
      </c>
    </row>
    <row r="386" spans="1:11" x14ac:dyDescent="0.25">
      <c r="A386" s="6">
        <v>2026</v>
      </c>
      <c r="B386" s="7">
        <v>46174</v>
      </c>
      <c r="C386" s="7">
        <v>46203</v>
      </c>
      <c r="D386" s="4" t="s">
        <v>690</v>
      </c>
      <c r="E386" s="5" t="s">
        <v>692</v>
      </c>
      <c r="F386" s="2" t="s">
        <v>356</v>
      </c>
      <c r="G386" s="5" t="s">
        <v>692</v>
      </c>
      <c r="H386" s="11">
        <v>10324</v>
      </c>
      <c r="I386" s="3" t="s">
        <v>39</v>
      </c>
      <c r="J386" s="9">
        <v>46213</v>
      </c>
      <c r="K386" s="8" t="s">
        <v>40</v>
      </c>
    </row>
    <row r="387" spans="1:11" x14ac:dyDescent="0.25">
      <c r="A387" s="6">
        <v>2026</v>
      </c>
      <c r="B387" s="7">
        <v>46174</v>
      </c>
      <c r="C387" s="7">
        <v>46203</v>
      </c>
      <c r="D387" s="4" t="s">
        <v>690</v>
      </c>
      <c r="E387" s="5" t="s">
        <v>693</v>
      </c>
      <c r="F387" s="2" t="s">
        <v>356</v>
      </c>
      <c r="G387" s="5" t="s">
        <v>693</v>
      </c>
      <c r="H387" s="11">
        <v>10324</v>
      </c>
      <c r="I387" s="3" t="s">
        <v>39</v>
      </c>
      <c r="J387" s="9">
        <v>46213</v>
      </c>
      <c r="K387" s="8" t="s">
        <v>40</v>
      </c>
    </row>
    <row r="388" spans="1:11" x14ac:dyDescent="0.25">
      <c r="A388" s="6">
        <v>2026</v>
      </c>
      <c r="B388" s="7">
        <v>46174</v>
      </c>
      <c r="C388" s="7">
        <v>46203</v>
      </c>
      <c r="D388" s="4" t="s">
        <v>690</v>
      </c>
      <c r="E388" s="5" t="s">
        <v>694</v>
      </c>
      <c r="F388" s="2" t="s">
        <v>356</v>
      </c>
      <c r="G388" s="5" t="s">
        <v>694</v>
      </c>
      <c r="H388" s="11">
        <v>10324</v>
      </c>
      <c r="I388" s="3" t="s">
        <v>39</v>
      </c>
      <c r="J388" s="9">
        <v>46213</v>
      </c>
      <c r="K388" s="8" t="s">
        <v>40</v>
      </c>
    </row>
    <row r="389" spans="1:11" x14ac:dyDescent="0.25">
      <c r="A389" s="6">
        <v>2026</v>
      </c>
      <c r="B389" s="7">
        <v>46174</v>
      </c>
      <c r="C389" s="7">
        <v>46203</v>
      </c>
      <c r="D389" s="4" t="s">
        <v>695</v>
      </c>
      <c r="E389" s="5" t="s">
        <v>696</v>
      </c>
      <c r="F389" s="2" t="s">
        <v>356</v>
      </c>
      <c r="G389" s="5" t="s">
        <v>696</v>
      </c>
      <c r="H389" s="11">
        <v>7691.2640000000001</v>
      </c>
      <c r="I389" s="3" t="s">
        <v>39</v>
      </c>
      <c r="J389" s="9">
        <v>46213</v>
      </c>
      <c r="K389" s="8" t="s">
        <v>40</v>
      </c>
    </row>
    <row r="390" spans="1:11" x14ac:dyDescent="0.25">
      <c r="A390" s="6">
        <v>2026</v>
      </c>
      <c r="B390" s="7">
        <v>46174</v>
      </c>
      <c r="C390" s="7">
        <v>46203</v>
      </c>
      <c r="D390" s="4" t="s">
        <v>695</v>
      </c>
      <c r="E390" s="5" t="s">
        <v>697</v>
      </c>
      <c r="F390" s="2" t="s">
        <v>356</v>
      </c>
      <c r="G390" s="5" t="s">
        <v>697</v>
      </c>
      <c r="H390" s="11">
        <v>7691.2640000000001</v>
      </c>
      <c r="I390" s="3" t="s">
        <v>39</v>
      </c>
      <c r="J390" s="9">
        <v>46213</v>
      </c>
      <c r="K390" s="8" t="s">
        <v>40</v>
      </c>
    </row>
    <row r="391" spans="1:11" x14ac:dyDescent="0.25">
      <c r="A391" s="6">
        <v>2026</v>
      </c>
      <c r="B391" s="7">
        <v>46174</v>
      </c>
      <c r="C391" s="7">
        <v>46203</v>
      </c>
      <c r="D391" s="4" t="s">
        <v>695</v>
      </c>
      <c r="E391" s="5" t="s">
        <v>698</v>
      </c>
      <c r="F391" s="2" t="s">
        <v>356</v>
      </c>
      <c r="G391" s="5" t="s">
        <v>698</v>
      </c>
      <c r="H391" s="11">
        <v>7691.2640000000001</v>
      </c>
      <c r="I391" s="3" t="s">
        <v>39</v>
      </c>
      <c r="J391" s="9">
        <v>46213</v>
      </c>
      <c r="K391" s="8" t="s">
        <v>40</v>
      </c>
    </row>
    <row r="392" spans="1:11" x14ac:dyDescent="0.25">
      <c r="A392" s="6">
        <v>2026</v>
      </c>
      <c r="B392" s="7">
        <v>46174</v>
      </c>
      <c r="C392" s="7">
        <v>46203</v>
      </c>
      <c r="D392" s="4" t="s">
        <v>695</v>
      </c>
      <c r="E392" s="5" t="s">
        <v>699</v>
      </c>
      <c r="F392" s="2" t="s">
        <v>356</v>
      </c>
      <c r="G392" s="5" t="s">
        <v>699</v>
      </c>
      <c r="H392" s="11">
        <v>7691.2640000000001</v>
      </c>
      <c r="I392" s="3" t="s">
        <v>39</v>
      </c>
      <c r="J392" s="9">
        <v>46213</v>
      </c>
      <c r="K392" s="8" t="s">
        <v>40</v>
      </c>
    </row>
    <row r="393" spans="1:11" x14ac:dyDescent="0.25">
      <c r="A393" s="6">
        <v>2026</v>
      </c>
      <c r="B393" s="7">
        <v>46174</v>
      </c>
      <c r="C393" s="7">
        <v>46203</v>
      </c>
      <c r="D393" s="4" t="s">
        <v>700</v>
      </c>
      <c r="E393" s="5" t="s">
        <v>701</v>
      </c>
      <c r="F393" s="2" t="s">
        <v>356</v>
      </c>
      <c r="G393" s="5" t="s">
        <v>701</v>
      </c>
      <c r="H393" s="11">
        <v>7593.8356000000003</v>
      </c>
      <c r="I393" s="3" t="s">
        <v>39</v>
      </c>
      <c r="J393" s="9">
        <v>46213</v>
      </c>
      <c r="K393" s="8" t="s">
        <v>40</v>
      </c>
    </row>
    <row r="394" spans="1:11" x14ac:dyDescent="0.25">
      <c r="A394" s="6">
        <v>2026</v>
      </c>
      <c r="B394" s="7">
        <v>46174</v>
      </c>
      <c r="C394" s="7">
        <v>46203</v>
      </c>
      <c r="D394" s="4" t="s">
        <v>700</v>
      </c>
      <c r="E394" s="5" t="s">
        <v>702</v>
      </c>
      <c r="F394" s="2" t="s">
        <v>356</v>
      </c>
      <c r="G394" s="5" t="s">
        <v>702</v>
      </c>
      <c r="H394" s="11">
        <v>7593.8356000000003</v>
      </c>
      <c r="I394" s="3" t="s">
        <v>39</v>
      </c>
      <c r="J394" s="9">
        <v>46213</v>
      </c>
      <c r="K394" s="8" t="s">
        <v>40</v>
      </c>
    </row>
    <row r="395" spans="1:11" x14ac:dyDescent="0.25">
      <c r="A395" s="6">
        <v>2026</v>
      </c>
      <c r="B395" s="7">
        <v>46174</v>
      </c>
      <c r="C395" s="7">
        <v>46203</v>
      </c>
      <c r="D395" s="4" t="s">
        <v>700</v>
      </c>
      <c r="E395" s="5" t="s">
        <v>703</v>
      </c>
      <c r="F395" s="2" t="s">
        <v>356</v>
      </c>
      <c r="G395" s="5" t="s">
        <v>703</v>
      </c>
      <c r="H395" s="11">
        <v>7593.8356000000003</v>
      </c>
      <c r="I395" s="3" t="s">
        <v>39</v>
      </c>
      <c r="J395" s="9">
        <v>46213</v>
      </c>
      <c r="K395" s="8" t="s">
        <v>40</v>
      </c>
    </row>
    <row r="396" spans="1:11" x14ac:dyDescent="0.25">
      <c r="A396" s="6">
        <v>2026</v>
      </c>
      <c r="B396" s="7">
        <v>46174</v>
      </c>
      <c r="C396" s="7">
        <v>46203</v>
      </c>
      <c r="D396" s="4" t="s">
        <v>700</v>
      </c>
      <c r="E396" s="5" t="s">
        <v>704</v>
      </c>
      <c r="F396" s="2" t="s">
        <v>356</v>
      </c>
      <c r="G396" s="5" t="s">
        <v>704</v>
      </c>
      <c r="H396" s="11">
        <v>7593.8356000000003</v>
      </c>
      <c r="I396" s="3" t="s">
        <v>39</v>
      </c>
      <c r="J396" s="9">
        <v>46213</v>
      </c>
      <c r="K396" s="8" t="s">
        <v>40</v>
      </c>
    </row>
    <row r="397" spans="1:11" ht="38.25" x14ac:dyDescent="0.25">
      <c r="A397" s="6">
        <v>2026</v>
      </c>
      <c r="B397" s="7">
        <v>46174</v>
      </c>
      <c r="C397" s="7">
        <v>46203</v>
      </c>
      <c r="D397" s="4" t="s">
        <v>705</v>
      </c>
      <c r="E397" s="5" t="s">
        <v>706</v>
      </c>
      <c r="F397" s="2" t="s">
        <v>356</v>
      </c>
      <c r="G397" s="5" t="s">
        <v>706</v>
      </c>
      <c r="H397" s="11">
        <v>56676.671999999999</v>
      </c>
      <c r="I397" s="3" t="s">
        <v>39</v>
      </c>
      <c r="J397" s="9">
        <v>46213</v>
      </c>
      <c r="K397" s="8" t="s">
        <v>40</v>
      </c>
    </row>
    <row r="398" spans="1:11" ht="38.25" x14ac:dyDescent="0.25">
      <c r="A398" s="6">
        <v>2026</v>
      </c>
      <c r="B398" s="7">
        <v>46174</v>
      </c>
      <c r="C398" s="7">
        <v>46203</v>
      </c>
      <c r="D398" s="4" t="s">
        <v>707</v>
      </c>
      <c r="E398" s="5" t="s">
        <v>708</v>
      </c>
      <c r="F398" s="2" t="s">
        <v>356</v>
      </c>
      <c r="G398" s="5" t="s">
        <v>708</v>
      </c>
      <c r="H398" s="11">
        <v>74867.676000000007</v>
      </c>
      <c r="I398" s="3" t="s">
        <v>39</v>
      </c>
      <c r="J398" s="9">
        <v>46213</v>
      </c>
      <c r="K398" s="8" t="s">
        <v>40</v>
      </c>
    </row>
    <row r="399" spans="1:11" ht="38.25" x14ac:dyDescent="0.25">
      <c r="A399" s="6">
        <v>2026</v>
      </c>
      <c r="B399" s="7">
        <v>46174</v>
      </c>
      <c r="C399" s="7">
        <v>46203</v>
      </c>
      <c r="D399" s="4" t="s">
        <v>707</v>
      </c>
      <c r="E399" s="5" t="s">
        <v>709</v>
      </c>
      <c r="F399" s="2" t="s">
        <v>356</v>
      </c>
      <c r="G399" s="5" t="s">
        <v>709</v>
      </c>
      <c r="H399" s="11">
        <v>74867.676000000007</v>
      </c>
      <c r="I399" s="3" t="s">
        <v>39</v>
      </c>
      <c r="J399" s="9">
        <v>46213</v>
      </c>
      <c r="K399" s="8" t="s">
        <v>40</v>
      </c>
    </row>
    <row r="400" spans="1:11" ht="38.25" x14ac:dyDescent="0.25">
      <c r="A400" s="6">
        <v>2026</v>
      </c>
      <c r="B400" s="7">
        <v>46174</v>
      </c>
      <c r="C400" s="7">
        <v>46203</v>
      </c>
      <c r="D400" s="4" t="s">
        <v>707</v>
      </c>
      <c r="E400" s="5" t="s">
        <v>710</v>
      </c>
      <c r="F400" s="2" t="s">
        <v>356</v>
      </c>
      <c r="G400" s="5" t="s">
        <v>710</v>
      </c>
      <c r="H400" s="11">
        <v>74867.676000000007</v>
      </c>
      <c r="I400" s="3" t="s">
        <v>39</v>
      </c>
      <c r="J400" s="9">
        <v>46213</v>
      </c>
      <c r="K400" s="8" t="s">
        <v>40</v>
      </c>
    </row>
    <row r="401" spans="1:11" ht="38.25" x14ac:dyDescent="0.25">
      <c r="A401" s="6">
        <v>2026</v>
      </c>
      <c r="B401" s="7">
        <v>46174</v>
      </c>
      <c r="C401" s="7">
        <v>46203</v>
      </c>
      <c r="D401" s="4" t="s">
        <v>707</v>
      </c>
      <c r="E401" s="5" t="s">
        <v>711</v>
      </c>
      <c r="F401" s="2" t="s">
        <v>356</v>
      </c>
      <c r="G401" s="5" t="s">
        <v>711</v>
      </c>
      <c r="H401" s="11">
        <v>74867.676000000007</v>
      </c>
      <c r="I401" s="3" t="s">
        <v>39</v>
      </c>
      <c r="J401" s="9">
        <v>46213</v>
      </c>
      <c r="K401" s="8" t="s">
        <v>40</v>
      </c>
    </row>
    <row r="402" spans="1:11" ht="25.5" x14ac:dyDescent="0.25">
      <c r="A402" s="6">
        <v>2026</v>
      </c>
      <c r="B402" s="7">
        <v>46174</v>
      </c>
      <c r="C402" s="7">
        <v>46203</v>
      </c>
      <c r="D402" s="4" t="s">
        <v>712</v>
      </c>
      <c r="E402" s="5" t="s">
        <v>713</v>
      </c>
      <c r="F402" s="2" t="s">
        <v>356</v>
      </c>
      <c r="G402" s="5" t="s">
        <v>713</v>
      </c>
      <c r="H402" s="11">
        <v>11236.2356</v>
      </c>
      <c r="I402" s="3" t="s">
        <v>39</v>
      </c>
      <c r="J402" s="9">
        <v>46213</v>
      </c>
      <c r="K402" s="8" t="s">
        <v>40</v>
      </c>
    </row>
    <row r="403" spans="1:11" ht="25.5" x14ac:dyDescent="0.25">
      <c r="A403" s="6">
        <v>2026</v>
      </c>
      <c r="B403" s="7">
        <v>46174</v>
      </c>
      <c r="C403" s="7">
        <v>46203</v>
      </c>
      <c r="D403" s="4" t="s">
        <v>712</v>
      </c>
      <c r="E403" s="5" t="s">
        <v>714</v>
      </c>
      <c r="F403" s="2" t="s">
        <v>356</v>
      </c>
      <c r="G403" s="5" t="s">
        <v>714</v>
      </c>
      <c r="H403" s="11">
        <v>11236.2356</v>
      </c>
      <c r="I403" s="3" t="s">
        <v>39</v>
      </c>
      <c r="J403" s="9">
        <v>46213</v>
      </c>
      <c r="K403" s="8" t="s">
        <v>40</v>
      </c>
    </row>
    <row r="404" spans="1:11" ht="25.5" x14ac:dyDescent="0.25">
      <c r="A404" s="6">
        <v>2026</v>
      </c>
      <c r="B404" s="7">
        <v>46174</v>
      </c>
      <c r="C404" s="7">
        <v>46203</v>
      </c>
      <c r="D404" s="4" t="s">
        <v>712</v>
      </c>
      <c r="E404" s="5" t="s">
        <v>715</v>
      </c>
      <c r="F404" s="2" t="s">
        <v>356</v>
      </c>
      <c r="G404" s="5" t="s">
        <v>715</v>
      </c>
      <c r="H404" s="11">
        <v>11236.2356</v>
      </c>
      <c r="I404" s="3" t="s">
        <v>39</v>
      </c>
      <c r="J404" s="9">
        <v>46213</v>
      </c>
      <c r="K404" s="8" t="s">
        <v>40</v>
      </c>
    </row>
    <row r="405" spans="1:11" ht="25.5" x14ac:dyDescent="0.25">
      <c r="A405" s="6">
        <v>2026</v>
      </c>
      <c r="B405" s="7">
        <v>46174</v>
      </c>
      <c r="C405" s="7">
        <v>46203</v>
      </c>
      <c r="D405" s="4" t="s">
        <v>712</v>
      </c>
      <c r="E405" s="5" t="s">
        <v>716</v>
      </c>
      <c r="F405" s="2" t="s">
        <v>356</v>
      </c>
      <c r="G405" s="5" t="s">
        <v>716</v>
      </c>
      <c r="H405" s="11">
        <v>11236.2356</v>
      </c>
      <c r="I405" s="3" t="s">
        <v>39</v>
      </c>
      <c r="J405" s="9">
        <v>46213</v>
      </c>
      <c r="K405" s="8" t="s">
        <v>40</v>
      </c>
    </row>
    <row r="406" spans="1:11" ht="25.5" x14ac:dyDescent="0.25">
      <c r="A406" s="6">
        <v>2026</v>
      </c>
      <c r="B406" s="7">
        <v>46174</v>
      </c>
      <c r="C406" s="7">
        <v>46203</v>
      </c>
      <c r="D406" s="4" t="s">
        <v>712</v>
      </c>
      <c r="E406" s="5" t="s">
        <v>717</v>
      </c>
      <c r="F406" s="2" t="s">
        <v>356</v>
      </c>
      <c r="G406" s="5" t="s">
        <v>717</v>
      </c>
      <c r="H406" s="11">
        <v>11236.2356</v>
      </c>
      <c r="I406" s="3" t="s">
        <v>39</v>
      </c>
      <c r="J406" s="9">
        <v>46213</v>
      </c>
      <c r="K406" s="8" t="s">
        <v>40</v>
      </c>
    </row>
    <row r="407" spans="1:11" ht="25.5" x14ac:dyDescent="0.25">
      <c r="A407" s="6">
        <v>2026</v>
      </c>
      <c r="B407" s="7">
        <v>46174</v>
      </c>
      <c r="C407" s="7">
        <v>46203</v>
      </c>
      <c r="D407" s="4" t="s">
        <v>712</v>
      </c>
      <c r="E407" s="5" t="s">
        <v>718</v>
      </c>
      <c r="F407" s="2" t="s">
        <v>356</v>
      </c>
      <c r="G407" s="5" t="s">
        <v>718</v>
      </c>
      <c r="H407" s="11">
        <v>11236.2356</v>
      </c>
      <c r="I407" s="3" t="s">
        <v>39</v>
      </c>
      <c r="J407" s="9">
        <v>46213</v>
      </c>
      <c r="K407" s="8" t="s">
        <v>40</v>
      </c>
    </row>
    <row r="408" spans="1:11" ht="25.5" x14ac:dyDescent="0.25">
      <c r="A408" s="6">
        <v>2026</v>
      </c>
      <c r="B408" s="7">
        <v>46174</v>
      </c>
      <c r="C408" s="7">
        <v>46203</v>
      </c>
      <c r="D408" s="4" t="s">
        <v>712</v>
      </c>
      <c r="E408" s="5" t="s">
        <v>719</v>
      </c>
      <c r="F408" s="2" t="s">
        <v>356</v>
      </c>
      <c r="G408" s="5" t="s">
        <v>719</v>
      </c>
      <c r="H408" s="11">
        <v>11236.2356</v>
      </c>
      <c r="I408" s="3" t="s">
        <v>39</v>
      </c>
      <c r="J408" s="9">
        <v>46213</v>
      </c>
      <c r="K408" s="8" t="s">
        <v>40</v>
      </c>
    </row>
    <row r="409" spans="1:11" ht="25.5" x14ac:dyDescent="0.25">
      <c r="A409" s="6">
        <v>2026</v>
      </c>
      <c r="B409" s="7">
        <v>46174</v>
      </c>
      <c r="C409" s="7">
        <v>46203</v>
      </c>
      <c r="D409" s="4" t="s">
        <v>712</v>
      </c>
      <c r="E409" s="5" t="s">
        <v>720</v>
      </c>
      <c r="F409" s="2" t="s">
        <v>356</v>
      </c>
      <c r="G409" s="5" t="s">
        <v>720</v>
      </c>
      <c r="H409" s="11">
        <v>11236.2356</v>
      </c>
      <c r="I409" s="3" t="s">
        <v>39</v>
      </c>
      <c r="J409" s="9">
        <v>46213</v>
      </c>
      <c r="K409" s="8" t="s">
        <v>40</v>
      </c>
    </row>
    <row r="410" spans="1:11" ht="25.5" x14ac:dyDescent="0.25">
      <c r="A410" s="6">
        <v>2026</v>
      </c>
      <c r="B410" s="7">
        <v>46174</v>
      </c>
      <c r="C410" s="7">
        <v>46203</v>
      </c>
      <c r="D410" s="4" t="s">
        <v>721</v>
      </c>
      <c r="E410" s="5" t="s">
        <v>722</v>
      </c>
      <c r="F410" s="2" t="s">
        <v>356</v>
      </c>
      <c r="G410" s="5" t="s">
        <v>722</v>
      </c>
      <c r="H410" s="11">
        <v>10008.2016</v>
      </c>
      <c r="I410" s="3" t="s">
        <v>39</v>
      </c>
      <c r="J410" s="9">
        <v>46213</v>
      </c>
      <c r="K410" s="8" t="s">
        <v>40</v>
      </c>
    </row>
    <row r="411" spans="1:11" ht="25.5" x14ac:dyDescent="0.25">
      <c r="A411" s="6">
        <v>2026</v>
      </c>
      <c r="B411" s="7">
        <v>46174</v>
      </c>
      <c r="C411" s="7">
        <v>46203</v>
      </c>
      <c r="D411" s="4" t="s">
        <v>721</v>
      </c>
      <c r="E411" s="5" t="s">
        <v>723</v>
      </c>
      <c r="F411" s="2" t="s">
        <v>356</v>
      </c>
      <c r="G411" s="5" t="s">
        <v>723</v>
      </c>
      <c r="H411" s="11">
        <v>10008.2016</v>
      </c>
      <c r="I411" s="3" t="s">
        <v>39</v>
      </c>
      <c r="J411" s="9">
        <v>46213</v>
      </c>
      <c r="K411" s="8" t="s">
        <v>40</v>
      </c>
    </row>
    <row r="412" spans="1:11" x14ac:dyDescent="0.25">
      <c r="A412" s="6">
        <v>2026</v>
      </c>
      <c r="B412" s="7">
        <v>46174</v>
      </c>
      <c r="C412" s="7">
        <v>46203</v>
      </c>
      <c r="D412" s="4" t="s">
        <v>724</v>
      </c>
      <c r="E412" s="5" t="s">
        <v>725</v>
      </c>
      <c r="F412" s="2" t="s">
        <v>356</v>
      </c>
      <c r="G412" s="5" t="s">
        <v>725</v>
      </c>
      <c r="H412" s="11">
        <v>8356.1759999999995</v>
      </c>
      <c r="I412" s="3" t="s">
        <v>39</v>
      </c>
      <c r="J412" s="9">
        <v>46213</v>
      </c>
      <c r="K412" s="8" t="s">
        <v>40</v>
      </c>
    </row>
    <row r="413" spans="1:11" x14ac:dyDescent="0.25">
      <c r="A413" s="6">
        <v>2026</v>
      </c>
      <c r="B413" s="7">
        <v>46174</v>
      </c>
      <c r="C413" s="7">
        <v>46203</v>
      </c>
      <c r="D413" s="4" t="s">
        <v>724</v>
      </c>
      <c r="E413" s="5" t="s">
        <v>726</v>
      </c>
      <c r="F413" s="2" t="s">
        <v>356</v>
      </c>
      <c r="G413" s="5" t="s">
        <v>726</v>
      </c>
      <c r="H413" s="11">
        <v>8356.1759999999995</v>
      </c>
      <c r="I413" s="3" t="s">
        <v>39</v>
      </c>
      <c r="J413" s="9">
        <v>46213</v>
      </c>
      <c r="K413" s="8" t="s">
        <v>40</v>
      </c>
    </row>
    <row r="414" spans="1:11" ht="38.25" x14ac:dyDescent="0.25">
      <c r="A414" s="6">
        <v>2026</v>
      </c>
      <c r="B414" s="7">
        <v>46174</v>
      </c>
      <c r="C414" s="7">
        <v>46203</v>
      </c>
      <c r="D414" s="4" t="s">
        <v>727</v>
      </c>
      <c r="E414" s="5" t="s">
        <v>728</v>
      </c>
      <c r="F414" s="2" t="s">
        <v>356</v>
      </c>
      <c r="G414" s="5" t="s">
        <v>728</v>
      </c>
      <c r="H414" s="11">
        <v>10008.2016</v>
      </c>
      <c r="I414" s="3" t="s">
        <v>39</v>
      </c>
      <c r="J414" s="9">
        <v>46213</v>
      </c>
      <c r="K414" s="8" t="s">
        <v>40</v>
      </c>
    </row>
    <row r="415" spans="1:11" ht="38.25" x14ac:dyDescent="0.25">
      <c r="A415" s="6">
        <v>2026</v>
      </c>
      <c r="B415" s="7">
        <v>46174</v>
      </c>
      <c r="C415" s="7">
        <v>46203</v>
      </c>
      <c r="D415" s="4" t="s">
        <v>727</v>
      </c>
      <c r="E415" s="5" t="s">
        <v>729</v>
      </c>
      <c r="F415" s="2" t="s">
        <v>356</v>
      </c>
      <c r="G415" s="5" t="s">
        <v>729</v>
      </c>
      <c r="H415" s="11">
        <v>10008.2016</v>
      </c>
      <c r="I415" s="3" t="s">
        <v>39</v>
      </c>
      <c r="J415" s="9">
        <v>46213</v>
      </c>
      <c r="K415" s="8" t="s">
        <v>40</v>
      </c>
    </row>
    <row r="416" spans="1:11" ht="38.25" x14ac:dyDescent="0.25">
      <c r="A416" s="6">
        <v>2026</v>
      </c>
      <c r="B416" s="7">
        <v>46174</v>
      </c>
      <c r="C416" s="7">
        <v>46203</v>
      </c>
      <c r="D416" s="4" t="s">
        <v>727</v>
      </c>
      <c r="E416" s="5" t="s">
        <v>730</v>
      </c>
      <c r="F416" s="2" t="s">
        <v>356</v>
      </c>
      <c r="G416" s="5" t="s">
        <v>730</v>
      </c>
      <c r="H416" s="11">
        <v>10008.2016</v>
      </c>
      <c r="I416" s="3" t="s">
        <v>39</v>
      </c>
      <c r="J416" s="9">
        <v>46213</v>
      </c>
      <c r="K416" s="8" t="s">
        <v>40</v>
      </c>
    </row>
    <row r="417" spans="1:11" ht="38.25" x14ac:dyDescent="0.25">
      <c r="A417" s="6">
        <v>2026</v>
      </c>
      <c r="B417" s="7">
        <v>46174</v>
      </c>
      <c r="C417" s="7">
        <v>46203</v>
      </c>
      <c r="D417" s="4" t="s">
        <v>727</v>
      </c>
      <c r="E417" s="5" t="s">
        <v>731</v>
      </c>
      <c r="F417" s="2" t="s">
        <v>356</v>
      </c>
      <c r="G417" s="5" t="s">
        <v>731</v>
      </c>
      <c r="H417" s="11">
        <v>10008.2016</v>
      </c>
      <c r="I417" s="3" t="s">
        <v>39</v>
      </c>
      <c r="J417" s="9">
        <v>46213</v>
      </c>
      <c r="K417" s="8" t="s">
        <v>40</v>
      </c>
    </row>
    <row r="418" spans="1:11" ht="38.25" x14ac:dyDescent="0.25">
      <c r="A418" s="6">
        <v>2026</v>
      </c>
      <c r="B418" s="7">
        <v>46174</v>
      </c>
      <c r="C418" s="7">
        <v>46203</v>
      </c>
      <c r="D418" s="4" t="s">
        <v>732</v>
      </c>
      <c r="E418" s="5" t="s">
        <v>733</v>
      </c>
      <c r="F418" s="2" t="s">
        <v>356</v>
      </c>
      <c r="G418" s="5" t="s">
        <v>733</v>
      </c>
      <c r="H418" s="11">
        <v>3591.6383999999998</v>
      </c>
      <c r="I418" s="3" t="s">
        <v>39</v>
      </c>
      <c r="J418" s="9">
        <v>46213</v>
      </c>
      <c r="K418" s="8" t="s">
        <v>40</v>
      </c>
    </row>
    <row r="419" spans="1:11" ht="38.25" x14ac:dyDescent="0.25">
      <c r="A419" s="6">
        <v>2026</v>
      </c>
      <c r="B419" s="7">
        <v>46174</v>
      </c>
      <c r="C419" s="7">
        <v>46203</v>
      </c>
      <c r="D419" s="4" t="s">
        <v>732</v>
      </c>
      <c r="E419" s="5" t="s">
        <v>734</v>
      </c>
      <c r="F419" s="2" t="s">
        <v>356</v>
      </c>
      <c r="G419" s="5" t="s">
        <v>734</v>
      </c>
      <c r="H419" s="11">
        <v>3591.6383999999998</v>
      </c>
      <c r="I419" s="3" t="s">
        <v>39</v>
      </c>
      <c r="J419" s="9">
        <v>46213</v>
      </c>
      <c r="K419" s="8" t="s">
        <v>40</v>
      </c>
    </row>
    <row r="420" spans="1:11" ht="38.25" x14ac:dyDescent="0.25">
      <c r="A420" s="6">
        <v>2026</v>
      </c>
      <c r="B420" s="7">
        <v>46174</v>
      </c>
      <c r="C420" s="7">
        <v>46203</v>
      </c>
      <c r="D420" s="4" t="s">
        <v>732</v>
      </c>
      <c r="E420" s="5" t="s">
        <v>735</v>
      </c>
      <c r="F420" s="2" t="s">
        <v>356</v>
      </c>
      <c r="G420" s="5" t="s">
        <v>735</v>
      </c>
      <c r="H420" s="11">
        <v>3591.6383999999998</v>
      </c>
      <c r="I420" s="3" t="s">
        <v>39</v>
      </c>
      <c r="J420" s="9">
        <v>46213</v>
      </c>
      <c r="K420" s="8" t="s">
        <v>40</v>
      </c>
    </row>
    <row r="421" spans="1:11" ht="38.25" x14ac:dyDescent="0.25">
      <c r="A421" s="6">
        <v>2026</v>
      </c>
      <c r="B421" s="7">
        <v>46174</v>
      </c>
      <c r="C421" s="7">
        <v>46203</v>
      </c>
      <c r="D421" s="4" t="s">
        <v>732</v>
      </c>
      <c r="E421" s="5" t="s">
        <v>736</v>
      </c>
      <c r="F421" s="2" t="s">
        <v>356</v>
      </c>
      <c r="G421" s="5" t="s">
        <v>736</v>
      </c>
      <c r="H421" s="11">
        <v>3591.6383999999998</v>
      </c>
      <c r="I421" s="3" t="s">
        <v>39</v>
      </c>
      <c r="J421" s="9">
        <v>46213</v>
      </c>
      <c r="K421" s="8" t="s">
        <v>40</v>
      </c>
    </row>
    <row r="422" spans="1:11" ht="38.25" x14ac:dyDescent="0.25">
      <c r="A422" s="6">
        <v>2026</v>
      </c>
      <c r="B422" s="7">
        <v>46174</v>
      </c>
      <c r="C422" s="7">
        <v>46203</v>
      </c>
      <c r="D422" s="4" t="s">
        <v>732</v>
      </c>
      <c r="E422" s="5" t="s">
        <v>737</v>
      </c>
      <c r="F422" s="2" t="s">
        <v>356</v>
      </c>
      <c r="G422" s="5" t="s">
        <v>737</v>
      </c>
      <c r="H422" s="11">
        <v>3591.6383999999998</v>
      </c>
      <c r="I422" s="3" t="s">
        <v>39</v>
      </c>
      <c r="J422" s="9">
        <v>46213</v>
      </c>
      <c r="K422" s="8" t="s">
        <v>40</v>
      </c>
    </row>
    <row r="423" spans="1:11" ht="38.25" x14ac:dyDescent="0.25">
      <c r="A423" s="6">
        <v>2026</v>
      </c>
      <c r="B423" s="7">
        <v>46174</v>
      </c>
      <c r="C423" s="7">
        <v>46203</v>
      </c>
      <c r="D423" s="4" t="s">
        <v>732</v>
      </c>
      <c r="E423" s="5" t="s">
        <v>738</v>
      </c>
      <c r="F423" s="2" t="s">
        <v>356</v>
      </c>
      <c r="G423" s="5" t="s">
        <v>738</v>
      </c>
      <c r="H423" s="11">
        <v>3591.6383999999998</v>
      </c>
      <c r="I423" s="3" t="s">
        <v>39</v>
      </c>
      <c r="J423" s="9">
        <v>46213</v>
      </c>
      <c r="K423" s="8" t="s">
        <v>40</v>
      </c>
    </row>
    <row r="424" spans="1:11" ht="38.25" x14ac:dyDescent="0.25">
      <c r="A424" s="6">
        <v>2026</v>
      </c>
      <c r="B424" s="7">
        <v>46174</v>
      </c>
      <c r="C424" s="7">
        <v>46203</v>
      </c>
      <c r="D424" s="4" t="s">
        <v>732</v>
      </c>
      <c r="E424" s="5" t="s">
        <v>739</v>
      </c>
      <c r="F424" s="2" t="s">
        <v>356</v>
      </c>
      <c r="G424" s="5" t="s">
        <v>739</v>
      </c>
      <c r="H424" s="11">
        <v>3591.6383999999998</v>
      </c>
      <c r="I424" s="3" t="s">
        <v>39</v>
      </c>
      <c r="J424" s="9">
        <v>46213</v>
      </c>
      <c r="K424" s="8" t="s">
        <v>40</v>
      </c>
    </row>
    <row r="425" spans="1:11" ht="38.25" x14ac:dyDescent="0.25">
      <c r="A425" s="6">
        <v>2026</v>
      </c>
      <c r="B425" s="7">
        <v>46174</v>
      </c>
      <c r="C425" s="7">
        <v>46203</v>
      </c>
      <c r="D425" s="4" t="s">
        <v>732</v>
      </c>
      <c r="E425" s="5" t="s">
        <v>740</v>
      </c>
      <c r="F425" s="2" t="s">
        <v>356</v>
      </c>
      <c r="G425" s="5" t="s">
        <v>740</v>
      </c>
      <c r="H425" s="11">
        <v>3591.6383999999998</v>
      </c>
      <c r="I425" s="3" t="s">
        <v>39</v>
      </c>
      <c r="J425" s="9">
        <v>46213</v>
      </c>
      <c r="K425" s="8" t="s">
        <v>40</v>
      </c>
    </row>
    <row r="426" spans="1:11" ht="38.25" x14ac:dyDescent="0.25">
      <c r="A426" s="6">
        <v>2026</v>
      </c>
      <c r="B426" s="7">
        <v>46174</v>
      </c>
      <c r="C426" s="7">
        <v>46203</v>
      </c>
      <c r="D426" s="4" t="s">
        <v>732</v>
      </c>
      <c r="E426" s="5" t="s">
        <v>741</v>
      </c>
      <c r="F426" s="2" t="s">
        <v>356</v>
      </c>
      <c r="G426" s="5" t="s">
        <v>741</v>
      </c>
      <c r="H426" s="11">
        <v>3591.6383999999998</v>
      </c>
      <c r="I426" s="3" t="s">
        <v>39</v>
      </c>
      <c r="J426" s="9">
        <v>46213</v>
      </c>
      <c r="K426" s="8" t="s">
        <v>40</v>
      </c>
    </row>
    <row r="427" spans="1:11" ht="38.25" x14ac:dyDescent="0.25">
      <c r="A427" s="6">
        <v>2026</v>
      </c>
      <c r="B427" s="7">
        <v>46174</v>
      </c>
      <c r="C427" s="7">
        <v>46203</v>
      </c>
      <c r="D427" s="4" t="s">
        <v>732</v>
      </c>
      <c r="E427" s="5" t="s">
        <v>742</v>
      </c>
      <c r="F427" s="2" t="s">
        <v>356</v>
      </c>
      <c r="G427" s="5" t="s">
        <v>742</v>
      </c>
      <c r="H427" s="11">
        <v>3591.6383999999998</v>
      </c>
      <c r="I427" s="3" t="s">
        <v>39</v>
      </c>
      <c r="J427" s="9">
        <v>46213</v>
      </c>
      <c r="K427" s="8" t="s">
        <v>40</v>
      </c>
    </row>
    <row r="428" spans="1:11" ht="38.25" x14ac:dyDescent="0.25">
      <c r="A428" s="6">
        <v>2026</v>
      </c>
      <c r="B428" s="7">
        <v>46174</v>
      </c>
      <c r="C428" s="7">
        <v>46203</v>
      </c>
      <c r="D428" s="4" t="s">
        <v>732</v>
      </c>
      <c r="E428" s="5" t="s">
        <v>743</v>
      </c>
      <c r="F428" s="2" t="s">
        <v>356</v>
      </c>
      <c r="G428" s="5" t="s">
        <v>743</v>
      </c>
      <c r="H428" s="11">
        <v>3591.6383999999998</v>
      </c>
      <c r="I428" s="3" t="s">
        <v>39</v>
      </c>
      <c r="J428" s="9">
        <v>46213</v>
      </c>
      <c r="K428" s="8" t="s">
        <v>40</v>
      </c>
    </row>
    <row r="429" spans="1:11" ht="38.25" x14ac:dyDescent="0.25">
      <c r="A429" s="6">
        <v>2026</v>
      </c>
      <c r="B429" s="7">
        <v>46174</v>
      </c>
      <c r="C429" s="7">
        <v>46203</v>
      </c>
      <c r="D429" s="4" t="s">
        <v>732</v>
      </c>
      <c r="E429" s="5" t="s">
        <v>744</v>
      </c>
      <c r="F429" s="2" t="s">
        <v>356</v>
      </c>
      <c r="G429" s="5" t="s">
        <v>744</v>
      </c>
      <c r="H429" s="11">
        <v>3591.6383999999998</v>
      </c>
      <c r="I429" s="3" t="s">
        <v>39</v>
      </c>
      <c r="J429" s="9">
        <v>46213</v>
      </c>
      <c r="K429" s="8" t="s">
        <v>40</v>
      </c>
    </row>
    <row r="430" spans="1:11" ht="38.25" x14ac:dyDescent="0.25">
      <c r="A430" s="6">
        <v>2026</v>
      </c>
      <c r="B430" s="7">
        <v>46174</v>
      </c>
      <c r="C430" s="7">
        <v>46203</v>
      </c>
      <c r="D430" s="4" t="s">
        <v>732</v>
      </c>
      <c r="E430" s="5" t="s">
        <v>745</v>
      </c>
      <c r="F430" s="2" t="s">
        <v>356</v>
      </c>
      <c r="G430" s="5" t="s">
        <v>745</v>
      </c>
      <c r="H430" s="11">
        <v>3591.6383999999998</v>
      </c>
      <c r="I430" s="3" t="s">
        <v>39</v>
      </c>
      <c r="J430" s="9">
        <v>46213</v>
      </c>
      <c r="K430" s="8" t="s">
        <v>40</v>
      </c>
    </row>
    <row r="431" spans="1:11" ht="38.25" x14ac:dyDescent="0.25">
      <c r="A431" s="6">
        <v>2026</v>
      </c>
      <c r="B431" s="7">
        <v>46174</v>
      </c>
      <c r="C431" s="7">
        <v>46203</v>
      </c>
      <c r="D431" s="4" t="s">
        <v>732</v>
      </c>
      <c r="E431" s="5" t="s">
        <v>746</v>
      </c>
      <c r="F431" s="2" t="s">
        <v>356</v>
      </c>
      <c r="G431" s="5" t="s">
        <v>746</v>
      </c>
      <c r="H431" s="11">
        <v>3591.6383999999998</v>
      </c>
      <c r="I431" s="3" t="s">
        <v>39</v>
      </c>
      <c r="J431" s="9">
        <v>46213</v>
      </c>
      <c r="K431" s="8" t="s">
        <v>40</v>
      </c>
    </row>
    <row r="432" spans="1:11" ht="38.25" x14ac:dyDescent="0.25">
      <c r="A432" s="6">
        <v>2026</v>
      </c>
      <c r="B432" s="7">
        <v>46174</v>
      </c>
      <c r="C432" s="7">
        <v>46203</v>
      </c>
      <c r="D432" s="4" t="s">
        <v>732</v>
      </c>
      <c r="E432" s="5" t="s">
        <v>747</v>
      </c>
      <c r="F432" s="2" t="s">
        <v>356</v>
      </c>
      <c r="G432" s="5" t="s">
        <v>747</v>
      </c>
      <c r="H432" s="11">
        <v>3591.6383999999998</v>
      </c>
      <c r="I432" s="3" t="s">
        <v>39</v>
      </c>
      <c r="J432" s="9">
        <v>46213</v>
      </c>
      <c r="K432" s="8" t="s">
        <v>40</v>
      </c>
    </row>
    <row r="433" spans="1:11" ht="38.25" x14ac:dyDescent="0.25">
      <c r="A433" s="6">
        <v>2026</v>
      </c>
      <c r="B433" s="7">
        <v>46174</v>
      </c>
      <c r="C433" s="7">
        <v>46203</v>
      </c>
      <c r="D433" s="4" t="s">
        <v>732</v>
      </c>
      <c r="E433" s="5" t="s">
        <v>748</v>
      </c>
      <c r="F433" s="2" t="s">
        <v>356</v>
      </c>
      <c r="G433" s="5" t="s">
        <v>748</v>
      </c>
      <c r="H433" s="11">
        <v>3591.6383999999998</v>
      </c>
      <c r="I433" s="3" t="s">
        <v>39</v>
      </c>
      <c r="J433" s="9">
        <v>46213</v>
      </c>
      <c r="K433" s="8" t="s">
        <v>40</v>
      </c>
    </row>
    <row r="434" spans="1:11" ht="38.25" x14ac:dyDescent="0.25">
      <c r="A434" s="6">
        <v>2026</v>
      </c>
      <c r="B434" s="7">
        <v>46174</v>
      </c>
      <c r="C434" s="7">
        <v>46203</v>
      </c>
      <c r="D434" s="4" t="s">
        <v>732</v>
      </c>
      <c r="E434" s="5" t="s">
        <v>749</v>
      </c>
      <c r="F434" s="2" t="s">
        <v>356</v>
      </c>
      <c r="G434" s="5" t="s">
        <v>749</v>
      </c>
      <c r="H434" s="11">
        <v>3591.6383999999998</v>
      </c>
      <c r="I434" s="3" t="s">
        <v>39</v>
      </c>
      <c r="J434" s="9">
        <v>46213</v>
      </c>
      <c r="K434" s="8" t="s">
        <v>40</v>
      </c>
    </row>
    <row r="435" spans="1:11" ht="38.25" x14ac:dyDescent="0.25">
      <c r="A435" s="6">
        <v>2026</v>
      </c>
      <c r="B435" s="7">
        <v>46174</v>
      </c>
      <c r="C435" s="7">
        <v>46203</v>
      </c>
      <c r="D435" s="4" t="s">
        <v>732</v>
      </c>
      <c r="E435" s="5" t="s">
        <v>750</v>
      </c>
      <c r="F435" s="2" t="s">
        <v>356</v>
      </c>
      <c r="G435" s="5" t="s">
        <v>750</v>
      </c>
      <c r="H435" s="11">
        <v>3591.6383999999998</v>
      </c>
      <c r="I435" s="3" t="s">
        <v>39</v>
      </c>
      <c r="J435" s="9">
        <v>46213</v>
      </c>
      <c r="K435" s="8" t="s">
        <v>40</v>
      </c>
    </row>
    <row r="436" spans="1:11" ht="38.25" x14ac:dyDescent="0.25">
      <c r="A436" s="6">
        <v>2026</v>
      </c>
      <c r="B436" s="7">
        <v>46174</v>
      </c>
      <c r="C436" s="7">
        <v>46203</v>
      </c>
      <c r="D436" s="4" t="s">
        <v>732</v>
      </c>
      <c r="E436" s="5" t="s">
        <v>751</v>
      </c>
      <c r="F436" s="2" t="s">
        <v>356</v>
      </c>
      <c r="G436" s="5" t="s">
        <v>751</v>
      </c>
      <c r="H436" s="11">
        <v>3591.6383999999998</v>
      </c>
      <c r="I436" s="3" t="s">
        <v>39</v>
      </c>
      <c r="J436" s="9">
        <v>46213</v>
      </c>
      <c r="K436" s="8" t="s">
        <v>40</v>
      </c>
    </row>
    <row r="437" spans="1:11" ht="38.25" x14ac:dyDescent="0.25">
      <c r="A437" s="6">
        <v>2026</v>
      </c>
      <c r="B437" s="7">
        <v>46174</v>
      </c>
      <c r="C437" s="7">
        <v>46203</v>
      </c>
      <c r="D437" s="4" t="s">
        <v>732</v>
      </c>
      <c r="E437" s="5" t="s">
        <v>752</v>
      </c>
      <c r="F437" s="2" t="s">
        <v>356</v>
      </c>
      <c r="G437" s="5" t="s">
        <v>752</v>
      </c>
      <c r="H437" s="11">
        <v>3591.6383999999998</v>
      </c>
      <c r="I437" s="3" t="s">
        <v>39</v>
      </c>
      <c r="J437" s="9">
        <v>46213</v>
      </c>
      <c r="K437" s="8" t="s">
        <v>40</v>
      </c>
    </row>
    <row r="438" spans="1:11" ht="38.25" x14ac:dyDescent="0.25">
      <c r="A438" s="6">
        <v>2026</v>
      </c>
      <c r="B438" s="7">
        <v>46174</v>
      </c>
      <c r="C438" s="7">
        <v>46203</v>
      </c>
      <c r="D438" s="4" t="s">
        <v>753</v>
      </c>
      <c r="E438" s="5" t="s">
        <v>754</v>
      </c>
      <c r="F438" s="2" t="s">
        <v>356</v>
      </c>
      <c r="G438" s="5" t="s">
        <v>754</v>
      </c>
      <c r="H438" s="11">
        <v>15225.232</v>
      </c>
      <c r="I438" s="3" t="s">
        <v>39</v>
      </c>
      <c r="J438" s="9">
        <v>46213</v>
      </c>
      <c r="K438" s="8" t="s">
        <v>40</v>
      </c>
    </row>
    <row r="439" spans="1:11" ht="38.25" x14ac:dyDescent="0.25">
      <c r="A439" s="6">
        <v>2026</v>
      </c>
      <c r="B439" s="7">
        <v>46174</v>
      </c>
      <c r="C439" s="7">
        <v>46203</v>
      </c>
      <c r="D439" s="4" t="s">
        <v>753</v>
      </c>
      <c r="E439" s="5" t="s">
        <v>755</v>
      </c>
      <c r="F439" s="2" t="s">
        <v>356</v>
      </c>
      <c r="G439" s="5" t="s">
        <v>755</v>
      </c>
      <c r="H439" s="11">
        <v>15225.232</v>
      </c>
      <c r="I439" s="3" t="s">
        <v>39</v>
      </c>
      <c r="J439" s="9">
        <v>46213</v>
      </c>
      <c r="K439" s="8" t="s">
        <v>40</v>
      </c>
    </row>
    <row r="440" spans="1:11" ht="38.25" x14ac:dyDescent="0.25">
      <c r="A440" s="6">
        <v>2026</v>
      </c>
      <c r="B440" s="7">
        <v>46174</v>
      </c>
      <c r="C440" s="7">
        <v>46203</v>
      </c>
      <c r="D440" s="4" t="s">
        <v>753</v>
      </c>
      <c r="E440" s="5" t="s">
        <v>756</v>
      </c>
      <c r="F440" s="2" t="s">
        <v>356</v>
      </c>
      <c r="G440" s="5" t="s">
        <v>756</v>
      </c>
      <c r="H440" s="11">
        <v>15225.232</v>
      </c>
      <c r="I440" s="3" t="s">
        <v>39</v>
      </c>
      <c r="J440" s="9">
        <v>46213</v>
      </c>
      <c r="K440" s="8" t="s">
        <v>40</v>
      </c>
    </row>
    <row r="441" spans="1:11" ht="38.25" x14ac:dyDescent="0.25">
      <c r="A441" s="6">
        <v>2026</v>
      </c>
      <c r="B441" s="7">
        <v>46174</v>
      </c>
      <c r="C441" s="7">
        <v>46203</v>
      </c>
      <c r="D441" s="4" t="s">
        <v>753</v>
      </c>
      <c r="E441" s="5" t="s">
        <v>757</v>
      </c>
      <c r="F441" s="2" t="s">
        <v>356</v>
      </c>
      <c r="G441" s="5" t="s">
        <v>757</v>
      </c>
      <c r="H441" s="11">
        <v>15225.232</v>
      </c>
      <c r="I441" s="3" t="s">
        <v>39</v>
      </c>
      <c r="J441" s="9">
        <v>46213</v>
      </c>
      <c r="K441" s="8" t="s">
        <v>40</v>
      </c>
    </row>
    <row r="442" spans="1:11" ht="25.5" x14ac:dyDescent="0.25">
      <c r="A442" s="6">
        <v>2026</v>
      </c>
      <c r="B442" s="7">
        <v>46174</v>
      </c>
      <c r="C442" s="7">
        <v>46203</v>
      </c>
      <c r="D442" s="4" t="s">
        <v>758</v>
      </c>
      <c r="E442" s="5" t="s">
        <v>872</v>
      </c>
      <c r="F442" s="2" t="s">
        <v>760</v>
      </c>
      <c r="G442" s="5" t="s">
        <v>759</v>
      </c>
      <c r="H442" s="11">
        <v>9215.01</v>
      </c>
      <c r="I442" s="3" t="s">
        <v>39</v>
      </c>
      <c r="J442" s="9">
        <v>46213</v>
      </c>
      <c r="K442" s="8" t="s">
        <v>40</v>
      </c>
    </row>
    <row r="443" spans="1:11" x14ac:dyDescent="0.25">
      <c r="A443" s="6">
        <v>2026</v>
      </c>
      <c r="B443" s="7">
        <v>46174</v>
      </c>
      <c r="C443" s="7">
        <v>46203</v>
      </c>
      <c r="D443" s="4" t="s">
        <v>761</v>
      </c>
      <c r="E443" s="5" t="s">
        <v>873</v>
      </c>
      <c r="F443" s="2" t="s">
        <v>760</v>
      </c>
      <c r="G443" s="5" t="s">
        <v>762</v>
      </c>
      <c r="H443" s="11">
        <v>29169.42</v>
      </c>
      <c r="I443" s="3" t="s">
        <v>39</v>
      </c>
      <c r="J443" s="9">
        <v>46213</v>
      </c>
      <c r="K443" s="8" t="s">
        <v>40</v>
      </c>
    </row>
    <row r="444" spans="1:11" x14ac:dyDescent="0.25">
      <c r="A444" s="6">
        <v>2026</v>
      </c>
      <c r="B444" s="7">
        <v>46174</v>
      </c>
      <c r="C444" s="7">
        <v>46203</v>
      </c>
      <c r="D444" s="4" t="s">
        <v>761</v>
      </c>
      <c r="E444" s="5" t="s">
        <v>874</v>
      </c>
      <c r="F444" s="2" t="s">
        <v>760</v>
      </c>
      <c r="G444" s="5" t="s">
        <v>763</v>
      </c>
      <c r="H444" s="11">
        <v>29169.42</v>
      </c>
      <c r="I444" s="3" t="s">
        <v>39</v>
      </c>
      <c r="J444" s="9">
        <v>46213</v>
      </c>
      <c r="K444" s="8" t="s">
        <v>40</v>
      </c>
    </row>
    <row r="445" spans="1:11" ht="38.25" x14ac:dyDescent="0.25">
      <c r="A445" s="6">
        <v>2026</v>
      </c>
      <c r="B445" s="7">
        <v>46174</v>
      </c>
      <c r="C445" s="7">
        <v>46203</v>
      </c>
      <c r="D445" s="4" t="s">
        <v>764</v>
      </c>
      <c r="E445" s="5" t="s">
        <v>765</v>
      </c>
      <c r="F445" s="2" t="s">
        <v>92</v>
      </c>
      <c r="G445" s="5" t="s">
        <v>765</v>
      </c>
      <c r="H445" s="11">
        <v>11900</v>
      </c>
      <c r="I445" s="3" t="s">
        <v>39</v>
      </c>
      <c r="J445" s="9">
        <v>46213</v>
      </c>
      <c r="K445" s="8" t="s">
        <v>40</v>
      </c>
    </row>
    <row r="446" spans="1:11" ht="38.25" x14ac:dyDescent="0.25">
      <c r="A446" s="6">
        <v>2026</v>
      </c>
      <c r="B446" s="7">
        <v>46174</v>
      </c>
      <c r="C446" s="7">
        <v>46203</v>
      </c>
      <c r="D446" s="4" t="s">
        <v>766</v>
      </c>
      <c r="E446" s="5" t="s">
        <v>767</v>
      </c>
      <c r="F446" s="2" t="s">
        <v>92</v>
      </c>
      <c r="G446" s="5" t="s">
        <v>767</v>
      </c>
      <c r="H446" s="11">
        <v>11900</v>
      </c>
      <c r="I446" s="3" t="s">
        <v>39</v>
      </c>
      <c r="J446" s="9">
        <v>46213</v>
      </c>
      <c r="K446" s="8" t="s">
        <v>40</v>
      </c>
    </row>
    <row r="447" spans="1:11" ht="51" x14ac:dyDescent="0.25">
      <c r="A447" s="6">
        <v>2026</v>
      </c>
      <c r="B447" s="7">
        <v>46174</v>
      </c>
      <c r="C447" s="7">
        <v>46203</v>
      </c>
      <c r="D447" s="4" t="s">
        <v>768</v>
      </c>
      <c r="E447" s="5" t="s">
        <v>769</v>
      </c>
      <c r="F447" s="2" t="s">
        <v>65</v>
      </c>
      <c r="G447" s="5" t="s">
        <v>769</v>
      </c>
      <c r="H447" s="11">
        <v>21620</v>
      </c>
      <c r="I447" s="3" t="s">
        <v>39</v>
      </c>
      <c r="J447" s="9">
        <v>46213</v>
      </c>
      <c r="K447" s="8" t="s">
        <v>40</v>
      </c>
    </row>
    <row r="448" spans="1:11" ht="51" x14ac:dyDescent="0.25">
      <c r="A448" s="6">
        <v>2026</v>
      </c>
      <c r="B448" s="7">
        <v>46174</v>
      </c>
      <c r="C448" s="7">
        <v>46203</v>
      </c>
      <c r="D448" s="4" t="s">
        <v>770</v>
      </c>
      <c r="E448" s="5" t="s">
        <v>771</v>
      </c>
      <c r="F448" s="2" t="s">
        <v>65</v>
      </c>
      <c r="G448" s="5" t="s">
        <v>771</v>
      </c>
      <c r="H448" s="11">
        <v>21620</v>
      </c>
      <c r="I448" s="3" t="s">
        <v>39</v>
      </c>
      <c r="J448" s="9">
        <v>46213</v>
      </c>
      <c r="K448" s="8" t="s">
        <v>40</v>
      </c>
    </row>
    <row r="449" spans="1:11" ht="51" x14ac:dyDescent="0.25">
      <c r="A449" s="6">
        <v>2026</v>
      </c>
      <c r="B449" s="7">
        <v>46174</v>
      </c>
      <c r="C449" s="7">
        <v>46203</v>
      </c>
      <c r="D449" s="4" t="s">
        <v>772</v>
      </c>
      <c r="E449" s="5" t="s">
        <v>773</v>
      </c>
      <c r="F449" s="2" t="s">
        <v>65</v>
      </c>
      <c r="G449" s="5" t="s">
        <v>773</v>
      </c>
      <c r="H449" s="11">
        <v>21620</v>
      </c>
      <c r="I449" s="3" t="s">
        <v>39</v>
      </c>
      <c r="J449" s="9">
        <v>46213</v>
      </c>
      <c r="K449" s="8" t="s">
        <v>40</v>
      </c>
    </row>
    <row r="450" spans="1:11" ht="25.5" x14ac:dyDescent="0.25">
      <c r="A450" s="6">
        <v>2026</v>
      </c>
      <c r="B450" s="7">
        <v>46174</v>
      </c>
      <c r="C450" s="7">
        <v>46203</v>
      </c>
      <c r="D450" s="4" t="s">
        <v>774</v>
      </c>
      <c r="E450" s="5" t="s">
        <v>775</v>
      </c>
      <c r="F450" s="2" t="s">
        <v>65</v>
      </c>
      <c r="G450" s="5" t="s">
        <v>775</v>
      </c>
      <c r="H450" s="11">
        <v>12000</v>
      </c>
      <c r="I450" s="3" t="s">
        <v>39</v>
      </c>
      <c r="J450" s="9">
        <v>46213</v>
      </c>
      <c r="K450" s="8" t="s">
        <v>40</v>
      </c>
    </row>
    <row r="451" spans="1:11" ht="25.5" x14ac:dyDescent="0.25">
      <c r="A451" s="6">
        <v>2026</v>
      </c>
      <c r="B451" s="7">
        <v>46174</v>
      </c>
      <c r="C451" s="7">
        <v>46203</v>
      </c>
      <c r="D451" s="4" t="s">
        <v>776</v>
      </c>
      <c r="E451" s="5" t="s">
        <v>777</v>
      </c>
      <c r="F451" s="2" t="s">
        <v>39</v>
      </c>
      <c r="G451" s="5" t="s">
        <v>777</v>
      </c>
      <c r="H451" s="11">
        <v>8800</v>
      </c>
      <c r="I451" s="3" t="s">
        <v>39</v>
      </c>
      <c r="J451" s="9">
        <v>46213</v>
      </c>
      <c r="K451" s="8" t="s">
        <v>40</v>
      </c>
    </row>
    <row r="452" spans="1:11" ht="25.5" x14ac:dyDescent="0.25">
      <c r="A452" s="6">
        <v>2026</v>
      </c>
      <c r="B452" s="7">
        <v>46174</v>
      </c>
      <c r="C452" s="7">
        <v>46203</v>
      </c>
      <c r="D452" s="4" t="s">
        <v>778</v>
      </c>
      <c r="E452" s="5" t="s">
        <v>779</v>
      </c>
      <c r="F452" s="2" t="s">
        <v>146</v>
      </c>
      <c r="G452" s="5" t="s">
        <v>779</v>
      </c>
      <c r="H452" s="11">
        <v>9800</v>
      </c>
      <c r="I452" s="3" t="s">
        <v>39</v>
      </c>
      <c r="J452" s="9">
        <v>46213</v>
      </c>
      <c r="K452" s="8" t="s">
        <v>40</v>
      </c>
    </row>
    <row r="453" spans="1:11" ht="63.75" x14ac:dyDescent="0.25">
      <c r="A453" s="6">
        <v>2026</v>
      </c>
      <c r="B453" s="7">
        <v>46174</v>
      </c>
      <c r="C453" s="7">
        <v>46203</v>
      </c>
      <c r="D453" s="4" t="s">
        <v>780</v>
      </c>
      <c r="E453" s="5" t="s">
        <v>781</v>
      </c>
      <c r="F453" s="2" t="s">
        <v>239</v>
      </c>
      <c r="G453" s="5" t="s">
        <v>781</v>
      </c>
      <c r="H453" s="11">
        <v>9800</v>
      </c>
      <c r="I453" s="3" t="s">
        <v>39</v>
      </c>
      <c r="J453" s="9">
        <v>46213</v>
      </c>
      <c r="K453" s="8" t="s">
        <v>40</v>
      </c>
    </row>
    <row r="454" spans="1:11" ht="25.5" x14ac:dyDescent="0.25">
      <c r="A454" s="6">
        <v>2026</v>
      </c>
      <c r="B454" s="7">
        <v>46174</v>
      </c>
      <c r="C454" s="7">
        <v>46203</v>
      </c>
      <c r="D454" s="4" t="s">
        <v>782</v>
      </c>
      <c r="E454" s="5" t="s">
        <v>783</v>
      </c>
      <c r="F454" s="2" t="s">
        <v>62</v>
      </c>
      <c r="G454" s="5" t="s">
        <v>783</v>
      </c>
      <c r="H454" s="11">
        <f>12034.48*1.16</f>
        <v>13959.996799999999</v>
      </c>
      <c r="I454" s="3" t="s">
        <v>39</v>
      </c>
      <c r="J454" s="9">
        <v>46213</v>
      </c>
      <c r="K454" s="8" t="s">
        <v>40</v>
      </c>
    </row>
    <row r="455" spans="1:11" x14ac:dyDescent="0.25">
      <c r="A455" s="6">
        <v>2026</v>
      </c>
      <c r="B455" s="7">
        <v>46174</v>
      </c>
      <c r="C455" s="7">
        <v>46203</v>
      </c>
      <c r="D455" s="4" t="s">
        <v>784</v>
      </c>
      <c r="E455" s="5" t="s">
        <v>785</v>
      </c>
      <c r="F455" s="2" t="s">
        <v>62</v>
      </c>
      <c r="G455" s="5" t="s">
        <v>785</v>
      </c>
      <c r="H455" s="11">
        <f>10343.1*1.16</f>
        <v>11997.995999999999</v>
      </c>
      <c r="I455" s="3" t="s">
        <v>39</v>
      </c>
      <c r="J455" s="9">
        <v>46213</v>
      </c>
      <c r="K455" s="8" t="s">
        <v>40</v>
      </c>
    </row>
    <row r="456" spans="1:11" ht="25.5" x14ac:dyDescent="0.25">
      <c r="A456" s="6">
        <v>2026</v>
      </c>
      <c r="B456" s="7">
        <v>46174</v>
      </c>
      <c r="C456" s="7">
        <v>46203</v>
      </c>
      <c r="D456" s="4" t="s">
        <v>786</v>
      </c>
      <c r="E456" s="5" t="s">
        <v>787</v>
      </c>
      <c r="F456" s="2" t="s">
        <v>239</v>
      </c>
      <c r="G456" s="5" t="s">
        <v>787</v>
      </c>
      <c r="H456" s="11">
        <v>7800</v>
      </c>
      <c r="I456" s="3" t="s">
        <v>39</v>
      </c>
      <c r="J456" s="9">
        <v>46213</v>
      </c>
      <c r="K456" s="8" t="s">
        <v>40</v>
      </c>
    </row>
    <row r="457" spans="1:11" x14ac:dyDescent="0.25">
      <c r="A457" s="6">
        <v>2026</v>
      </c>
      <c r="B457" s="7">
        <v>46174</v>
      </c>
      <c r="C457" s="7">
        <v>46203</v>
      </c>
      <c r="D457" s="4" t="s">
        <v>616</v>
      </c>
      <c r="E457" s="5" t="s">
        <v>788</v>
      </c>
      <c r="F457" s="2" t="s">
        <v>248</v>
      </c>
      <c r="G457" s="5" t="s">
        <v>788</v>
      </c>
      <c r="H457" s="11">
        <v>13500</v>
      </c>
      <c r="I457" s="3" t="s">
        <v>39</v>
      </c>
      <c r="J457" s="9">
        <v>46213</v>
      </c>
      <c r="K457" s="8" t="s">
        <v>40</v>
      </c>
    </row>
    <row r="458" spans="1:11" ht="25.5" x14ac:dyDescent="0.25">
      <c r="A458" s="6">
        <v>2026</v>
      </c>
      <c r="B458" s="7">
        <v>46174</v>
      </c>
      <c r="C458" s="7">
        <v>46203</v>
      </c>
      <c r="D458" s="4" t="s">
        <v>789</v>
      </c>
      <c r="E458" s="5" t="s">
        <v>790</v>
      </c>
      <c r="F458" s="2" t="s">
        <v>248</v>
      </c>
      <c r="G458" s="5" t="s">
        <v>790</v>
      </c>
      <c r="H458" s="11">
        <v>8800</v>
      </c>
      <c r="I458" s="3" t="s">
        <v>39</v>
      </c>
      <c r="J458" s="9">
        <v>46213</v>
      </c>
      <c r="K458" s="8" t="s">
        <v>40</v>
      </c>
    </row>
    <row r="459" spans="1:11" ht="25.5" x14ac:dyDescent="0.25">
      <c r="A459" s="6">
        <v>2026</v>
      </c>
      <c r="B459" s="7">
        <v>46174</v>
      </c>
      <c r="C459" s="7">
        <v>46203</v>
      </c>
      <c r="D459" s="4" t="s">
        <v>791</v>
      </c>
      <c r="E459" s="5" t="s">
        <v>792</v>
      </c>
      <c r="F459" s="2" t="s">
        <v>760</v>
      </c>
      <c r="G459" s="5" t="s">
        <v>792</v>
      </c>
      <c r="H459" s="11">
        <v>8800</v>
      </c>
      <c r="I459" s="3" t="s">
        <v>39</v>
      </c>
      <c r="J459" s="9">
        <v>46213</v>
      </c>
      <c r="K459" s="8" t="s">
        <v>40</v>
      </c>
    </row>
    <row r="460" spans="1:11" x14ac:dyDescent="0.25">
      <c r="A460" s="6">
        <v>2026</v>
      </c>
      <c r="B460" s="7">
        <v>46174</v>
      </c>
      <c r="C460" s="7">
        <v>46203</v>
      </c>
      <c r="D460" s="4" t="s">
        <v>793</v>
      </c>
      <c r="E460" s="5" t="s">
        <v>794</v>
      </c>
      <c r="F460" s="2" t="s">
        <v>248</v>
      </c>
      <c r="G460" s="5" t="s">
        <v>794</v>
      </c>
      <c r="H460" s="11">
        <v>10750</v>
      </c>
      <c r="I460" s="3" t="s">
        <v>39</v>
      </c>
      <c r="J460" s="9">
        <v>46213</v>
      </c>
      <c r="K460" s="8" t="s">
        <v>40</v>
      </c>
    </row>
    <row r="461" spans="1:11" ht="25.5" x14ac:dyDescent="0.25">
      <c r="A461" s="6">
        <v>2026</v>
      </c>
      <c r="B461" s="7">
        <v>46174</v>
      </c>
      <c r="C461" s="7">
        <v>46203</v>
      </c>
      <c r="D461" s="4" t="s">
        <v>795</v>
      </c>
      <c r="E461" s="5" t="s">
        <v>787</v>
      </c>
      <c r="F461" s="2" t="s">
        <v>239</v>
      </c>
      <c r="G461" s="5" t="s">
        <v>787</v>
      </c>
      <c r="H461" s="11">
        <v>7800</v>
      </c>
      <c r="I461" s="3" t="s">
        <v>39</v>
      </c>
      <c r="J461" s="9">
        <v>46213</v>
      </c>
      <c r="K461" s="8" t="s">
        <v>40</v>
      </c>
    </row>
    <row r="462" spans="1:11" ht="25.5" x14ac:dyDescent="0.25">
      <c r="A462" s="6">
        <v>2026</v>
      </c>
      <c r="B462" s="7">
        <v>46174</v>
      </c>
      <c r="C462" s="7">
        <v>46203</v>
      </c>
      <c r="D462" s="4" t="s">
        <v>796</v>
      </c>
      <c r="E462" s="5" t="s">
        <v>797</v>
      </c>
      <c r="F462" s="2" t="s">
        <v>239</v>
      </c>
      <c r="G462" s="5" t="s">
        <v>797</v>
      </c>
      <c r="H462" s="11">
        <v>14600</v>
      </c>
      <c r="I462" s="3" t="s">
        <v>39</v>
      </c>
      <c r="J462" s="9">
        <v>46213</v>
      </c>
      <c r="K462" s="8" t="s">
        <v>40</v>
      </c>
    </row>
    <row r="463" spans="1:11" ht="51" x14ac:dyDescent="0.25">
      <c r="A463" s="6">
        <v>2026</v>
      </c>
      <c r="B463" s="7">
        <v>46174</v>
      </c>
      <c r="C463" s="7">
        <v>46203</v>
      </c>
      <c r="D463" s="4" t="s">
        <v>798</v>
      </c>
      <c r="E463" s="5" t="s">
        <v>799</v>
      </c>
      <c r="F463" s="2" t="s">
        <v>65</v>
      </c>
      <c r="G463" s="5" t="s">
        <v>799</v>
      </c>
      <c r="H463" s="11">
        <v>22200</v>
      </c>
      <c r="I463" s="3" t="s">
        <v>39</v>
      </c>
      <c r="J463" s="9">
        <v>46213</v>
      </c>
      <c r="K463" s="8" t="s">
        <v>40</v>
      </c>
    </row>
    <row r="464" spans="1:11" ht="51" x14ac:dyDescent="0.25">
      <c r="A464" s="6">
        <v>2026</v>
      </c>
      <c r="B464" s="7">
        <v>46174</v>
      </c>
      <c r="C464" s="7">
        <v>46203</v>
      </c>
      <c r="D464" s="4" t="s">
        <v>800</v>
      </c>
      <c r="E464" s="5" t="s">
        <v>801</v>
      </c>
      <c r="F464" s="2" t="s">
        <v>65</v>
      </c>
      <c r="G464" s="5" t="s">
        <v>801</v>
      </c>
      <c r="H464" s="11">
        <v>22200</v>
      </c>
      <c r="I464" s="3" t="s">
        <v>39</v>
      </c>
      <c r="J464" s="9">
        <v>46213</v>
      </c>
      <c r="K464" s="8" t="s">
        <v>40</v>
      </c>
    </row>
    <row r="465" spans="1:11" x14ac:dyDescent="0.25">
      <c r="A465" s="6">
        <v>2026</v>
      </c>
      <c r="B465" s="7">
        <v>46174</v>
      </c>
      <c r="C465" s="7">
        <v>46203</v>
      </c>
      <c r="D465" s="4" t="s">
        <v>802</v>
      </c>
      <c r="E465" s="5" t="s">
        <v>803</v>
      </c>
      <c r="F465" s="2" t="s">
        <v>51</v>
      </c>
      <c r="G465" s="5" t="s">
        <v>803</v>
      </c>
      <c r="H465" s="11">
        <v>5429</v>
      </c>
      <c r="I465" s="3" t="s">
        <v>39</v>
      </c>
      <c r="J465" s="9">
        <v>46213</v>
      </c>
      <c r="K465" s="8" t="s">
        <v>40</v>
      </c>
    </row>
    <row r="466" spans="1:11" ht="63.75" x14ac:dyDescent="0.25">
      <c r="A466" s="6">
        <v>2026</v>
      </c>
      <c r="B466" s="7">
        <v>46174</v>
      </c>
      <c r="C466" s="7">
        <v>46203</v>
      </c>
      <c r="D466" s="4" t="s">
        <v>804</v>
      </c>
      <c r="E466" s="5" t="s">
        <v>805</v>
      </c>
      <c r="F466" s="2" t="s">
        <v>356</v>
      </c>
      <c r="G466" s="5" t="s">
        <v>805</v>
      </c>
      <c r="H466" s="11">
        <f>16637.93/2</f>
        <v>8318.9650000000001</v>
      </c>
      <c r="I466" s="3" t="s">
        <v>39</v>
      </c>
      <c r="J466" s="9">
        <v>46213</v>
      </c>
      <c r="K466" s="8" t="s">
        <v>40</v>
      </c>
    </row>
    <row r="467" spans="1:11" ht="63.75" x14ac:dyDescent="0.25">
      <c r="A467" s="6">
        <v>2026</v>
      </c>
      <c r="B467" s="7">
        <v>46174</v>
      </c>
      <c r="C467" s="7">
        <v>46203</v>
      </c>
      <c r="D467" s="4" t="s">
        <v>804</v>
      </c>
      <c r="E467" s="5" t="s">
        <v>806</v>
      </c>
      <c r="F467" s="2" t="s">
        <v>356</v>
      </c>
      <c r="G467" s="5" t="s">
        <v>806</v>
      </c>
      <c r="H467" s="11">
        <f>16637.93/2</f>
        <v>8318.9650000000001</v>
      </c>
      <c r="I467" s="3" t="s">
        <v>39</v>
      </c>
      <c r="J467" s="9">
        <v>46213</v>
      </c>
      <c r="K467" s="8" t="s">
        <v>40</v>
      </c>
    </row>
    <row r="468" spans="1:11" ht="25.5" x14ac:dyDescent="0.25">
      <c r="A468" s="6">
        <v>2026</v>
      </c>
      <c r="B468" s="7">
        <v>46174</v>
      </c>
      <c r="C468" s="7">
        <v>46203</v>
      </c>
      <c r="D468" s="4" t="s">
        <v>807</v>
      </c>
      <c r="E468" s="5" t="s">
        <v>765</v>
      </c>
      <c r="F468" s="2" t="s">
        <v>92</v>
      </c>
      <c r="G468" s="5" t="s">
        <v>765</v>
      </c>
      <c r="H468" s="11">
        <v>12500</v>
      </c>
      <c r="I468" s="3" t="s">
        <v>39</v>
      </c>
      <c r="J468" s="9">
        <v>46213</v>
      </c>
      <c r="K468" s="8" t="s">
        <v>40</v>
      </c>
    </row>
    <row r="469" spans="1:11" ht="25.5" x14ac:dyDescent="0.25">
      <c r="A469" s="6">
        <v>2026</v>
      </c>
      <c r="B469" s="7">
        <v>46174</v>
      </c>
      <c r="C469" s="7">
        <v>46203</v>
      </c>
      <c r="D469" s="4" t="s">
        <v>807</v>
      </c>
      <c r="E469" s="5" t="s">
        <v>767</v>
      </c>
      <c r="F469" s="2" t="s">
        <v>92</v>
      </c>
      <c r="G469" s="5" t="s">
        <v>767</v>
      </c>
      <c r="H469" s="11">
        <v>12500</v>
      </c>
      <c r="I469" s="3" t="s">
        <v>39</v>
      </c>
      <c r="J469" s="9">
        <v>46213</v>
      </c>
      <c r="K469" s="8" t="s">
        <v>40</v>
      </c>
    </row>
    <row r="470" spans="1:11" ht="38.25" x14ac:dyDescent="0.25">
      <c r="A470" s="6">
        <v>2026</v>
      </c>
      <c r="B470" s="7">
        <v>46174</v>
      </c>
      <c r="C470" s="7">
        <v>46203</v>
      </c>
      <c r="D470" s="4" t="s">
        <v>808</v>
      </c>
      <c r="E470" s="5" t="s">
        <v>814</v>
      </c>
      <c r="F470" s="2" t="s">
        <v>248</v>
      </c>
      <c r="G470" s="5" t="s">
        <v>814</v>
      </c>
      <c r="H470" s="11">
        <f>15000.01/2</f>
        <v>7500.0050000000001</v>
      </c>
      <c r="I470" s="3" t="s">
        <v>39</v>
      </c>
      <c r="J470" s="9">
        <v>46213</v>
      </c>
      <c r="K470" s="8" t="s">
        <v>40</v>
      </c>
    </row>
    <row r="471" spans="1:11" ht="38.25" x14ac:dyDescent="0.25">
      <c r="A471" s="6">
        <v>2026</v>
      </c>
      <c r="B471" s="7">
        <v>46174</v>
      </c>
      <c r="C471" s="7">
        <v>46203</v>
      </c>
      <c r="D471" s="4" t="s">
        <v>808</v>
      </c>
      <c r="E471" s="5" t="s">
        <v>815</v>
      </c>
      <c r="F471" s="2" t="s">
        <v>248</v>
      </c>
      <c r="G471" s="5" t="s">
        <v>815</v>
      </c>
      <c r="H471" s="11">
        <f>15000.01/2</f>
        <v>7500.0050000000001</v>
      </c>
      <c r="I471" s="3" t="s">
        <v>39</v>
      </c>
      <c r="J471" s="9">
        <v>46213</v>
      </c>
      <c r="K471" s="8" t="s">
        <v>40</v>
      </c>
    </row>
    <row r="472" spans="1:11" x14ac:dyDescent="0.25">
      <c r="A472" s="6">
        <v>2026</v>
      </c>
      <c r="B472" s="7">
        <v>46174</v>
      </c>
      <c r="C472" s="7">
        <v>46203</v>
      </c>
      <c r="D472" s="4" t="s">
        <v>809</v>
      </c>
      <c r="E472" s="5" t="s">
        <v>816</v>
      </c>
      <c r="F472" s="2" t="s">
        <v>239</v>
      </c>
      <c r="G472" s="5" t="s">
        <v>816</v>
      </c>
      <c r="H472" s="11">
        <v>7988</v>
      </c>
      <c r="I472" s="3" t="s">
        <v>39</v>
      </c>
      <c r="J472" s="9">
        <v>46213</v>
      </c>
      <c r="K472" s="8" t="s">
        <v>40</v>
      </c>
    </row>
    <row r="473" spans="1:11" ht="25.5" x14ac:dyDescent="0.25">
      <c r="A473" s="6">
        <v>2026</v>
      </c>
      <c r="B473" s="7">
        <v>46174</v>
      </c>
      <c r="C473" s="7">
        <v>46203</v>
      </c>
      <c r="D473" s="4" t="s">
        <v>810</v>
      </c>
      <c r="E473" s="5" t="s">
        <v>817</v>
      </c>
      <c r="F473" s="2" t="s">
        <v>821</v>
      </c>
      <c r="G473" s="5" t="s">
        <v>817</v>
      </c>
      <c r="H473" s="11">
        <f>7672.41*1.16</f>
        <v>8899.9955999999984</v>
      </c>
      <c r="I473" s="3" t="s">
        <v>39</v>
      </c>
      <c r="J473" s="9">
        <v>46213</v>
      </c>
      <c r="K473" s="8" t="s">
        <v>40</v>
      </c>
    </row>
    <row r="474" spans="1:11" ht="38.25" x14ac:dyDescent="0.25">
      <c r="A474" s="6">
        <v>2026</v>
      </c>
      <c r="B474" s="7">
        <v>46174</v>
      </c>
      <c r="C474" s="7">
        <v>46203</v>
      </c>
      <c r="D474" s="4" t="s">
        <v>811</v>
      </c>
      <c r="E474" s="5" t="s">
        <v>818</v>
      </c>
      <c r="F474" s="2" t="s">
        <v>821</v>
      </c>
      <c r="G474" s="5" t="s">
        <v>818</v>
      </c>
      <c r="H474" s="11">
        <f>10336.21*1.16</f>
        <v>11990.003599999998</v>
      </c>
      <c r="I474" s="3" t="s">
        <v>39</v>
      </c>
      <c r="J474" s="9">
        <v>46213</v>
      </c>
      <c r="K474" s="8" t="s">
        <v>40</v>
      </c>
    </row>
    <row r="475" spans="1:11" ht="51" x14ac:dyDescent="0.25">
      <c r="A475" s="6">
        <v>2026</v>
      </c>
      <c r="B475" s="7">
        <v>46174</v>
      </c>
      <c r="C475" s="7">
        <v>46203</v>
      </c>
      <c r="D475" s="4" t="s">
        <v>812</v>
      </c>
      <c r="E475" s="5" t="s">
        <v>819</v>
      </c>
      <c r="F475" s="2" t="s">
        <v>65</v>
      </c>
      <c r="G475" s="5" t="s">
        <v>819</v>
      </c>
      <c r="H475" s="11">
        <v>23520</v>
      </c>
      <c r="I475" s="3" t="s">
        <v>39</v>
      </c>
      <c r="J475" s="9">
        <v>46213</v>
      </c>
      <c r="K475" s="8" t="s">
        <v>40</v>
      </c>
    </row>
    <row r="476" spans="1:11" ht="51" x14ac:dyDescent="0.25">
      <c r="A476" s="6">
        <v>2026</v>
      </c>
      <c r="B476" s="7">
        <v>46174</v>
      </c>
      <c r="C476" s="7">
        <v>46203</v>
      </c>
      <c r="D476" s="4" t="s">
        <v>813</v>
      </c>
      <c r="E476" s="5" t="s">
        <v>820</v>
      </c>
      <c r="F476" s="2" t="s">
        <v>65</v>
      </c>
      <c r="G476" s="5" t="s">
        <v>820</v>
      </c>
      <c r="H476" s="11">
        <v>23520</v>
      </c>
      <c r="I476" s="3" t="s">
        <v>39</v>
      </c>
      <c r="J476" s="9">
        <v>46213</v>
      </c>
      <c r="K476" s="8" t="s">
        <v>40</v>
      </c>
    </row>
    <row r="477" spans="1:11" ht="38.25" x14ac:dyDescent="0.25">
      <c r="A477" s="6">
        <v>2026</v>
      </c>
      <c r="B477" s="7">
        <v>46174</v>
      </c>
      <c r="C477" s="7">
        <v>46203</v>
      </c>
      <c r="D477" s="4" t="s">
        <v>822</v>
      </c>
      <c r="E477" s="5" t="s">
        <v>824</v>
      </c>
      <c r="F477" s="2" t="s">
        <v>92</v>
      </c>
      <c r="G477" s="5" t="s">
        <v>824</v>
      </c>
      <c r="H477" s="11">
        <f t="shared" ref="H477:H482" si="3">94499.99/7</f>
        <v>13499.998571428572</v>
      </c>
      <c r="I477" s="3" t="s">
        <v>39</v>
      </c>
      <c r="J477" s="9">
        <v>46213</v>
      </c>
      <c r="K477" s="8" t="s">
        <v>40</v>
      </c>
    </row>
    <row r="478" spans="1:11" ht="38.25" x14ac:dyDescent="0.25">
      <c r="A478" s="6">
        <v>2026</v>
      </c>
      <c r="B478" s="7">
        <v>46174</v>
      </c>
      <c r="C478" s="7">
        <v>46203</v>
      </c>
      <c r="D478" s="4" t="s">
        <v>822</v>
      </c>
      <c r="E478" s="5" t="s">
        <v>825</v>
      </c>
      <c r="F478" s="2" t="s">
        <v>92</v>
      </c>
      <c r="G478" s="5" t="s">
        <v>825</v>
      </c>
      <c r="H478" s="11">
        <f t="shared" si="3"/>
        <v>13499.998571428572</v>
      </c>
      <c r="I478" s="3" t="s">
        <v>39</v>
      </c>
      <c r="J478" s="9">
        <v>46213</v>
      </c>
      <c r="K478" s="8" t="s">
        <v>40</v>
      </c>
    </row>
    <row r="479" spans="1:11" ht="38.25" x14ac:dyDescent="0.25">
      <c r="A479" s="6">
        <v>2026</v>
      </c>
      <c r="B479" s="7">
        <v>46174</v>
      </c>
      <c r="C479" s="7">
        <v>46203</v>
      </c>
      <c r="D479" s="4" t="s">
        <v>822</v>
      </c>
      <c r="E479" s="5" t="s">
        <v>826</v>
      </c>
      <c r="F479" s="2" t="s">
        <v>92</v>
      </c>
      <c r="G479" s="5" t="s">
        <v>826</v>
      </c>
      <c r="H479" s="11">
        <f t="shared" si="3"/>
        <v>13499.998571428572</v>
      </c>
      <c r="I479" s="3" t="s">
        <v>39</v>
      </c>
      <c r="J479" s="9">
        <v>46213</v>
      </c>
      <c r="K479" s="8" t="s">
        <v>40</v>
      </c>
    </row>
    <row r="480" spans="1:11" ht="38.25" x14ac:dyDescent="0.25">
      <c r="A480" s="6">
        <v>2026</v>
      </c>
      <c r="B480" s="7">
        <v>46174</v>
      </c>
      <c r="C480" s="7">
        <v>46203</v>
      </c>
      <c r="D480" s="4" t="s">
        <v>822</v>
      </c>
      <c r="E480" s="5" t="s">
        <v>827</v>
      </c>
      <c r="F480" s="2" t="s">
        <v>92</v>
      </c>
      <c r="G480" s="5" t="s">
        <v>827</v>
      </c>
      <c r="H480" s="11">
        <f t="shared" si="3"/>
        <v>13499.998571428572</v>
      </c>
      <c r="I480" s="3" t="s">
        <v>39</v>
      </c>
      <c r="J480" s="9">
        <v>46213</v>
      </c>
      <c r="K480" s="8" t="s">
        <v>40</v>
      </c>
    </row>
    <row r="481" spans="1:11" ht="38.25" x14ac:dyDescent="0.25">
      <c r="A481" s="6">
        <v>2026</v>
      </c>
      <c r="B481" s="7">
        <v>46174</v>
      </c>
      <c r="C481" s="7">
        <v>46203</v>
      </c>
      <c r="D481" s="4" t="s">
        <v>822</v>
      </c>
      <c r="E481" s="5" t="s">
        <v>828</v>
      </c>
      <c r="F481" s="2" t="s">
        <v>92</v>
      </c>
      <c r="G481" s="5" t="s">
        <v>828</v>
      </c>
      <c r="H481" s="11">
        <f t="shared" si="3"/>
        <v>13499.998571428572</v>
      </c>
      <c r="I481" s="3" t="s">
        <v>39</v>
      </c>
      <c r="J481" s="9">
        <v>46213</v>
      </c>
      <c r="K481" s="8" t="s">
        <v>40</v>
      </c>
    </row>
    <row r="482" spans="1:11" ht="38.25" x14ac:dyDescent="0.25">
      <c r="A482" s="6">
        <v>2026</v>
      </c>
      <c r="B482" s="7">
        <v>46174</v>
      </c>
      <c r="C482" s="7">
        <v>46203</v>
      </c>
      <c r="D482" s="4" t="s">
        <v>822</v>
      </c>
      <c r="E482" s="5" t="s">
        <v>981</v>
      </c>
      <c r="F482" s="2" t="s">
        <v>92</v>
      </c>
      <c r="G482" s="5" t="s">
        <v>829</v>
      </c>
      <c r="H482" s="11">
        <f t="shared" si="3"/>
        <v>13499.998571428572</v>
      </c>
      <c r="I482" s="3" t="s">
        <v>39</v>
      </c>
      <c r="J482" s="9">
        <v>46213</v>
      </c>
      <c r="K482" s="8" t="s">
        <v>40</v>
      </c>
    </row>
    <row r="483" spans="1:11" ht="38.25" x14ac:dyDescent="0.25">
      <c r="A483" s="6">
        <v>2026</v>
      </c>
      <c r="B483" s="7">
        <v>46174</v>
      </c>
      <c r="C483" s="7">
        <v>46203</v>
      </c>
      <c r="D483" s="4" t="s">
        <v>822</v>
      </c>
      <c r="E483" s="5" t="s">
        <v>982</v>
      </c>
      <c r="F483" s="2" t="s">
        <v>92</v>
      </c>
      <c r="G483" s="5" t="s">
        <v>830</v>
      </c>
      <c r="H483" s="11">
        <v>13499.99</v>
      </c>
      <c r="I483" s="3" t="s">
        <v>39</v>
      </c>
      <c r="J483" s="9">
        <v>46213</v>
      </c>
      <c r="K483" s="8" t="s">
        <v>40</v>
      </c>
    </row>
    <row r="484" spans="1:11" x14ac:dyDescent="0.25">
      <c r="A484" s="6">
        <v>2026</v>
      </c>
      <c r="B484" s="7">
        <v>46174</v>
      </c>
      <c r="C484" s="7">
        <v>46203</v>
      </c>
      <c r="D484" s="4" t="s">
        <v>823</v>
      </c>
      <c r="E484" s="5" t="s">
        <v>831</v>
      </c>
      <c r="F484" s="2" t="s">
        <v>92</v>
      </c>
      <c r="G484" s="5" t="s">
        <v>831</v>
      </c>
      <c r="H484" s="11">
        <f>48350.02/5</f>
        <v>9670.003999999999</v>
      </c>
      <c r="I484" s="3" t="s">
        <v>39</v>
      </c>
      <c r="J484" s="9">
        <v>46213</v>
      </c>
      <c r="K484" s="8" t="s">
        <v>40</v>
      </c>
    </row>
    <row r="485" spans="1:11" x14ac:dyDescent="0.25">
      <c r="A485" s="6">
        <v>2026</v>
      </c>
      <c r="B485" s="7">
        <v>46174</v>
      </c>
      <c r="C485" s="7">
        <v>46203</v>
      </c>
      <c r="D485" s="4" t="s">
        <v>823</v>
      </c>
      <c r="E485" s="5" t="s">
        <v>832</v>
      </c>
      <c r="F485" s="2" t="s">
        <v>92</v>
      </c>
      <c r="G485" s="5" t="s">
        <v>832</v>
      </c>
      <c r="H485" s="11">
        <f>48350.02/5</f>
        <v>9670.003999999999</v>
      </c>
      <c r="I485" s="3" t="s">
        <v>39</v>
      </c>
      <c r="J485" s="9">
        <v>46213</v>
      </c>
      <c r="K485" s="8" t="s">
        <v>40</v>
      </c>
    </row>
    <row r="486" spans="1:11" x14ac:dyDescent="0.25">
      <c r="A486" s="6">
        <v>2026</v>
      </c>
      <c r="B486" s="7">
        <v>46174</v>
      </c>
      <c r="C486" s="7">
        <v>46203</v>
      </c>
      <c r="D486" s="4" t="s">
        <v>823</v>
      </c>
      <c r="E486" s="5" t="s">
        <v>833</v>
      </c>
      <c r="F486" s="2" t="s">
        <v>92</v>
      </c>
      <c r="G486" s="5" t="s">
        <v>833</v>
      </c>
      <c r="H486" s="11">
        <f>48350.02/5</f>
        <v>9670.003999999999</v>
      </c>
      <c r="I486" s="3" t="s">
        <v>39</v>
      </c>
      <c r="J486" s="9">
        <v>46213</v>
      </c>
      <c r="K486" s="8" t="s">
        <v>40</v>
      </c>
    </row>
    <row r="487" spans="1:11" x14ac:dyDescent="0.25">
      <c r="A487" s="6">
        <v>2026</v>
      </c>
      <c r="B487" s="7">
        <v>46174</v>
      </c>
      <c r="C487" s="7">
        <v>46203</v>
      </c>
      <c r="D487" s="4" t="s">
        <v>823</v>
      </c>
      <c r="E487" s="5" t="s">
        <v>834</v>
      </c>
      <c r="F487" s="2" t="s">
        <v>92</v>
      </c>
      <c r="G487" s="5" t="s">
        <v>834</v>
      </c>
      <c r="H487" s="11">
        <f>48350.02/5</f>
        <v>9670.003999999999</v>
      </c>
      <c r="I487" s="3" t="s">
        <v>39</v>
      </c>
      <c r="J487" s="9">
        <v>46213</v>
      </c>
      <c r="K487" s="8" t="s">
        <v>40</v>
      </c>
    </row>
    <row r="488" spans="1:11" x14ac:dyDescent="0.25">
      <c r="A488" s="6">
        <v>2026</v>
      </c>
      <c r="B488" s="7">
        <v>46174</v>
      </c>
      <c r="C488" s="7">
        <v>46203</v>
      </c>
      <c r="D488" s="4" t="s">
        <v>823</v>
      </c>
      <c r="E488" s="5" t="s">
        <v>835</v>
      </c>
      <c r="F488" s="2" t="s">
        <v>92</v>
      </c>
      <c r="G488" s="5" t="s">
        <v>835</v>
      </c>
      <c r="H488" s="11">
        <f>48350.02/5</f>
        <v>9670.003999999999</v>
      </c>
      <c r="I488" s="3" t="s">
        <v>39</v>
      </c>
      <c r="J488" s="9">
        <v>46213</v>
      </c>
      <c r="K488" s="8" t="s">
        <v>40</v>
      </c>
    </row>
    <row r="489" spans="1:11" x14ac:dyDescent="0.25">
      <c r="A489" s="6">
        <v>2026</v>
      </c>
      <c r="B489" s="7">
        <v>46174</v>
      </c>
      <c r="C489" s="7">
        <v>46203</v>
      </c>
      <c r="D489" s="4" t="s">
        <v>836</v>
      </c>
      <c r="E489" s="5" t="s">
        <v>846</v>
      </c>
      <c r="F489" s="2" t="s">
        <v>38</v>
      </c>
      <c r="G489" s="5" t="s">
        <v>846</v>
      </c>
      <c r="H489" s="11">
        <v>11205.6</v>
      </c>
      <c r="I489" s="3" t="s">
        <v>39</v>
      </c>
      <c r="J489" s="9">
        <v>46213</v>
      </c>
      <c r="K489" s="8" t="s">
        <v>40</v>
      </c>
    </row>
    <row r="490" spans="1:11" ht="25.5" x14ac:dyDescent="0.25">
      <c r="A490" s="6">
        <v>2026</v>
      </c>
      <c r="B490" s="7">
        <v>46174</v>
      </c>
      <c r="C490" s="7">
        <v>46203</v>
      </c>
      <c r="D490" s="4" t="s">
        <v>837</v>
      </c>
      <c r="E490" s="5" t="s">
        <v>847</v>
      </c>
      <c r="F490" s="2" t="s">
        <v>760</v>
      </c>
      <c r="G490" s="5" t="s">
        <v>847</v>
      </c>
      <c r="H490" s="11">
        <f>32960*1.16</f>
        <v>38233.599999999999</v>
      </c>
      <c r="I490" s="3" t="s">
        <v>39</v>
      </c>
      <c r="J490" s="9">
        <v>46213</v>
      </c>
      <c r="K490" s="8" t="s">
        <v>40</v>
      </c>
    </row>
    <row r="491" spans="1:11" ht="25.5" x14ac:dyDescent="0.25">
      <c r="A491" s="6">
        <v>2026</v>
      </c>
      <c r="B491" s="7">
        <v>46174</v>
      </c>
      <c r="C491" s="7">
        <v>46203</v>
      </c>
      <c r="D491" s="4" t="s">
        <v>838</v>
      </c>
      <c r="E491" s="5" t="s">
        <v>848</v>
      </c>
      <c r="F491" s="2" t="s">
        <v>760</v>
      </c>
      <c r="G491" s="5" t="s">
        <v>848</v>
      </c>
      <c r="H491" s="11">
        <f>32500*1.16</f>
        <v>37700</v>
      </c>
      <c r="I491" s="3" t="s">
        <v>39</v>
      </c>
      <c r="J491" s="9">
        <v>46213</v>
      </c>
      <c r="K491" s="8" t="s">
        <v>40</v>
      </c>
    </row>
    <row r="492" spans="1:11" ht="25.5" x14ac:dyDescent="0.25">
      <c r="A492" s="6">
        <v>2026</v>
      </c>
      <c r="B492" s="7">
        <v>46174</v>
      </c>
      <c r="C492" s="7">
        <v>46203</v>
      </c>
      <c r="D492" s="4" t="s">
        <v>839</v>
      </c>
      <c r="E492" s="5" t="s">
        <v>849</v>
      </c>
      <c r="F492" s="2" t="s">
        <v>760</v>
      </c>
      <c r="G492" s="5" t="s">
        <v>849</v>
      </c>
      <c r="H492" s="11">
        <v>19116.8</v>
      </c>
      <c r="I492" s="3" t="s">
        <v>39</v>
      </c>
      <c r="J492" s="9">
        <v>46213</v>
      </c>
      <c r="K492" s="8" t="s">
        <v>40</v>
      </c>
    </row>
    <row r="493" spans="1:11" ht="25.5" x14ac:dyDescent="0.25">
      <c r="A493" s="6">
        <v>2026</v>
      </c>
      <c r="B493" s="7">
        <v>46174</v>
      </c>
      <c r="C493" s="7">
        <v>46203</v>
      </c>
      <c r="D493" s="4" t="s">
        <v>840</v>
      </c>
      <c r="E493" s="5" t="s">
        <v>850</v>
      </c>
      <c r="F493" s="2" t="s">
        <v>760</v>
      </c>
      <c r="G493" s="5" t="s">
        <v>850</v>
      </c>
      <c r="H493" s="11">
        <v>19116.8</v>
      </c>
      <c r="I493" s="3" t="s">
        <v>39</v>
      </c>
      <c r="J493" s="9">
        <v>46213</v>
      </c>
      <c r="K493" s="8" t="s">
        <v>40</v>
      </c>
    </row>
    <row r="494" spans="1:11" ht="25.5" x14ac:dyDescent="0.25">
      <c r="A494" s="6">
        <v>2026</v>
      </c>
      <c r="B494" s="7">
        <v>46174</v>
      </c>
      <c r="C494" s="7">
        <v>46203</v>
      </c>
      <c r="D494" s="4" t="s">
        <v>841</v>
      </c>
      <c r="E494" s="5" t="s">
        <v>851</v>
      </c>
      <c r="F494" s="2" t="s">
        <v>760</v>
      </c>
      <c r="G494" s="5" t="s">
        <v>851</v>
      </c>
      <c r="H494" s="11">
        <v>19116.8</v>
      </c>
      <c r="I494" s="3" t="s">
        <v>39</v>
      </c>
      <c r="J494" s="9">
        <v>46213</v>
      </c>
      <c r="K494" s="8" t="s">
        <v>40</v>
      </c>
    </row>
    <row r="495" spans="1:11" ht="25.5" x14ac:dyDescent="0.25">
      <c r="A495" s="6">
        <v>2026</v>
      </c>
      <c r="B495" s="7">
        <v>46174</v>
      </c>
      <c r="C495" s="7">
        <v>46203</v>
      </c>
      <c r="D495" s="4" t="s">
        <v>842</v>
      </c>
      <c r="E495" s="5" t="s">
        <v>852</v>
      </c>
      <c r="F495" s="2" t="s">
        <v>760</v>
      </c>
      <c r="G495" s="5" t="s">
        <v>852</v>
      </c>
      <c r="H495" s="11">
        <v>19116.8</v>
      </c>
      <c r="I495" s="3" t="s">
        <v>39</v>
      </c>
      <c r="J495" s="9">
        <v>46213</v>
      </c>
      <c r="K495" s="8" t="s">
        <v>40</v>
      </c>
    </row>
    <row r="496" spans="1:11" ht="25.5" x14ac:dyDescent="0.25">
      <c r="A496" s="6">
        <v>2026</v>
      </c>
      <c r="B496" s="7">
        <v>46174</v>
      </c>
      <c r="C496" s="7">
        <v>46203</v>
      </c>
      <c r="D496" s="4" t="s">
        <v>843</v>
      </c>
      <c r="E496" s="5" t="s">
        <v>853</v>
      </c>
      <c r="F496" s="2" t="s">
        <v>760</v>
      </c>
      <c r="G496" s="5" t="s">
        <v>853</v>
      </c>
      <c r="H496" s="11">
        <v>19116.8</v>
      </c>
      <c r="I496" s="3" t="s">
        <v>39</v>
      </c>
      <c r="J496" s="9">
        <v>46213</v>
      </c>
      <c r="K496" s="8" t="s">
        <v>40</v>
      </c>
    </row>
    <row r="497" spans="1:11" ht="25.5" x14ac:dyDescent="0.25">
      <c r="A497" s="6">
        <v>2026</v>
      </c>
      <c r="B497" s="7">
        <v>46174</v>
      </c>
      <c r="C497" s="7">
        <v>46203</v>
      </c>
      <c r="D497" s="4" t="s">
        <v>839</v>
      </c>
      <c r="E497" s="5" t="s">
        <v>854</v>
      </c>
      <c r="F497" s="2" t="s">
        <v>760</v>
      </c>
      <c r="G497" s="5" t="s">
        <v>854</v>
      </c>
      <c r="H497" s="11">
        <v>19116.8</v>
      </c>
      <c r="I497" s="3" t="s">
        <v>39</v>
      </c>
      <c r="J497" s="9">
        <v>46213</v>
      </c>
      <c r="K497" s="8" t="s">
        <v>40</v>
      </c>
    </row>
    <row r="498" spans="1:11" ht="25.5" x14ac:dyDescent="0.25">
      <c r="A498" s="6">
        <v>2026</v>
      </c>
      <c r="B498" s="7">
        <v>46174</v>
      </c>
      <c r="C498" s="7">
        <v>46203</v>
      </c>
      <c r="D498" s="4" t="s">
        <v>844</v>
      </c>
      <c r="E498" s="5" t="s">
        <v>855</v>
      </c>
      <c r="F498" s="2" t="s">
        <v>760</v>
      </c>
      <c r="G498" s="5" t="s">
        <v>855</v>
      </c>
      <c r="H498" s="11">
        <v>19116.8</v>
      </c>
      <c r="I498" s="3" t="s">
        <v>39</v>
      </c>
      <c r="J498" s="9">
        <v>46213</v>
      </c>
      <c r="K498" s="8" t="s">
        <v>40</v>
      </c>
    </row>
    <row r="499" spans="1:11" ht="25.5" x14ac:dyDescent="0.25">
      <c r="A499" s="6">
        <v>2026</v>
      </c>
      <c r="B499" s="7">
        <v>46174</v>
      </c>
      <c r="C499" s="7">
        <v>46203</v>
      </c>
      <c r="D499" s="4" t="s">
        <v>843</v>
      </c>
      <c r="E499" s="5" t="s">
        <v>856</v>
      </c>
      <c r="F499" s="2" t="s">
        <v>760</v>
      </c>
      <c r="G499" s="5" t="s">
        <v>856</v>
      </c>
      <c r="H499" s="11">
        <v>19116.8</v>
      </c>
      <c r="I499" s="3" t="s">
        <v>39</v>
      </c>
      <c r="J499" s="9">
        <v>46213</v>
      </c>
      <c r="K499" s="8" t="s">
        <v>40</v>
      </c>
    </row>
    <row r="500" spans="1:11" ht="25.5" x14ac:dyDescent="0.25">
      <c r="A500" s="6">
        <v>2026</v>
      </c>
      <c r="B500" s="7">
        <v>46174</v>
      </c>
      <c r="C500" s="7">
        <v>46203</v>
      </c>
      <c r="D500" s="4" t="s">
        <v>845</v>
      </c>
      <c r="E500" s="5" t="s">
        <v>857</v>
      </c>
      <c r="F500" s="2" t="s">
        <v>65</v>
      </c>
      <c r="G500" s="5" t="s">
        <v>857</v>
      </c>
      <c r="H500" s="11">
        <v>644200</v>
      </c>
      <c r="I500" s="3" t="s">
        <v>39</v>
      </c>
      <c r="J500" s="9">
        <v>46213</v>
      </c>
      <c r="K500" s="8" t="s">
        <v>40</v>
      </c>
    </row>
    <row r="501" spans="1:11" ht="25.5" x14ac:dyDescent="0.25">
      <c r="A501" s="6">
        <v>2026</v>
      </c>
      <c r="B501" s="7">
        <v>46174</v>
      </c>
      <c r="C501" s="7">
        <v>46203</v>
      </c>
      <c r="D501" s="4" t="s">
        <v>858</v>
      </c>
      <c r="E501" s="5" t="s">
        <v>859</v>
      </c>
      <c r="F501" s="2" t="s">
        <v>356</v>
      </c>
      <c r="G501" s="5" t="s">
        <v>859</v>
      </c>
      <c r="H501" s="11">
        <v>1309999.99</v>
      </c>
      <c r="I501" s="3" t="s">
        <v>39</v>
      </c>
      <c r="J501" s="9">
        <v>46213</v>
      </c>
      <c r="K501" s="8" t="s">
        <v>40</v>
      </c>
    </row>
    <row r="502" spans="1:11" ht="25.5" x14ac:dyDescent="0.25">
      <c r="A502" s="6">
        <v>2026</v>
      </c>
      <c r="B502" s="7">
        <v>46174</v>
      </c>
      <c r="C502" s="7">
        <v>46203</v>
      </c>
      <c r="D502" s="4" t="s">
        <v>860</v>
      </c>
      <c r="E502" s="5" t="s">
        <v>864</v>
      </c>
      <c r="F502" s="2" t="s">
        <v>356</v>
      </c>
      <c r="G502" s="5" t="s">
        <v>864</v>
      </c>
      <c r="H502" s="11">
        <v>22040</v>
      </c>
      <c r="I502" s="3" t="s">
        <v>39</v>
      </c>
      <c r="J502" s="9">
        <v>46213</v>
      </c>
      <c r="K502" s="8" t="s">
        <v>40</v>
      </c>
    </row>
    <row r="503" spans="1:11" ht="25.5" x14ac:dyDescent="0.25">
      <c r="A503" s="6">
        <v>2026</v>
      </c>
      <c r="B503" s="7">
        <v>46174</v>
      </c>
      <c r="C503" s="7">
        <v>46203</v>
      </c>
      <c r="D503" s="4" t="s">
        <v>860</v>
      </c>
      <c r="E503" s="5" t="s">
        <v>865</v>
      </c>
      <c r="F503" s="2" t="s">
        <v>356</v>
      </c>
      <c r="G503" s="5" t="s">
        <v>865</v>
      </c>
      <c r="H503" s="11">
        <v>22040</v>
      </c>
      <c r="I503" s="3" t="s">
        <v>39</v>
      </c>
      <c r="J503" s="9">
        <v>46213</v>
      </c>
      <c r="K503" s="8" t="s">
        <v>40</v>
      </c>
    </row>
    <row r="504" spans="1:11" ht="25.5" x14ac:dyDescent="0.25">
      <c r="A504" s="6">
        <v>2026</v>
      </c>
      <c r="B504" s="7">
        <v>46174</v>
      </c>
      <c r="C504" s="7">
        <v>46203</v>
      </c>
      <c r="D504" s="4" t="s">
        <v>861</v>
      </c>
      <c r="E504" s="5" t="s">
        <v>866</v>
      </c>
      <c r="F504" s="2" t="s">
        <v>356</v>
      </c>
      <c r="G504" s="5" t="s">
        <v>866</v>
      </c>
      <c r="H504" s="11">
        <f>14571.1*1.16</f>
        <v>16902.475999999999</v>
      </c>
      <c r="I504" s="3" t="s">
        <v>39</v>
      </c>
      <c r="J504" s="9">
        <v>46213</v>
      </c>
      <c r="K504" s="8" t="s">
        <v>40</v>
      </c>
    </row>
    <row r="505" spans="1:11" ht="63.75" x14ac:dyDescent="0.25">
      <c r="A505" s="6">
        <v>2026</v>
      </c>
      <c r="B505" s="7">
        <v>46174</v>
      </c>
      <c r="C505" s="7">
        <v>46203</v>
      </c>
      <c r="D505" s="4" t="s">
        <v>862</v>
      </c>
      <c r="E505" s="5" t="s">
        <v>867</v>
      </c>
      <c r="F505" s="2" t="s">
        <v>51</v>
      </c>
      <c r="G505" s="5" t="s">
        <v>867</v>
      </c>
      <c r="H505" s="11">
        <v>1889999.6</v>
      </c>
      <c r="I505" s="3" t="s">
        <v>39</v>
      </c>
      <c r="J505" s="9">
        <v>46213</v>
      </c>
      <c r="K505" s="8" t="s">
        <v>40</v>
      </c>
    </row>
    <row r="506" spans="1:11" ht="63.75" x14ac:dyDescent="0.25">
      <c r="A506" s="6">
        <v>2026</v>
      </c>
      <c r="B506" s="7">
        <v>46174</v>
      </c>
      <c r="C506" s="7">
        <v>46203</v>
      </c>
      <c r="D506" s="4" t="s">
        <v>863</v>
      </c>
      <c r="E506" s="5" t="s">
        <v>868</v>
      </c>
      <c r="F506" s="2" t="s">
        <v>51</v>
      </c>
      <c r="G506" s="5" t="s">
        <v>868</v>
      </c>
      <c r="H506" s="11">
        <v>1889999.6</v>
      </c>
      <c r="I506" s="3" t="s">
        <v>39</v>
      </c>
      <c r="J506" s="9">
        <v>46213</v>
      </c>
      <c r="K506" s="8" t="s">
        <v>40</v>
      </c>
    </row>
    <row r="507" spans="1:11" x14ac:dyDescent="0.25">
      <c r="A507" s="6">
        <v>2026</v>
      </c>
      <c r="B507" s="7">
        <v>46174</v>
      </c>
      <c r="C507" s="7">
        <v>46203</v>
      </c>
      <c r="D507" s="4" t="s">
        <v>869</v>
      </c>
      <c r="E507" s="5" t="s">
        <v>870</v>
      </c>
      <c r="F507" s="2" t="s">
        <v>38</v>
      </c>
      <c r="G507" s="5" t="s">
        <v>870</v>
      </c>
      <c r="H507" s="11">
        <v>11395.53</v>
      </c>
      <c r="I507" s="3" t="s">
        <v>39</v>
      </c>
      <c r="J507" s="9">
        <v>46213</v>
      </c>
      <c r="K507" s="8" t="s">
        <v>40</v>
      </c>
    </row>
    <row r="508" spans="1:11" ht="38.25" x14ac:dyDescent="0.25">
      <c r="A508" s="6">
        <v>2026</v>
      </c>
      <c r="B508" s="7">
        <v>46174</v>
      </c>
      <c r="C508" s="7">
        <v>46203</v>
      </c>
      <c r="D508" s="4" t="s">
        <v>959</v>
      </c>
      <c r="E508" s="5" t="s">
        <v>960</v>
      </c>
      <c r="F508" s="2" t="s">
        <v>356</v>
      </c>
      <c r="G508" s="5" t="s">
        <v>960</v>
      </c>
      <c r="H508" s="11">
        <v>1877999.99</v>
      </c>
      <c r="I508" s="3" t="s">
        <v>39</v>
      </c>
      <c r="J508" s="9">
        <v>46213</v>
      </c>
      <c r="K508" s="8" t="s">
        <v>40</v>
      </c>
    </row>
    <row r="509" spans="1:11" ht="38.25" x14ac:dyDescent="0.25">
      <c r="A509" s="6">
        <v>2026</v>
      </c>
      <c r="B509" s="7">
        <v>46174</v>
      </c>
      <c r="C509" s="7">
        <v>46203</v>
      </c>
      <c r="D509" s="4" t="s">
        <v>961</v>
      </c>
      <c r="E509" s="5" t="s">
        <v>963</v>
      </c>
      <c r="F509" s="2" t="s">
        <v>39</v>
      </c>
      <c r="G509" s="5" t="s">
        <v>963</v>
      </c>
      <c r="H509" s="11">
        <v>15379.28</v>
      </c>
      <c r="I509" s="3" t="s">
        <v>39</v>
      </c>
      <c r="J509" s="9">
        <v>46213</v>
      </c>
      <c r="K509" s="8" t="s">
        <v>40</v>
      </c>
    </row>
    <row r="510" spans="1:11" ht="38.25" x14ac:dyDescent="0.25">
      <c r="A510" s="6">
        <v>2026</v>
      </c>
      <c r="B510" s="7">
        <v>46174</v>
      </c>
      <c r="C510" s="7">
        <v>46203</v>
      </c>
      <c r="D510" s="4" t="s">
        <v>962</v>
      </c>
      <c r="E510" s="5" t="s">
        <v>964</v>
      </c>
      <c r="F510" s="2" t="s">
        <v>65</v>
      </c>
      <c r="G510" s="5" t="s">
        <v>964</v>
      </c>
      <c r="H510" s="11">
        <v>12600</v>
      </c>
      <c r="I510" s="3" t="s">
        <v>39</v>
      </c>
      <c r="J510" s="9">
        <v>46213</v>
      </c>
      <c r="K510" s="8" t="s">
        <v>40</v>
      </c>
    </row>
    <row r="511" spans="1:11" ht="25.5" x14ac:dyDescent="0.25">
      <c r="A511" s="6">
        <v>2026</v>
      </c>
      <c r="B511" s="7">
        <v>46174</v>
      </c>
      <c r="C511" s="7">
        <v>46203</v>
      </c>
      <c r="D511" s="4" t="s">
        <v>965</v>
      </c>
      <c r="E511" s="5" t="s">
        <v>968</v>
      </c>
      <c r="F511" s="2" t="s">
        <v>125</v>
      </c>
      <c r="G511" s="5" t="s">
        <v>968</v>
      </c>
      <c r="H511" s="11">
        <v>68625.600000000006</v>
      </c>
      <c r="I511" s="3" t="s">
        <v>39</v>
      </c>
      <c r="J511" s="9">
        <v>46213</v>
      </c>
      <c r="K511" s="8" t="s">
        <v>40</v>
      </c>
    </row>
    <row r="512" spans="1:11" ht="38.25" x14ac:dyDescent="0.25">
      <c r="A512" s="6">
        <v>2026</v>
      </c>
      <c r="B512" s="7">
        <v>46174</v>
      </c>
      <c r="C512" s="7">
        <v>46203</v>
      </c>
      <c r="D512" s="4" t="s">
        <v>966</v>
      </c>
      <c r="E512" s="5" t="s">
        <v>969</v>
      </c>
      <c r="F512" s="2" t="s">
        <v>356</v>
      </c>
      <c r="G512" s="5" t="s">
        <v>969</v>
      </c>
      <c r="H512" s="11">
        <v>835000</v>
      </c>
      <c r="I512" s="3" t="s">
        <v>39</v>
      </c>
      <c r="J512" s="9">
        <v>46213</v>
      </c>
      <c r="K512" s="8" t="s">
        <v>40</v>
      </c>
    </row>
    <row r="513" spans="1:11" ht="38.25" x14ac:dyDescent="0.25">
      <c r="A513" s="6">
        <v>2026</v>
      </c>
      <c r="B513" s="7">
        <v>46174</v>
      </c>
      <c r="C513" s="7">
        <v>46203</v>
      </c>
      <c r="D513" s="4" t="s">
        <v>967</v>
      </c>
      <c r="E513" s="5" t="s">
        <v>970</v>
      </c>
      <c r="F513" s="2" t="s">
        <v>356</v>
      </c>
      <c r="G513" s="5" t="s">
        <v>970</v>
      </c>
      <c r="H513" s="11">
        <v>835000</v>
      </c>
      <c r="I513" s="3" t="s">
        <v>39</v>
      </c>
      <c r="J513" s="9">
        <v>46213</v>
      </c>
      <c r="K513" s="8" t="s">
        <v>40</v>
      </c>
    </row>
    <row r="514" spans="1:11" ht="25.5" x14ac:dyDescent="0.25">
      <c r="A514" s="6">
        <v>2026</v>
      </c>
      <c r="B514" s="7">
        <v>46174</v>
      </c>
      <c r="C514" s="7">
        <v>46203</v>
      </c>
      <c r="D514" s="4" t="s">
        <v>971</v>
      </c>
      <c r="E514" s="5" t="s">
        <v>974</v>
      </c>
      <c r="F514" s="2" t="s">
        <v>65</v>
      </c>
      <c r="G514" s="5" t="s">
        <v>974</v>
      </c>
      <c r="H514" s="11">
        <v>7550</v>
      </c>
      <c r="I514" s="3" t="s">
        <v>39</v>
      </c>
      <c r="J514" s="9">
        <v>46213</v>
      </c>
      <c r="K514" s="8" t="s">
        <v>40</v>
      </c>
    </row>
    <row r="515" spans="1:11" ht="25.5" x14ac:dyDescent="0.25">
      <c r="A515" s="6">
        <v>2026</v>
      </c>
      <c r="B515" s="7">
        <v>46174</v>
      </c>
      <c r="C515" s="7">
        <v>46203</v>
      </c>
      <c r="D515" s="4" t="s">
        <v>971</v>
      </c>
      <c r="E515" s="5" t="s">
        <v>975</v>
      </c>
      <c r="F515" s="2" t="s">
        <v>65</v>
      </c>
      <c r="G515" s="5" t="s">
        <v>975</v>
      </c>
      <c r="H515" s="11">
        <v>7550</v>
      </c>
      <c r="I515" s="3" t="s">
        <v>39</v>
      </c>
      <c r="J515" s="9">
        <v>46213</v>
      </c>
      <c r="K515" s="8" t="s">
        <v>40</v>
      </c>
    </row>
    <row r="516" spans="1:11" ht="25.5" x14ac:dyDescent="0.25">
      <c r="A516" s="6">
        <v>2026</v>
      </c>
      <c r="B516" s="7">
        <v>46174</v>
      </c>
      <c r="C516" s="7">
        <v>46203</v>
      </c>
      <c r="D516" s="4" t="s">
        <v>971</v>
      </c>
      <c r="E516" s="5" t="s">
        <v>976</v>
      </c>
      <c r="F516" s="2" t="s">
        <v>65</v>
      </c>
      <c r="G516" s="5" t="s">
        <v>976</v>
      </c>
      <c r="H516" s="11">
        <v>7550</v>
      </c>
      <c r="I516" s="3" t="s">
        <v>39</v>
      </c>
      <c r="J516" s="9">
        <v>46213</v>
      </c>
      <c r="K516" s="8" t="s">
        <v>40</v>
      </c>
    </row>
    <row r="517" spans="1:11" ht="25.5" x14ac:dyDescent="0.25">
      <c r="A517" s="6">
        <v>2026</v>
      </c>
      <c r="B517" s="7">
        <v>46174</v>
      </c>
      <c r="C517" s="7">
        <v>46203</v>
      </c>
      <c r="D517" s="4" t="s">
        <v>971</v>
      </c>
      <c r="E517" s="5" t="s">
        <v>977</v>
      </c>
      <c r="F517" s="2" t="s">
        <v>65</v>
      </c>
      <c r="G517" s="5" t="s">
        <v>977</v>
      </c>
      <c r="H517" s="11">
        <v>7550</v>
      </c>
      <c r="I517" s="3" t="s">
        <v>39</v>
      </c>
      <c r="J517" s="9">
        <v>46213</v>
      </c>
      <c r="K517" s="8" t="s">
        <v>40</v>
      </c>
    </row>
    <row r="518" spans="1:11" ht="25.5" x14ac:dyDescent="0.25">
      <c r="A518" s="6">
        <v>2026</v>
      </c>
      <c r="B518" s="7">
        <v>46174</v>
      </c>
      <c r="C518" s="7">
        <v>46203</v>
      </c>
      <c r="D518" s="4" t="s">
        <v>971</v>
      </c>
      <c r="E518" s="5" t="s">
        <v>978</v>
      </c>
      <c r="F518" s="2" t="s">
        <v>65</v>
      </c>
      <c r="G518" s="5" t="s">
        <v>978</v>
      </c>
      <c r="H518" s="11">
        <v>7550</v>
      </c>
      <c r="I518" s="3" t="s">
        <v>39</v>
      </c>
      <c r="J518" s="9">
        <v>46213</v>
      </c>
      <c r="K518" s="8" t="s">
        <v>40</v>
      </c>
    </row>
    <row r="519" spans="1:11" ht="38.25" x14ac:dyDescent="0.25">
      <c r="A519" s="6">
        <v>2026</v>
      </c>
      <c r="B519" s="7">
        <v>46174</v>
      </c>
      <c r="C519" s="7">
        <v>46203</v>
      </c>
      <c r="D519" s="4" t="s">
        <v>972</v>
      </c>
      <c r="E519" s="5" t="s">
        <v>979</v>
      </c>
      <c r="F519" s="2" t="s">
        <v>65</v>
      </c>
      <c r="G519" s="5" t="s">
        <v>979</v>
      </c>
      <c r="H519" s="11">
        <v>24500</v>
      </c>
      <c r="I519" s="3" t="s">
        <v>39</v>
      </c>
      <c r="J519" s="9">
        <v>46213</v>
      </c>
      <c r="K519" s="8" t="s">
        <v>40</v>
      </c>
    </row>
    <row r="520" spans="1:11" ht="38.25" x14ac:dyDescent="0.25">
      <c r="A520" s="6">
        <v>2026</v>
      </c>
      <c r="B520" s="7">
        <v>46174</v>
      </c>
      <c r="C520" s="7">
        <v>46203</v>
      </c>
      <c r="D520" s="4" t="s">
        <v>973</v>
      </c>
      <c r="E520" s="5" t="s">
        <v>980</v>
      </c>
      <c r="F520" s="2" t="s">
        <v>65</v>
      </c>
      <c r="G520" s="5" t="s">
        <v>980</v>
      </c>
      <c r="H520" s="11">
        <v>24500</v>
      </c>
      <c r="I520" s="3" t="s">
        <v>39</v>
      </c>
      <c r="J520" s="9">
        <v>46213</v>
      </c>
      <c r="K520" s="8" t="s">
        <v>40</v>
      </c>
    </row>
    <row r="521" spans="1:11" x14ac:dyDescent="0.25">
      <c r="A521" s="6">
        <v>2026</v>
      </c>
      <c r="B521" s="7">
        <v>46174</v>
      </c>
      <c r="C521" s="7">
        <v>46203</v>
      </c>
      <c r="D521" s="4" t="s">
        <v>983</v>
      </c>
      <c r="E521" s="10" t="s">
        <v>984</v>
      </c>
      <c r="F521" s="2" t="s">
        <v>42</v>
      </c>
      <c r="G521" s="10" t="s">
        <v>984</v>
      </c>
      <c r="H521" s="11">
        <v>12180</v>
      </c>
      <c r="I521" s="3" t="s">
        <v>39</v>
      </c>
      <c r="J521" s="9">
        <v>46213</v>
      </c>
      <c r="K521" s="8" t="s">
        <v>40</v>
      </c>
    </row>
    <row r="522" spans="1:11" ht="38.25" x14ac:dyDescent="0.25">
      <c r="A522" s="6">
        <v>2026</v>
      </c>
      <c r="B522" s="7">
        <v>46174</v>
      </c>
      <c r="C522" s="7">
        <v>46203</v>
      </c>
      <c r="D522" s="4" t="s">
        <v>985</v>
      </c>
      <c r="E522" s="10" t="s">
        <v>986</v>
      </c>
      <c r="F522" s="2" t="s">
        <v>65</v>
      </c>
      <c r="G522" s="10" t="s">
        <v>986</v>
      </c>
      <c r="H522" s="11">
        <v>20420</v>
      </c>
      <c r="I522" s="3" t="s">
        <v>39</v>
      </c>
      <c r="J522" s="9">
        <v>46213</v>
      </c>
      <c r="K522" s="8" t="s">
        <v>40</v>
      </c>
    </row>
    <row r="523" spans="1:11" ht="25.5" x14ac:dyDescent="0.25">
      <c r="A523" s="6">
        <v>2026</v>
      </c>
      <c r="B523" s="7">
        <v>46174</v>
      </c>
      <c r="C523" s="7">
        <v>46203</v>
      </c>
      <c r="D523" s="4" t="s">
        <v>987</v>
      </c>
      <c r="E523" s="10" t="s">
        <v>988</v>
      </c>
      <c r="F523" s="2" t="s">
        <v>108</v>
      </c>
      <c r="G523" s="10" t="s">
        <v>988</v>
      </c>
      <c r="H523" s="11">
        <v>14600</v>
      </c>
      <c r="I523" s="3" t="s">
        <v>39</v>
      </c>
      <c r="J523" s="9">
        <v>46213</v>
      </c>
      <c r="K523" s="8" t="s">
        <v>40</v>
      </c>
    </row>
    <row r="524" spans="1:11" ht="25.5" x14ac:dyDescent="0.25">
      <c r="A524" s="6">
        <v>2026</v>
      </c>
      <c r="B524" s="7">
        <v>46174</v>
      </c>
      <c r="C524" s="7">
        <v>46203</v>
      </c>
      <c r="D524" s="4" t="s">
        <v>989</v>
      </c>
      <c r="E524" s="10" t="s">
        <v>990</v>
      </c>
      <c r="F524" s="2" t="s">
        <v>108</v>
      </c>
      <c r="G524" s="10" t="s">
        <v>990</v>
      </c>
      <c r="H524" s="11">
        <v>7800</v>
      </c>
      <c r="I524" s="3" t="s">
        <v>39</v>
      </c>
      <c r="J524" s="9">
        <v>46213</v>
      </c>
      <c r="K524" s="8" t="s">
        <v>40</v>
      </c>
    </row>
    <row r="525" spans="1:11" x14ac:dyDescent="0.25">
      <c r="A525" s="6">
        <v>2026</v>
      </c>
      <c r="B525" s="7">
        <v>46174</v>
      </c>
      <c r="C525" s="7">
        <v>46203</v>
      </c>
      <c r="D525" s="4" t="s">
        <v>991</v>
      </c>
      <c r="E525" s="10" t="s">
        <v>992</v>
      </c>
      <c r="F525" s="2" t="s">
        <v>248</v>
      </c>
      <c r="G525" s="10" t="s">
        <v>992</v>
      </c>
      <c r="H525" s="11">
        <v>9349.99</v>
      </c>
      <c r="I525" s="3" t="s">
        <v>39</v>
      </c>
      <c r="J525" s="9">
        <v>46213</v>
      </c>
      <c r="K525" s="8" t="s">
        <v>40</v>
      </c>
    </row>
    <row r="526" spans="1:11" ht="51" x14ac:dyDescent="0.25">
      <c r="A526" s="6">
        <v>2026</v>
      </c>
      <c r="B526" s="7">
        <v>46174</v>
      </c>
      <c r="C526" s="7">
        <v>46203</v>
      </c>
      <c r="D526" s="4" t="s">
        <v>993</v>
      </c>
      <c r="E526" s="10" t="s">
        <v>994</v>
      </c>
      <c r="F526" s="2" t="s">
        <v>239</v>
      </c>
      <c r="G526" s="10" t="s">
        <v>994</v>
      </c>
      <c r="H526" s="11">
        <v>25300</v>
      </c>
      <c r="I526" s="3" t="s">
        <v>39</v>
      </c>
      <c r="J526" s="9">
        <v>46213</v>
      </c>
      <c r="K526" s="8" t="s">
        <v>40</v>
      </c>
    </row>
    <row r="527" spans="1:11" ht="51" x14ac:dyDescent="0.25">
      <c r="A527" s="6">
        <v>2026</v>
      </c>
      <c r="B527" s="7">
        <v>46174</v>
      </c>
      <c r="C527" s="7">
        <v>46203</v>
      </c>
      <c r="D527" s="4" t="s">
        <v>993</v>
      </c>
      <c r="E527" s="10" t="s">
        <v>995</v>
      </c>
      <c r="F527" s="2" t="s">
        <v>239</v>
      </c>
      <c r="G527" s="10" t="s">
        <v>995</v>
      </c>
      <c r="H527" s="11">
        <v>25300</v>
      </c>
      <c r="I527" s="3" t="s">
        <v>39</v>
      </c>
      <c r="J527" s="9">
        <v>46213</v>
      </c>
      <c r="K527" s="8" t="s">
        <v>40</v>
      </c>
    </row>
    <row r="528" spans="1:11" x14ac:dyDescent="0.25">
      <c r="A528" s="6">
        <v>2026</v>
      </c>
      <c r="B528" s="7">
        <v>46174</v>
      </c>
      <c r="C528" s="7">
        <v>46203</v>
      </c>
      <c r="D528" s="4" t="s">
        <v>996</v>
      </c>
      <c r="E528" s="10" t="s">
        <v>997</v>
      </c>
      <c r="F528" s="2" t="s">
        <v>38</v>
      </c>
      <c r="G528" s="10" t="s">
        <v>997</v>
      </c>
      <c r="H528" s="11">
        <v>8600</v>
      </c>
      <c r="I528" s="3" t="s">
        <v>39</v>
      </c>
      <c r="J528" s="9">
        <v>46213</v>
      </c>
      <c r="K528" s="8" t="s">
        <v>40</v>
      </c>
    </row>
    <row r="529" spans="1:11" ht="25.5" x14ac:dyDescent="0.25">
      <c r="A529" s="6">
        <v>2026</v>
      </c>
      <c r="B529" s="7">
        <v>46174</v>
      </c>
      <c r="C529" s="7">
        <v>46203</v>
      </c>
      <c r="D529" s="4" t="s">
        <v>998</v>
      </c>
      <c r="E529" s="10" t="s">
        <v>999</v>
      </c>
      <c r="F529" s="2" t="s">
        <v>1000</v>
      </c>
      <c r="G529" s="10" t="s">
        <v>999</v>
      </c>
      <c r="H529" s="12">
        <v>8352</v>
      </c>
      <c r="I529" s="3" t="s">
        <v>39</v>
      </c>
      <c r="J529" s="9">
        <v>46213</v>
      </c>
      <c r="K529" s="8" t="s">
        <v>40</v>
      </c>
    </row>
    <row r="530" spans="1:11" x14ac:dyDescent="0.25">
      <c r="A530" s="6">
        <v>2026</v>
      </c>
      <c r="B530" s="7">
        <v>46174</v>
      </c>
      <c r="C530" s="7">
        <v>46203</v>
      </c>
      <c r="D530" s="4" t="s">
        <v>1001</v>
      </c>
      <c r="E530" s="10" t="s">
        <v>1002</v>
      </c>
      <c r="F530" s="2" t="s">
        <v>42</v>
      </c>
      <c r="G530" s="10" t="s">
        <v>1002</v>
      </c>
      <c r="H530" s="11">
        <v>8900</v>
      </c>
      <c r="I530" s="3" t="s">
        <v>39</v>
      </c>
      <c r="J530" s="9">
        <v>46213</v>
      </c>
      <c r="K530" s="8" t="s">
        <v>40</v>
      </c>
    </row>
    <row r="531" spans="1:11" x14ac:dyDescent="0.25">
      <c r="A531" s="6">
        <v>2026</v>
      </c>
      <c r="B531" s="7">
        <v>46174</v>
      </c>
      <c r="C531" s="7">
        <v>46203</v>
      </c>
      <c r="D531" s="4" t="s">
        <v>1003</v>
      </c>
      <c r="E531" s="10" t="s">
        <v>1004</v>
      </c>
      <c r="F531" s="2" t="s">
        <v>255</v>
      </c>
      <c r="G531" s="10" t="s">
        <v>1004</v>
      </c>
      <c r="H531" s="11">
        <v>18937.464</v>
      </c>
      <c r="I531" s="3" t="s">
        <v>39</v>
      </c>
      <c r="J531" s="9">
        <v>46213</v>
      </c>
      <c r="K531" s="8" t="s">
        <v>40</v>
      </c>
    </row>
    <row r="532" spans="1:11" ht="38.25" x14ac:dyDescent="0.25">
      <c r="A532" s="6">
        <v>2026</v>
      </c>
      <c r="B532" s="7">
        <v>46174</v>
      </c>
      <c r="C532" s="7">
        <v>46203</v>
      </c>
      <c r="D532" s="4" t="s">
        <v>1005</v>
      </c>
      <c r="E532" s="10" t="s">
        <v>1006</v>
      </c>
      <c r="F532" s="2" t="s">
        <v>255</v>
      </c>
      <c r="G532" s="10" t="s">
        <v>1006</v>
      </c>
      <c r="H532" s="11">
        <v>29783</v>
      </c>
      <c r="I532" s="3" t="s">
        <v>39</v>
      </c>
      <c r="J532" s="9">
        <v>46213</v>
      </c>
      <c r="K532" s="8" t="s">
        <v>40</v>
      </c>
    </row>
    <row r="533" spans="1:11" ht="38.25" x14ac:dyDescent="0.25">
      <c r="A533" s="6">
        <v>2026</v>
      </c>
      <c r="B533" s="7">
        <v>46174</v>
      </c>
      <c r="C533" s="7">
        <v>46203</v>
      </c>
      <c r="D533" s="4" t="s">
        <v>1005</v>
      </c>
      <c r="E533" s="10" t="s">
        <v>1007</v>
      </c>
      <c r="F533" s="2" t="s">
        <v>255</v>
      </c>
      <c r="G533" s="10" t="s">
        <v>1007</v>
      </c>
      <c r="H533" s="11">
        <v>29783</v>
      </c>
      <c r="I533" s="3" t="s">
        <v>39</v>
      </c>
      <c r="J533" s="9">
        <v>46213</v>
      </c>
      <c r="K533" s="8" t="s">
        <v>40</v>
      </c>
    </row>
    <row r="534" spans="1:11" x14ac:dyDescent="0.25">
      <c r="A534" s="6">
        <v>2026</v>
      </c>
      <c r="B534" s="7">
        <v>46174</v>
      </c>
      <c r="C534" s="7">
        <v>46203</v>
      </c>
      <c r="D534" s="4" t="s">
        <v>1008</v>
      </c>
      <c r="E534" s="10" t="s">
        <v>1009</v>
      </c>
      <c r="F534" s="2" t="s">
        <v>255</v>
      </c>
      <c r="G534" s="10" t="s">
        <v>1009</v>
      </c>
      <c r="H534" s="11">
        <v>8526</v>
      </c>
      <c r="I534" s="3" t="s">
        <v>39</v>
      </c>
      <c r="J534" s="9">
        <v>46213</v>
      </c>
      <c r="K534" s="8" t="s">
        <v>40</v>
      </c>
    </row>
    <row r="535" spans="1:11" x14ac:dyDescent="0.25">
      <c r="A535" s="6">
        <v>2026</v>
      </c>
      <c r="B535" s="7">
        <v>46174</v>
      </c>
      <c r="C535" s="7">
        <v>46203</v>
      </c>
      <c r="D535" s="4" t="s">
        <v>1008</v>
      </c>
      <c r="E535" s="10" t="s">
        <v>1010</v>
      </c>
      <c r="F535" s="2" t="s">
        <v>255</v>
      </c>
      <c r="G535" s="10" t="s">
        <v>1010</v>
      </c>
      <c r="H535" s="11">
        <v>8526</v>
      </c>
      <c r="I535" s="3" t="s">
        <v>39</v>
      </c>
      <c r="J535" s="9">
        <v>46213</v>
      </c>
      <c r="K535" s="8" t="s">
        <v>40</v>
      </c>
    </row>
    <row r="536" spans="1:11" x14ac:dyDescent="0.25">
      <c r="A536" s="6">
        <v>2026</v>
      </c>
      <c r="B536" s="7">
        <v>46174</v>
      </c>
      <c r="C536" s="7">
        <v>46203</v>
      </c>
      <c r="D536" s="4" t="s">
        <v>1011</v>
      </c>
      <c r="E536" s="10" t="s">
        <v>1012</v>
      </c>
      <c r="F536" s="2" t="s">
        <v>255</v>
      </c>
      <c r="G536" s="10" t="s">
        <v>1012</v>
      </c>
      <c r="H536" s="11">
        <v>15799.2</v>
      </c>
      <c r="I536" s="3" t="s">
        <v>39</v>
      </c>
      <c r="J536" s="9">
        <v>46213</v>
      </c>
      <c r="K536" s="8" t="s">
        <v>40</v>
      </c>
    </row>
    <row r="537" spans="1:11" ht="25.5" x14ac:dyDescent="0.25">
      <c r="A537" s="6">
        <v>2026</v>
      </c>
      <c r="B537" s="7">
        <v>46174</v>
      </c>
      <c r="C537" s="7">
        <v>46203</v>
      </c>
      <c r="D537" s="4" t="s">
        <v>1013</v>
      </c>
      <c r="E537" s="10" t="s">
        <v>1014</v>
      </c>
      <c r="F537" s="2" t="s">
        <v>1048</v>
      </c>
      <c r="G537" s="10" t="s">
        <v>1014</v>
      </c>
      <c r="H537" s="11">
        <v>14480</v>
      </c>
      <c r="I537" s="3" t="s">
        <v>39</v>
      </c>
      <c r="J537" s="9">
        <v>46213</v>
      </c>
      <c r="K537" s="8" t="s">
        <v>40</v>
      </c>
    </row>
    <row r="538" spans="1:11" x14ac:dyDescent="0.25">
      <c r="A538" s="6">
        <v>2026</v>
      </c>
      <c r="B538" s="7">
        <v>46174</v>
      </c>
      <c r="C538" s="7">
        <v>46203</v>
      </c>
      <c r="D538" s="4" t="s">
        <v>1015</v>
      </c>
      <c r="E538" s="10" t="s">
        <v>1016</v>
      </c>
      <c r="F538" s="2" t="s">
        <v>1048</v>
      </c>
      <c r="G538" s="10" t="s">
        <v>1016</v>
      </c>
      <c r="H538" s="11">
        <v>4100</v>
      </c>
      <c r="I538" s="3" t="s">
        <v>39</v>
      </c>
      <c r="J538" s="9">
        <v>46213</v>
      </c>
      <c r="K538" s="8" t="s">
        <v>40</v>
      </c>
    </row>
    <row r="539" spans="1:11" x14ac:dyDescent="0.25">
      <c r="A539" s="6">
        <v>2026</v>
      </c>
      <c r="B539" s="7">
        <v>46174</v>
      </c>
      <c r="C539" s="7">
        <v>46203</v>
      </c>
      <c r="D539" s="4" t="s">
        <v>1015</v>
      </c>
      <c r="E539" s="10" t="s">
        <v>1017</v>
      </c>
      <c r="F539" s="2" t="s">
        <v>1048</v>
      </c>
      <c r="G539" s="10" t="s">
        <v>1017</v>
      </c>
      <c r="H539" s="11">
        <v>4100</v>
      </c>
      <c r="I539" s="3" t="s">
        <v>39</v>
      </c>
      <c r="J539" s="9">
        <v>46213</v>
      </c>
      <c r="K539" s="8" t="s">
        <v>40</v>
      </c>
    </row>
    <row r="540" spans="1:11" x14ac:dyDescent="0.25">
      <c r="A540" s="6">
        <v>2026</v>
      </c>
      <c r="B540" s="7">
        <v>46174</v>
      </c>
      <c r="C540" s="7">
        <v>46203</v>
      </c>
      <c r="D540" s="4" t="s">
        <v>1015</v>
      </c>
      <c r="E540" s="10" t="s">
        <v>1018</v>
      </c>
      <c r="F540" s="2" t="s">
        <v>1048</v>
      </c>
      <c r="G540" s="10" t="s">
        <v>1018</v>
      </c>
      <c r="H540" s="11">
        <v>4100</v>
      </c>
      <c r="I540" s="3" t="s">
        <v>39</v>
      </c>
      <c r="J540" s="9">
        <v>46213</v>
      </c>
      <c r="K540" s="8" t="s">
        <v>40</v>
      </c>
    </row>
    <row r="541" spans="1:11" ht="25.5" x14ac:dyDescent="0.25">
      <c r="A541" s="6">
        <v>2026</v>
      </c>
      <c r="B541" s="7">
        <v>46174</v>
      </c>
      <c r="C541" s="7">
        <v>46203</v>
      </c>
      <c r="D541" s="4" t="s">
        <v>1019</v>
      </c>
      <c r="E541" s="10" t="s">
        <v>1020</v>
      </c>
      <c r="F541" s="2" t="s">
        <v>1048</v>
      </c>
      <c r="G541" s="10" t="s">
        <v>1020</v>
      </c>
      <c r="H541" s="11">
        <v>9900</v>
      </c>
      <c r="I541" s="3" t="s">
        <v>39</v>
      </c>
      <c r="J541" s="9">
        <v>46213</v>
      </c>
      <c r="K541" s="8" t="s">
        <v>40</v>
      </c>
    </row>
    <row r="542" spans="1:11" x14ac:dyDescent="0.25">
      <c r="A542" s="6">
        <v>2026</v>
      </c>
      <c r="B542" s="7">
        <v>46174</v>
      </c>
      <c r="C542" s="7">
        <v>46203</v>
      </c>
      <c r="D542" s="4" t="s">
        <v>1021</v>
      </c>
      <c r="E542" s="10" t="s">
        <v>1022</v>
      </c>
      <c r="F542" s="2" t="s">
        <v>239</v>
      </c>
      <c r="G542" s="10" t="s">
        <v>1022</v>
      </c>
      <c r="H542" s="11">
        <v>76932</v>
      </c>
      <c r="I542" s="3" t="s">
        <v>39</v>
      </c>
      <c r="J542" s="9">
        <v>46213</v>
      </c>
      <c r="K542" s="8" t="s">
        <v>40</v>
      </c>
    </row>
    <row r="543" spans="1:11" ht="51" x14ac:dyDescent="0.25">
      <c r="A543" s="6">
        <v>2026</v>
      </c>
      <c r="B543" s="7">
        <v>46174</v>
      </c>
      <c r="C543" s="7">
        <v>46203</v>
      </c>
      <c r="D543" s="4" t="s">
        <v>1023</v>
      </c>
      <c r="E543" s="10" t="s">
        <v>1024</v>
      </c>
      <c r="F543" s="2" t="s">
        <v>65</v>
      </c>
      <c r="G543" s="10" t="s">
        <v>1024</v>
      </c>
      <c r="H543" s="11">
        <v>17800</v>
      </c>
      <c r="I543" s="3" t="s">
        <v>39</v>
      </c>
      <c r="J543" s="9">
        <v>46213</v>
      </c>
      <c r="K543" s="8" t="s">
        <v>40</v>
      </c>
    </row>
    <row r="544" spans="1:11" ht="38.25" x14ac:dyDescent="0.25">
      <c r="A544" s="6">
        <v>2026</v>
      </c>
      <c r="B544" s="7">
        <v>46174</v>
      </c>
      <c r="C544" s="7">
        <v>46203</v>
      </c>
      <c r="D544" s="4" t="s">
        <v>1025</v>
      </c>
      <c r="E544" s="10" t="s">
        <v>1026</v>
      </c>
      <c r="F544" s="2" t="s">
        <v>125</v>
      </c>
      <c r="G544" s="10" t="s">
        <v>1026</v>
      </c>
      <c r="H544" s="11">
        <v>58200</v>
      </c>
      <c r="I544" s="3" t="s">
        <v>39</v>
      </c>
      <c r="J544" s="9">
        <v>46213</v>
      </c>
      <c r="K544" s="8" t="s">
        <v>40</v>
      </c>
    </row>
    <row r="545" spans="1:11" ht="38.25" x14ac:dyDescent="0.25">
      <c r="A545" s="6">
        <v>2026</v>
      </c>
      <c r="B545" s="7">
        <v>46174</v>
      </c>
      <c r="C545" s="7">
        <v>46203</v>
      </c>
      <c r="D545" s="4" t="s">
        <v>1027</v>
      </c>
      <c r="E545" s="10" t="s">
        <v>1028</v>
      </c>
      <c r="F545" s="2" t="s">
        <v>65</v>
      </c>
      <c r="G545" s="10" t="s">
        <v>1028</v>
      </c>
      <c r="H545" s="11">
        <v>12600</v>
      </c>
      <c r="I545" s="3" t="s">
        <v>39</v>
      </c>
      <c r="J545" s="9">
        <v>46213</v>
      </c>
      <c r="K545" s="8" t="s">
        <v>40</v>
      </c>
    </row>
    <row r="546" spans="1:11" ht="38.25" x14ac:dyDescent="0.25">
      <c r="A546" s="6">
        <v>2026</v>
      </c>
      <c r="B546" s="7">
        <v>46174</v>
      </c>
      <c r="C546" s="7">
        <v>46203</v>
      </c>
      <c r="D546" s="4" t="s">
        <v>1029</v>
      </c>
      <c r="E546" s="10" t="s">
        <v>1030</v>
      </c>
      <c r="F546" s="2" t="s">
        <v>65</v>
      </c>
      <c r="G546" s="10" t="s">
        <v>1030</v>
      </c>
      <c r="H546" s="11">
        <v>17800</v>
      </c>
      <c r="I546" s="3" t="s">
        <v>39</v>
      </c>
      <c r="J546" s="9">
        <v>46213</v>
      </c>
      <c r="K546" s="8" t="s">
        <v>40</v>
      </c>
    </row>
    <row r="547" spans="1:11" ht="25.5" x14ac:dyDescent="0.25">
      <c r="A547" s="6">
        <v>2026</v>
      </c>
      <c r="B547" s="7">
        <v>46174</v>
      </c>
      <c r="C547" s="7">
        <v>46203</v>
      </c>
      <c r="D547" s="4" t="s">
        <v>1031</v>
      </c>
      <c r="E547" s="10" t="s">
        <v>1032</v>
      </c>
      <c r="F547" s="2" t="s">
        <v>1049</v>
      </c>
      <c r="G547" s="10" t="s">
        <v>1032</v>
      </c>
      <c r="H547" s="11">
        <v>15694.8</v>
      </c>
      <c r="I547" s="3" t="s">
        <v>39</v>
      </c>
      <c r="J547" s="9">
        <v>46213</v>
      </c>
      <c r="K547" s="8" t="s">
        <v>40</v>
      </c>
    </row>
    <row r="548" spans="1:11" ht="51" x14ac:dyDescent="0.25">
      <c r="A548" s="6">
        <v>2026</v>
      </c>
      <c r="B548" s="7">
        <v>46174</v>
      </c>
      <c r="C548" s="7">
        <v>46203</v>
      </c>
      <c r="D548" s="4" t="s">
        <v>1033</v>
      </c>
      <c r="E548" s="10" t="s">
        <v>1034</v>
      </c>
      <c r="F548" s="2" t="s">
        <v>525</v>
      </c>
      <c r="G548" s="10" t="s">
        <v>1034</v>
      </c>
      <c r="H548" s="11">
        <v>3399999.44</v>
      </c>
      <c r="I548" s="3" t="s">
        <v>39</v>
      </c>
      <c r="J548" s="9">
        <v>46213</v>
      </c>
      <c r="K548" s="8" t="s">
        <v>40</v>
      </c>
    </row>
    <row r="549" spans="1:11" ht="51" x14ac:dyDescent="0.25">
      <c r="A549" s="6">
        <v>2026</v>
      </c>
      <c r="B549" s="7">
        <v>46174</v>
      </c>
      <c r="C549" s="7">
        <v>46203</v>
      </c>
      <c r="D549" s="4" t="s">
        <v>1035</v>
      </c>
      <c r="E549" s="10" t="s">
        <v>1036</v>
      </c>
      <c r="F549" s="2" t="s">
        <v>525</v>
      </c>
      <c r="G549" s="10" t="s">
        <v>1036</v>
      </c>
      <c r="H549" s="11">
        <v>1419000.16</v>
      </c>
      <c r="I549" s="3" t="s">
        <v>39</v>
      </c>
      <c r="J549" s="9">
        <v>46213</v>
      </c>
      <c r="K549" s="8" t="s">
        <v>40</v>
      </c>
    </row>
    <row r="550" spans="1:11" ht="51" x14ac:dyDescent="0.25">
      <c r="A550" s="6">
        <v>2026</v>
      </c>
      <c r="B550" s="7">
        <v>46174</v>
      </c>
      <c r="C550" s="7">
        <v>46203</v>
      </c>
      <c r="D550" s="4" t="s">
        <v>1037</v>
      </c>
      <c r="E550" s="10" t="s">
        <v>1038</v>
      </c>
      <c r="F550" s="2" t="s">
        <v>525</v>
      </c>
      <c r="G550" s="10" t="s">
        <v>1038</v>
      </c>
      <c r="H550" s="11">
        <v>1419000.16</v>
      </c>
      <c r="I550" s="3" t="s">
        <v>39</v>
      </c>
      <c r="J550" s="9">
        <v>46213</v>
      </c>
      <c r="K550" s="8" t="s">
        <v>40</v>
      </c>
    </row>
    <row r="551" spans="1:11" x14ac:dyDescent="0.25">
      <c r="A551" s="6">
        <v>2026</v>
      </c>
      <c r="B551" s="7">
        <v>46174</v>
      </c>
      <c r="C551" s="7">
        <v>46203</v>
      </c>
      <c r="D551" s="4" t="s">
        <v>1039</v>
      </c>
      <c r="E551" s="10" t="s">
        <v>1040</v>
      </c>
      <c r="F551" s="2" t="s">
        <v>1049</v>
      </c>
      <c r="G551" s="10" t="s">
        <v>1040</v>
      </c>
      <c r="H551" s="11">
        <v>8900</v>
      </c>
      <c r="I551" s="3" t="s">
        <v>39</v>
      </c>
      <c r="J551" s="9">
        <v>46213</v>
      </c>
      <c r="K551" s="8" t="s">
        <v>40</v>
      </c>
    </row>
    <row r="552" spans="1:11" ht="25.5" x14ac:dyDescent="0.25">
      <c r="A552" s="6">
        <v>2026</v>
      </c>
      <c r="B552" s="7">
        <v>46174</v>
      </c>
      <c r="C552" s="7">
        <v>46203</v>
      </c>
      <c r="D552" s="4" t="s">
        <v>1041</v>
      </c>
      <c r="E552" s="10" t="s">
        <v>1042</v>
      </c>
      <c r="F552" s="2" t="s">
        <v>39</v>
      </c>
      <c r="G552" s="10" t="s">
        <v>1042</v>
      </c>
      <c r="H552" s="11">
        <v>9400</v>
      </c>
      <c r="I552" s="3" t="s">
        <v>39</v>
      </c>
      <c r="J552" s="9">
        <v>46213</v>
      </c>
      <c r="K552" s="8" t="s">
        <v>40</v>
      </c>
    </row>
    <row r="553" spans="1:11" ht="25.5" x14ac:dyDescent="0.25">
      <c r="A553" s="6">
        <v>2026</v>
      </c>
      <c r="B553" s="7">
        <v>46174</v>
      </c>
      <c r="C553" s="7">
        <v>46203</v>
      </c>
      <c r="D553" s="4" t="s">
        <v>1043</v>
      </c>
      <c r="E553" s="10" t="s">
        <v>1044</v>
      </c>
      <c r="F553" s="2" t="s">
        <v>1050</v>
      </c>
      <c r="G553" s="10" t="s">
        <v>1044</v>
      </c>
      <c r="H553" s="11">
        <v>15300.01</v>
      </c>
      <c r="I553" s="3" t="s">
        <v>39</v>
      </c>
      <c r="J553" s="9">
        <v>46213</v>
      </c>
      <c r="K553" s="8" t="s">
        <v>40</v>
      </c>
    </row>
    <row r="554" spans="1:11" x14ac:dyDescent="0.25">
      <c r="A554" s="6">
        <v>2026</v>
      </c>
      <c r="B554" s="7">
        <v>46174</v>
      </c>
      <c r="C554" s="7">
        <v>46203</v>
      </c>
      <c r="D554" s="4" t="s">
        <v>823</v>
      </c>
      <c r="E554" s="10" t="s">
        <v>1045</v>
      </c>
      <c r="F554" s="2" t="s">
        <v>1050</v>
      </c>
      <c r="G554" s="10" t="s">
        <v>1045</v>
      </c>
      <c r="H554" s="11">
        <v>10890</v>
      </c>
      <c r="I554" s="3" t="s">
        <v>39</v>
      </c>
      <c r="J554" s="9">
        <v>46213</v>
      </c>
      <c r="K554" s="8" t="s">
        <v>40</v>
      </c>
    </row>
    <row r="555" spans="1:11" ht="25.5" x14ac:dyDescent="0.25">
      <c r="A555" s="6">
        <v>2026</v>
      </c>
      <c r="B555" s="7">
        <v>46174</v>
      </c>
      <c r="C555" s="7">
        <v>46203</v>
      </c>
      <c r="D555" s="4" t="s">
        <v>1046</v>
      </c>
      <c r="E555" s="10" t="s">
        <v>1047</v>
      </c>
      <c r="F555" s="2" t="s">
        <v>248</v>
      </c>
      <c r="G555" s="10" t="s">
        <v>1047</v>
      </c>
      <c r="H555" s="11">
        <v>19900</v>
      </c>
      <c r="I555" s="3" t="s">
        <v>39</v>
      </c>
      <c r="J555" s="9">
        <v>46213</v>
      </c>
      <c r="K555" s="8" t="s">
        <v>40</v>
      </c>
    </row>
    <row r="556" spans="1:11" ht="38.25" x14ac:dyDescent="0.25">
      <c r="A556" s="6">
        <v>2026</v>
      </c>
      <c r="B556" s="7">
        <v>46174</v>
      </c>
      <c r="C556" s="7">
        <v>46203</v>
      </c>
      <c r="D556" s="13" t="s">
        <v>1051</v>
      </c>
      <c r="E556" s="14" t="s">
        <v>1052</v>
      </c>
      <c r="F556" s="2" t="s">
        <v>1099</v>
      </c>
      <c r="G556" s="14" t="s">
        <v>1052</v>
      </c>
      <c r="H556" s="17">
        <v>15900</v>
      </c>
      <c r="I556" s="3" t="s">
        <v>39</v>
      </c>
      <c r="J556" s="9">
        <v>46213</v>
      </c>
      <c r="K556" s="8" t="s">
        <v>40</v>
      </c>
    </row>
    <row r="557" spans="1:11" ht="38.25" x14ac:dyDescent="0.25">
      <c r="A557" s="6">
        <v>2026</v>
      </c>
      <c r="B557" s="7">
        <v>46174</v>
      </c>
      <c r="C557" s="7">
        <v>46203</v>
      </c>
      <c r="D557" s="15" t="s">
        <v>1053</v>
      </c>
      <c r="E557" s="14" t="s">
        <v>1054</v>
      </c>
      <c r="F557" s="2" t="s">
        <v>1099</v>
      </c>
      <c r="G557" s="14" t="s">
        <v>1054</v>
      </c>
      <c r="H557" s="18">
        <v>24000</v>
      </c>
      <c r="I557" s="3" t="s">
        <v>39</v>
      </c>
      <c r="J557" s="9">
        <v>46213</v>
      </c>
      <c r="K557" s="8" t="s">
        <v>40</v>
      </c>
    </row>
    <row r="558" spans="1:11" ht="38.25" x14ac:dyDescent="0.25">
      <c r="A558" s="6">
        <v>2026</v>
      </c>
      <c r="B558" s="7">
        <v>46174</v>
      </c>
      <c r="C558" s="7">
        <v>46203</v>
      </c>
      <c r="D558" s="15" t="s">
        <v>1055</v>
      </c>
      <c r="E558" s="14" t="s">
        <v>1056</v>
      </c>
      <c r="F558" s="2" t="s">
        <v>1099</v>
      </c>
      <c r="G558" s="14" t="s">
        <v>1056</v>
      </c>
      <c r="H558" s="18">
        <v>24000</v>
      </c>
      <c r="I558" s="3" t="s">
        <v>39</v>
      </c>
      <c r="J558" s="9">
        <v>46213</v>
      </c>
      <c r="K558" s="8" t="s">
        <v>40</v>
      </c>
    </row>
    <row r="559" spans="1:11" ht="38.25" x14ac:dyDescent="0.25">
      <c r="A559" s="6">
        <v>2026</v>
      </c>
      <c r="B559" s="7">
        <v>46174</v>
      </c>
      <c r="C559" s="7">
        <v>46203</v>
      </c>
      <c r="D559" s="15" t="s">
        <v>1057</v>
      </c>
      <c r="E559" s="14" t="s">
        <v>1058</v>
      </c>
      <c r="F559" s="2" t="s">
        <v>1099</v>
      </c>
      <c r="G559" s="14" t="s">
        <v>1058</v>
      </c>
      <c r="H559" s="18">
        <v>24000</v>
      </c>
      <c r="I559" s="3" t="s">
        <v>39</v>
      </c>
      <c r="J559" s="9">
        <v>46213</v>
      </c>
      <c r="K559" s="8" t="s">
        <v>40</v>
      </c>
    </row>
    <row r="560" spans="1:11" ht="38.25" x14ac:dyDescent="0.25">
      <c r="A560" s="6">
        <v>2026</v>
      </c>
      <c r="B560" s="7">
        <v>46174</v>
      </c>
      <c r="C560" s="7">
        <v>46203</v>
      </c>
      <c r="D560" s="15" t="s">
        <v>1059</v>
      </c>
      <c r="E560" s="14" t="s">
        <v>1060</v>
      </c>
      <c r="F560" s="2" t="s">
        <v>1099</v>
      </c>
      <c r="G560" s="14" t="s">
        <v>1060</v>
      </c>
      <c r="H560" s="18">
        <v>24000</v>
      </c>
      <c r="I560" s="3" t="s">
        <v>39</v>
      </c>
      <c r="J560" s="9">
        <v>46213</v>
      </c>
      <c r="K560" s="8" t="s">
        <v>40</v>
      </c>
    </row>
    <row r="561" spans="1:11" ht="38.25" x14ac:dyDescent="0.25">
      <c r="A561" s="6">
        <v>2026</v>
      </c>
      <c r="B561" s="7">
        <v>46174</v>
      </c>
      <c r="C561" s="7">
        <v>46203</v>
      </c>
      <c r="D561" s="15" t="s">
        <v>1061</v>
      </c>
      <c r="E561" s="14" t="s">
        <v>1062</v>
      </c>
      <c r="F561" s="2" t="s">
        <v>1099</v>
      </c>
      <c r="G561" s="14" t="s">
        <v>1062</v>
      </c>
      <c r="H561" s="18">
        <v>24000</v>
      </c>
      <c r="I561" s="3" t="s">
        <v>39</v>
      </c>
      <c r="J561" s="9">
        <v>46213</v>
      </c>
      <c r="K561" s="8" t="s">
        <v>40</v>
      </c>
    </row>
    <row r="562" spans="1:11" ht="38.25" x14ac:dyDescent="0.25">
      <c r="A562" s="6">
        <v>2026</v>
      </c>
      <c r="B562" s="7">
        <v>46174</v>
      </c>
      <c r="C562" s="7">
        <v>46203</v>
      </c>
      <c r="D562" s="15" t="s">
        <v>1063</v>
      </c>
      <c r="E562" s="14" t="s">
        <v>1064</v>
      </c>
      <c r="F562" s="2" t="s">
        <v>1099</v>
      </c>
      <c r="G562" s="14" t="s">
        <v>1064</v>
      </c>
      <c r="H562" s="18">
        <v>27000</v>
      </c>
      <c r="I562" s="3" t="s">
        <v>39</v>
      </c>
      <c r="J562" s="9">
        <v>46213</v>
      </c>
      <c r="K562" s="8" t="s">
        <v>40</v>
      </c>
    </row>
    <row r="563" spans="1:11" ht="38.25" x14ac:dyDescent="0.25">
      <c r="A563" s="6">
        <v>2026</v>
      </c>
      <c r="B563" s="7">
        <v>46174</v>
      </c>
      <c r="C563" s="7">
        <v>46203</v>
      </c>
      <c r="D563" s="15" t="s">
        <v>1065</v>
      </c>
      <c r="E563" s="14" t="s">
        <v>1066</v>
      </c>
      <c r="F563" s="2" t="s">
        <v>1099</v>
      </c>
      <c r="G563" s="14" t="s">
        <v>1066</v>
      </c>
      <c r="H563" s="18">
        <v>27000</v>
      </c>
      <c r="I563" s="3" t="s">
        <v>39</v>
      </c>
      <c r="J563" s="9">
        <v>46213</v>
      </c>
      <c r="K563" s="8" t="s">
        <v>40</v>
      </c>
    </row>
    <row r="564" spans="1:11" ht="38.25" x14ac:dyDescent="0.25">
      <c r="A564" s="6">
        <v>2026</v>
      </c>
      <c r="B564" s="7">
        <v>46174</v>
      </c>
      <c r="C564" s="7">
        <v>46203</v>
      </c>
      <c r="D564" s="15" t="s">
        <v>1067</v>
      </c>
      <c r="E564" s="14" t="s">
        <v>1068</v>
      </c>
      <c r="F564" s="2" t="s">
        <v>1099</v>
      </c>
      <c r="G564" s="14" t="s">
        <v>1068</v>
      </c>
      <c r="H564" s="18">
        <v>27000</v>
      </c>
      <c r="I564" s="3" t="s">
        <v>39</v>
      </c>
      <c r="J564" s="9">
        <v>46213</v>
      </c>
      <c r="K564" s="8" t="s">
        <v>40</v>
      </c>
    </row>
    <row r="565" spans="1:11" ht="38.25" x14ac:dyDescent="0.25">
      <c r="A565" s="6">
        <v>2026</v>
      </c>
      <c r="B565" s="7">
        <v>46174</v>
      </c>
      <c r="C565" s="7">
        <v>46203</v>
      </c>
      <c r="D565" s="15" t="s">
        <v>1069</v>
      </c>
      <c r="E565" s="14" t="s">
        <v>1070</v>
      </c>
      <c r="F565" s="2" t="s">
        <v>1099</v>
      </c>
      <c r="G565" s="14" t="s">
        <v>1070</v>
      </c>
      <c r="H565" s="18">
        <v>27000</v>
      </c>
      <c r="I565" s="3" t="s">
        <v>39</v>
      </c>
      <c r="J565" s="9">
        <v>46213</v>
      </c>
      <c r="K565" s="8" t="s">
        <v>40</v>
      </c>
    </row>
    <row r="566" spans="1:11" ht="38.25" x14ac:dyDescent="0.25">
      <c r="A566" s="6">
        <v>2026</v>
      </c>
      <c r="B566" s="7">
        <v>46174</v>
      </c>
      <c r="C566" s="7">
        <v>46203</v>
      </c>
      <c r="D566" s="15" t="s">
        <v>1071</v>
      </c>
      <c r="E566" s="14" t="s">
        <v>1072</v>
      </c>
      <c r="F566" s="2" t="s">
        <v>1099</v>
      </c>
      <c r="G566" s="14" t="s">
        <v>1072</v>
      </c>
      <c r="H566" s="18">
        <v>27000</v>
      </c>
      <c r="I566" s="3" t="s">
        <v>39</v>
      </c>
      <c r="J566" s="9">
        <v>46213</v>
      </c>
      <c r="K566" s="8" t="s">
        <v>40</v>
      </c>
    </row>
    <row r="567" spans="1:11" ht="38.25" x14ac:dyDescent="0.25">
      <c r="A567" s="6">
        <v>2026</v>
      </c>
      <c r="B567" s="7">
        <v>46174</v>
      </c>
      <c r="C567" s="7">
        <v>46203</v>
      </c>
      <c r="D567" s="15" t="s">
        <v>1073</v>
      </c>
      <c r="E567" s="14" t="s">
        <v>1074</v>
      </c>
      <c r="F567" s="2" t="s">
        <v>1099</v>
      </c>
      <c r="G567" s="14" t="s">
        <v>1074</v>
      </c>
      <c r="H567" s="18">
        <v>27000</v>
      </c>
      <c r="I567" s="3" t="s">
        <v>39</v>
      </c>
      <c r="J567" s="9">
        <v>46213</v>
      </c>
      <c r="K567" s="8" t="s">
        <v>40</v>
      </c>
    </row>
    <row r="568" spans="1:11" ht="38.25" x14ac:dyDescent="0.25">
      <c r="A568" s="6">
        <v>2026</v>
      </c>
      <c r="B568" s="7">
        <v>46174</v>
      </c>
      <c r="C568" s="7">
        <v>46203</v>
      </c>
      <c r="D568" s="15" t="s">
        <v>1075</v>
      </c>
      <c r="E568" s="14" t="s">
        <v>1076</v>
      </c>
      <c r="F568" s="2" t="s">
        <v>1099</v>
      </c>
      <c r="G568" s="14" t="s">
        <v>1076</v>
      </c>
      <c r="H568" s="18">
        <v>27000</v>
      </c>
      <c r="I568" s="3" t="s">
        <v>39</v>
      </c>
      <c r="J568" s="9">
        <v>46213</v>
      </c>
      <c r="K568" s="8" t="s">
        <v>40</v>
      </c>
    </row>
    <row r="569" spans="1:11" ht="38.25" x14ac:dyDescent="0.25">
      <c r="A569" s="6">
        <v>2026</v>
      </c>
      <c r="B569" s="7">
        <v>46174</v>
      </c>
      <c r="C569" s="7">
        <v>46203</v>
      </c>
      <c r="D569" s="15" t="s">
        <v>1077</v>
      </c>
      <c r="E569" s="14" t="s">
        <v>1078</v>
      </c>
      <c r="F569" s="2" t="s">
        <v>1099</v>
      </c>
      <c r="G569" s="14" t="s">
        <v>1078</v>
      </c>
      <c r="H569" s="18">
        <v>27000</v>
      </c>
      <c r="I569" s="3" t="s">
        <v>39</v>
      </c>
      <c r="J569" s="9">
        <v>46213</v>
      </c>
      <c r="K569" s="8" t="s">
        <v>40</v>
      </c>
    </row>
    <row r="570" spans="1:11" ht="38.25" x14ac:dyDescent="0.25">
      <c r="A570" s="6">
        <v>2026</v>
      </c>
      <c r="B570" s="7">
        <v>46174</v>
      </c>
      <c r="C570" s="7">
        <v>46203</v>
      </c>
      <c r="D570" s="15" t="s">
        <v>1079</v>
      </c>
      <c r="E570" s="14" t="s">
        <v>1080</v>
      </c>
      <c r="F570" s="2" t="s">
        <v>1099</v>
      </c>
      <c r="G570" s="14" t="s">
        <v>1080</v>
      </c>
      <c r="H570" s="18">
        <v>27000</v>
      </c>
      <c r="I570" s="3" t="s">
        <v>39</v>
      </c>
      <c r="J570" s="9">
        <v>46213</v>
      </c>
      <c r="K570" s="8" t="s">
        <v>40</v>
      </c>
    </row>
    <row r="571" spans="1:11" ht="38.25" x14ac:dyDescent="0.25">
      <c r="A571" s="6">
        <v>2026</v>
      </c>
      <c r="B571" s="7">
        <v>46174</v>
      </c>
      <c r="C571" s="7">
        <v>46203</v>
      </c>
      <c r="D571" s="15" t="s">
        <v>1081</v>
      </c>
      <c r="E571" s="14" t="s">
        <v>1082</v>
      </c>
      <c r="F571" s="2" t="s">
        <v>1099</v>
      </c>
      <c r="G571" s="14" t="s">
        <v>1082</v>
      </c>
      <c r="H571" s="18">
        <v>27000</v>
      </c>
      <c r="I571" s="3" t="s">
        <v>39</v>
      </c>
      <c r="J571" s="9">
        <v>46213</v>
      </c>
      <c r="K571" s="8" t="s">
        <v>40</v>
      </c>
    </row>
    <row r="572" spans="1:11" ht="48" x14ac:dyDescent="0.25">
      <c r="A572" s="6">
        <v>2026</v>
      </c>
      <c r="B572" s="7">
        <v>46174</v>
      </c>
      <c r="C572" s="7">
        <v>46203</v>
      </c>
      <c r="D572" s="16" t="s">
        <v>1033</v>
      </c>
      <c r="E572" s="14" t="s">
        <v>1034</v>
      </c>
      <c r="F572" s="2" t="s">
        <v>1099</v>
      </c>
      <c r="G572" s="14" t="s">
        <v>1034</v>
      </c>
      <c r="H572" s="19">
        <v>3399999.44</v>
      </c>
      <c r="I572" s="3" t="s">
        <v>39</v>
      </c>
      <c r="J572" s="9">
        <v>46213</v>
      </c>
      <c r="K572" s="8" t="s">
        <v>40</v>
      </c>
    </row>
    <row r="573" spans="1:11" ht="48" x14ac:dyDescent="0.25">
      <c r="A573" s="6">
        <v>2026</v>
      </c>
      <c r="B573" s="7">
        <v>46174</v>
      </c>
      <c r="C573" s="7">
        <v>46203</v>
      </c>
      <c r="D573" s="16" t="s">
        <v>1035</v>
      </c>
      <c r="E573" s="14" t="s">
        <v>1036</v>
      </c>
      <c r="F573" s="2" t="s">
        <v>1099</v>
      </c>
      <c r="G573" s="14" t="s">
        <v>1036</v>
      </c>
      <c r="H573" s="19">
        <v>1419000.16</v>
      </c>
      <c r="I573" s="3" t="s">
        <v>39</v>
      </c>
      <c r="J573" s="9">
        <v>46213</v>
      </c>
      <c r="K573" s="8" t="s">
        <v>40</v>
      </c>
    </row>
    <row r="574" spans="1:11" ht="48" x14ac:dyDescent="0.25">
      <c r="A574" s="6">
        <v>2026</v>
      </c>
      <c r="B574" s="7">
        <v>46174</v>
      </c>
      <c r="C574" s="7">
        <v>46203</v>
      </c>
      <c r="D574" s="16" t="s">
        <v>1037</v>
      </c>
      <c r="E574" s="14" t="s">
        <v>1038</v>
      </c>
      <c r="F574" s="2" t="s">
        <v>1099</v>
      </c>
      <c r="G574" s="14" t="s">
        <v>1038</v>
      </c>
      <c r="H574" s="19">
        <v>1419000.16</v>
      </c>
      <c r="I574" s="3" t="s">
        <v>39</v>
      </c>
      <c r="J574" s="9">
        <v>46213</v>
      </c>
      <c r="K574" s="8" t="s">
        <v>40</v>
      </c>
    </row>
    <row r="575" spans="1:11" ht="36" x14ac:dyDescent="0.25">
      <c r="A575" s="6">
        <v>2026</v>
      </c>
      <c r="B575" s="7">
        <v>46174</v>
      </c>
      <c r="C575" s="7">
        <v>46203</v>
      </c>
      <c r="D575" s="16" t="s">
        <v>1083</v>
      </c>
      <c r="E575" s="14" t="s">
        <v>1084</v>
      </c>
      <c r="F575" s="2" t="s">
        <v>1099</v>
      </c>
      <c r="G575" s="14" t="s">
        <v>1084</v>
      </c>
      <c r="H575" s="19">
        <v>238999.44</v>
      </c>
      <c r="I575" s="3" t="s">
        <v>39</v>
      </c>
      <c r="J575" s="9">
        <v>46213</v>
      </c>
      <c r="K575" s="8" t="s">
        <v>40</v>
      </c>
    </row>
    <row r="576" spans="1:11" ht="36" x14ac:dyDescent="0.25">
      <c r="A576" s="6">
        <v>2026</v>
      </c>
      <c r="B576" s="7">
        <v>46174</v>
      </c>
      <c r="C576" s="7">
        <v>46203</v>
      </c>
      <c r="D576" s="16" t="s">
        <v>1085</v>
      </c>
      <c r="E576" s="14" t="s">
        <v>1086</v>
      </c>
      <c r="F576" s="2" t="s">
        <v>1099</v>
      </c>
      <c r="G576" s="14" t="s">
        <v>1086</v>
      </c>
      <c r="H576" s="19">
        <v>238999.44</v>
      </c>
      <c r="I576" s="3" t="s">
        <v>39</v>
      </c>
      <c r="J576" s="9">
        <v>46213</v>
      </c>
      <c r="K576" s="8" t="s">
        <v>40</v>
      </c>
    </row>
    <row r="577" spans="1:11" ht="36" x14ac:dyDescent="0.25">
      <c r="A577" s="6">
        <v>2026</v>
      </c>
      <c r="B577" s="7">
        <v>46174</v>
      </c>
      <c r="C577" s="7">
        <v>46203</v>
      </c>
      <c r="D577" s="16" t="s">
        <v>1087</v>
      </c>
      <c r="E577" s="14" t="s">
        <v>1088</v>
      </c>
      <c r="F577" s="2" t="s">
        <v>1099</v>
      </c>
      <c r="G577" s="14" t="s">
        <v>1088</v>
      </c>
      <c r="H577" s="19">
        <v>238999.44</v>
      </c>
      <c r="I577" s="3" t="s">
        <v>39</v>
      </c>
      <c r="J577" s="9">
        <v>46213</v>
      </c>
      <c r="K577" s="8" t="s">
        <v>40</v>
      </c>
    </row>
    <row r="578" spans="1:11" ht="36" x14ac:dyDescent="0.25">
      <c r="A578" s="6">
        <v>2026</v>
      </c>
      <c r="B578" s="7">
        <v>46174</v>
      </c>
      <c r="C578" s="7">
        <v>46203</v>
      </c>
      <c r="D578" s="16" t="s">
        <v>1089</v>
      </c>
      <c r="E578" s="14" t="s">
        <v>1090</v>
      </c>
      <c r="F578" s="2" t="s">
        <v>1099</v>
      </c>
      <c r="G578" s="14" t="s">
        <v>1090</v>
      </c>
      <c r="H578" s="19">
        <v>238999.44</v>
      </c>
      <c r="I578" s="3" t="s">
        <v>39</v>
      </c>
      <c r="J578" s="9">
        <v>46213</v>
      </c>
      <c r="K578" s="8" t="s">
        <v>40</v>
      </c>
    </row>
    <row r="579" spans="1:11" ht="36" x14ac:dyDescent="0.25">
      <c r="A579" s="6">
        <v>2026</v>
      </c>
      <c r="B579" s="7">
        <v>46174</v>
      </c>
      <c r="C579" s="7">
        <v>46203</v>
      </c>
      <c r="D579" s="16" t="s">
        <v>1091</v>
      </c>
      <c r="E579" s="14" t="s">
        <v>1092</v>
      </c>
      <c r="F579" s="2" t="s">
        <v>1099</v>
      </c>
      <c r="G579" s="14" t="s">
        <v>1092</v>
      </c>
      <c r="H579" s="19">
        <v>278999.71999999997</v>
      </c>
      <c r="I579" s="3" t="s">
        <v>39</v>
      </c>
      <c r="J579" s="9">
        <v>46213</v>
      </c>
      <c r="K579" s="8" t="s">
        <v>40</v>
      </c>
    </row>
    <row r="580" spans="1:11" ht="36" x14ac:dyDescent="0.25">
      <c r="A580" s="6">
        <v>2026</v>
      </c>
      <c r="B580" s="7">
        <v>46174</v>
      </c>
      <c r="C580" s="7">
        <v>46203</v>
      </c>
      <c r="D580" s="16" t="s">
        <v>1093</v>
      </c>
      <c r="E580" s="14" t="s">
        <v>1094</v>
      </c>
      <c r="F580" s="2" t="s">
        <v>1099</v>
      </c>
      <c r="G580" s="14" t="s">
        <v>1094</v>
      </c>
      <c r="H580" s="19">
        <v>278999.71999999997</v>
      </c>
      <c r="I580" s="3" t="s">
        <v>39</v>
      </c>
      <c r="J580" s="9">
        <v>46213</v>
      </c>
      <c r="K580" s="8" t="s">
        <v>40</v>
      </c>
    </row>
    <row r="581" spans="1:11" ht="36" x14ac:dyDescent="0.25">
      <c r="A581" s="6">
        <v>2026</v>
      </c>
      <c r="B581" s="7">
        <v>46174</v>
      </c>
      <c r="C581" s="7">
        <v>46203</v>
      </c>
      <c r="D581" s="16" t="s">
        <v>1095</v>
      </c>
      <c r="E581" s="14" t="s">
        <v>1096</v>
      </c>
      <c r="F581" s="2" t="s">
        <v>1099</v>
      </c>
      <c r="G581" s="14" t="s">
        <v>1096</v>
      </c>
      <c r="H581" s="19">
        <v>278999.71999999997</v>
      </c>
      <c r="I581" s="3" t="s">
        <v>39</v>
      </c>
      <c r="J581" s="9">
        <v>46213</v>
      </c>
      <c r="K581" s="8" t="s">
        <v>40</v>
      </c>
    </row>
    <row r="582" spans="1:11" ht="36" x14ac:dyDescent="0.25">
      <c r="A582" s="6">
        <v>2026</v>
      </c>
      <c r="B582" s="7">
        <v>46174</v>
      </c>
      <c r="C582" s="7">
        <v>46203</v>
      </c>
      <c r="D582" s="16" t="s">
        <v>1097</v>
      </c>
      <c r="E582" s="14" t="s">
        <v>1098</v>
      </c>
      <c r="F582" s="2" t="s">
        <v>1099</v>
      </c>
      <c r="G582" s="14" t="s">
        <v>1098</v>
      </c>
      <c r="H582" s="19">
        <v>278999.71999999997</v>
      </c>
      <c r="I582" s="3" t="s">
        <v>39</v>
      </c>
      <c r="J582" s="9">
        <v>46213</v>
      </c>
      <c r="K582" s="8" t="s">
        <v>40</v>
      </c>
    </row>
    <row r="583" spans="1:11" ht="45" x14ac:dyDescent="0.25">
      <c r="A583" s="6">
        <v>2026</v>
      </c>
      <c r="B583" s="7">
        <v>46174</v>
      </c>
      <c r="C583" s="7">
        <v>46203</v>
      </c>
      <c r="D583" s="20" t="s">
        <v>1100</v>
      </c>
      <c r="E583" s="14" t="s">
        <v>1101</v>
      </c>
      <c r="F583" s="2" t="s">
        <v>65</v>
      </c>
      <c r="G583" s="14" t="s">
        <v>1101</v>
      </c>
      <c r="H583" s="21">
        <v>15500</v>
      </c>
      <c r="I583" s="3" t="s">
        <v>39</v>
      </c>
      <c r="J583" s="9">
        <v>46213</v>
      </c>
      <c r="K583" s="8" t="s">
        <v>40</v>
      </c>
    </row>
    <row r="584" spans="1:11" ht="30" x14ac:dyDescent="0.25">
      <c r="A584" s="6">
        <v>2026</v>
      </c>
      <c r="B584" s="7">
        <v>46174</v>
      </c>
      <c r="C584" s="7">
        <v>46203</v>
      </c>
      <c r="D584" s="20" t="s">
        <v>1102</v>
      </c>
      <c r="E584" s="14" t="s">
        <v>1104</v>
      </c>
      <c r="F584" s="2" t="s">
        <v>65</v>
      </c>
      <c r="G584" s="14" t="s">
        <v>1104</v>
      </c>
      <c r="H584" s="17">
        <v>10800</v>
      </c>
      <c r="I584" s="3" t="s">
        <v>39</v>
      </c>
      <c r="J584" s="9">
        <v>46213</v>
      </c>
      <c r="K584" s="8" t="s">
        <v>40</v>
      </c>
    </row>
    <row r="585" spans="1:11" ht="38.25" x14ac:dyDescent="0.25">
      <c r="A585" s="6">
        <v>2026</v>
      </c>
      <c r="B585" s="7">
        <v>46174</v>
      </c>
      <c r="C585" s="7">
        <v>46203</v>
      </c>
      <c r="D585" s="4" t="s">
        <v>1103</v>
      </c>
      <c r="E585" s="14" t="s">
        <v>1105</v>
      </c>
      <c r="F585" s="2" t="s">
        <v>65</v>
      </c>
      <c r="G585" s="14" t="s">
        <v>1105</v>
      </c>
      <c r="H585" s="17">
        <v>29000</v>
      </c>
      <c r="I585" s="3" t="s">
        <v>39</v>
      </c>
      <c r="J585" s="9">
        <v>46213</v>
      </c>
      <c r="K585" s="8" t="s">
        <v>40</v>
      </c>
    </row>
    <row r="586" spans="1:11" ht="36" customHeight="1" x14ac:dyDescent="0.25">
      <c r="A586" s="6">
        <v>2026</v>
      </c>
      <c r="B586" s="7">
        <v>46174</v>
      </c>
      <c r="C586" s="7">
        <v>46203</v>
      </c>
      <c r="D586" s="4" t="s">
        <v>1106</v>
      </c>
      <c r="E586" s="22">
        <v>196</v>
      </c>
      <c r="F586" s="23" t="s">
        <v>1049</v>
      </c>
      <c r="G586" s="23" t="s">
        <v>1107</v>
      </c>
      <c r="H586" s="17">
        <v>15900</v>
      </c>
      <c r="I586" s="3" t="s">
        <v>39</v>
      </c>
      <c r="J586" s="9">
        <v>46213</v>
      </c>
      <c r="K586" s="8" t="s">
        <v>40</v>
      </c>
    </row>
  </sheetData>
  <mergeCells count="7">
    <mergeCell ref="A6:K6"/>
    <mergeCell ref="A2:C2"/>
    <mergeCell ref="D2:F2"/>
    <mergeCell ref="G2:I2"/>
    <mergeCell ref="A3:C3"/>
    <mergeCell ref="D3:F3"/>
    <mergeCell ref="G3:I3"/>
  </mergeCells>
  <phoneticPr fontId="1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PCTERESITA</cp:lastModifiedBy>
  <dcterms:created xsi:type="dcterms:W3CDTF">2018-06-16T16:22:04Z</dcterms:created>
  <dcterms:modified xsi:type="dcterms:W3CDTF">2026-07-06T17:42:44Z</dcterms:modified>
</cp:coreProperties>
</file>