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LAGUNILLAS 2024-2027\TRANSPARENCIA Y RENDICIÓN DE CUENTAS\PLATAFORMA ESTATAL DE TRANSPARENCIA\2026\04.ABRIL 2026\"/>
    </mc:Choice>
  </mc:AlternateContent>
  <xr:revisionPtr revIDLastSave="0" documentId="13_ncr:1_{72FBA4A7-921F-4F6E-AC73-743C452BF1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2" l="1"/>
  <c r="F70" i="2"/>
  <c r="I70" i="2" s="1"/>
  <c r="F69" i="2"/>
  <c r="I69" i="2" s="1"/>
  <c r="F68" i="2"/>
  <c r="I68" i="2" s="1"/>
  <c r="F67" i="2"/>
  <c r="I67" i="2" s="1"/>
  <c r="F66" i="2"/>
  <c r="I66" i="2" s="1"/>
  <c r="F65" i="2"/>
  <c r="I65" i="2" s="1"/>
  <c r="F64" i="2"/>
  <c r="I64" i="2" s="1"/>
  <c r="H63" i="2"/>
  <c r="G63" i="2"/>
  <c r="F63" i="2"/>
  <c r="E63" i="2"/>
  <c r="D63" i="2"/>
  <c r="F62" i="2"/>
  <c r="I62" i="2" s="1"/>
  <c r="F61" i="2"/>
  <c r="I61" i="2" s="1"/>
  <c r="F60" i="2"/>
  <c r="I60" i="2" s="1"/>
  <c r="F59" i="2"/>
  <c r="I59" i="2" s="1"/>
  <c r="F58" i="2"/>
  <c r="I58" i="2" s="1"/>
  <c r="F57" i="2"/>
  <c r="I57" i="2" s="1"/>
  <c r="F56" i="2"/>
  <c r="I56" i="2" s="1"/>
  <c r="I55" i="2" s="1"/>
  <c r="H55" i="2"/>
  <c r="G55" i="2"/>
  <c r="F55" i="2"/>
  <c r="E55" i="2"/>
  <c r="D55" i="2"/>
  <c r="F54" i="2"/>
  <c r="I54" i="2" s="1"/>
  <c r="F53" i="2"/>
  <c r="I53" i="2" s="1"/>
  <c r="F52" i="2"/>
  <c r="I52" i="2" s="1"/>
  <c r="H51" i="2"/>
  <c r="G51" i="2"/>
  <c r="F51" i="2"/>
  <c r="E51" i="2"/>
  <c r="D51" i="2"/>
  <c r="F50" i="2"/>
  <c r="I50" i="2" s="1"/>
  <c r="F49" i="2"/>
  <c r="I49" i="2" s="1"/>
  <c r="F48" i="2"/>
  <c r="I48" i="2" s="1"/>
  <c r="F47" i="2"/>
  <c r="I47" i="2" s="1"/>
  <c r="F46" i="2"/>
  <c r="I46" i="2" s="1"/>
  <c r="F45" i="2"/>
  <c r="I45" i="2" s="1"/>
  <c r="F44" i="2"/>
  <c r="F43" i="2"/>
  <c r="I43" i="2" s="1"/>
  <c r="F42" i="2"/>
  <c r="I42" i="2" s="1"/>
  <c r="H41" i="2"/>
  <c r="G41" i="2"/>
  <c r="E41" i="2"/>
  <c r="D41" i="2"/>
  <c r="F40" i="2"/>
  <c r="I40" i="2" s="1"/>
  <c r="F39" i="2"/>
  <c r="I39" i="2" s="1"/>
  <c r="F38" i="2"/>
  <c r="I38" i="2" s="1"/>
  <c r="F37" i="2"/>
  <c r="I37" i="2" s="1"/>
  <c r="F36" i="2"/>
  <c r="I36" i="2" s="1"/>
  <c r="F35" i="2"/>
  <c r="I35" i="2" s="1"/>
  <c r="F34" i="2"/>
  <c r="I34" i="2" s="1"/>
  <c r="F33" i="2"/>
  <c r="I33" i="2" s="1"/>
  <c r="F32" i="2"/>
  <c r="I32" i="2" s="1"/>
  <c r="H31" i="2"/>
  <c r="G31" i="2"/>
  <c r="F31" i="2"/>
  <c r="E31" i="2"/>
  <c r="D31" i="2"/>
  <c r="F30" i="2"/>
  <c r="I30" i="2" s="1"/>
  <c r="F29" i="2"/>
  <c r="I29" i="2" s="1"/>
  <c r="F28" i="2"/>
  <c r="I28" i="2" s="1"/>
  <c r="F27" i="2"/>
  <c r="I27" i="2" s="1"/>
  <c r="F26" i="2"/>
  <c r="I26" i="2" s="1"/>
  <c r="F25" i="2"/>
  <c r="I25" i="2" s="1"/>
  <c r="F24" i="2"/>
  <c r="I24" i="2" s="1"/>
  <c r="F23" i="2"/>
  <c r="I23" i="2" s="1"/>
  <c r="F22" i="2"/>
  <c r="I22" i="2" s="1"/>
  <c r="H21" i="2"/>
  <c r="G21" i="2"/>
  <c r="F21" i="2"/>
  <c r="E21" i="2"/>
  <c r="D21" i="2"/>
  <c r="F20" i="2"/>
  <c r="I20" i="2" s="1"/>
  <c r="F19" i="2"/>
  <c r="I19" i="2" s="1"/>
  <c r="F18" i="2"/>
  <c r="I18" i="2" s="1"/>
  <c r="F17" i="2"/>
  <c r="I17" i="2" s="1"/>
  <c r="F16" i="2"/>
  <c r="I16" i="2" s="1"/>
  <c r="F15" i="2"/>
  <c r="I15" i="2" s="1"/>
  <c r="F14" i="2"/>
  <c r="I14" i="2" s="1"/>
  <c r="F13" i="2"/>
  <c r="F12" i="2"/>
  <c r="I12" i="2" s="1"/>
  <c r="H11" i="2"/>
  <c r="G11" i="2"/>
  <c r="E11" i="2"/>
  <c r="D11" i="2"/>
  <c r="F10" i="2"/>
  <c r="I10" i="2" s="1"/>
  <c r="F9" i="2"/>
  <c r="I9" i="2" s="1"/>
  <c r="F8" i="2"/>
  <c r="I8" i="2" s="1"/>
  <c r="F7" i="2"/>
  <c r="I7" i="2" s="1"/>
  <c r="F6" i="2"/>
  <c r="I6" i="2" s="1"/>
  <c r="F5" i="2"/>
  <c r="I5" i="2" s="1"/>
  <c r="H4" i="2"/>
  <c r="G4" i="2"/>
  <c r="F4" i="2"/>
  <c r="E4" i="2"/>
  <c r="D4" i="2"/>
  <c r="H71" i="2" l="1"/>
  <c r="I63" i="2"/>
  <c r="I51" i="2"/>
  <c r="I31" i="2"/>
  <c r="I21" i="2"/>
  <c r="D71" i="2"/>
  <c r="G71" i="2"/>
  <c r="I4" i="2"/>
  <c r="E71" i="2"/>
  <c r="I44" i="2"/>
  <c r="I41" i="2" s="1"/>
  <c r="F41" i="2"/>
  <c r="F11" i="2"/>
  <c r="I13" i="2"/>
  <c r="I71" i="2" l="1"/>
  <c r="F71" i="2"/>
</calcChain>
</file>

<file path=xl/sharedStrings.xml><?xml version="1.0" encoding="utf-8"?>
<sst xmlns="http://schemas.openxmlformats.org/spreadsheetml/2006/main" count="128" uniqueCount="120">
  <si>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</si>
  <si>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</si>
  <si>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</si>
  <si>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</si>
  <si>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</si>
  <si>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</si>
  <si>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</si>
  <si>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</si>
  <si>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</si>
  <si>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</si>
  <si>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</si>
  <si>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</si>
  <si>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</si>
  <si>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</si>
  <si>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</si>
  <si>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</si>
  <si>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</si>
  <si>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</si>
  <si>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</si>
  <si>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</si>
  <si>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</si>
  <si>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</si>
  <si>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</si>
  <si>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</si>
  <si>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</si>
  <si>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</si>
  <si>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</si>
  <si>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</si>
  <si>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</si>
  <si>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</si>
  <si>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</si>
  <si>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</si>
  <si>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</si>
  <si>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</si>
  <si>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</si>
  <si>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</si>
  <si>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</si>
  <si>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</si>
  <si>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</si>
  <si>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</si>
  <si>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</si>
  <si>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</si>
  <si>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</si>
  <si>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</si>
  <si>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</si>
  <si>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</si>
  <si>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</si>
  <si>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</si>
  <si>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</si>
  <si>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TESORERIA MUNICIPAL 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</si>
  <si>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</si>
  <si>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</si>
  <si>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</si>
  <si>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</si>
  <si>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 xml:space="preserve">OTRAS PRESTACIONES SOCIALES Y ECONÓMICAS 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</si>
  <si>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</si>
  <si>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</si>
  <si>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</si>
  <si>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</si>
  <si>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</si>
  <si>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PRODUCCÓN Y COMERCIALIZACIÓN</t>
  </si>
  <si>
    <t>MATERIALES Y ARTÍCULOS DE CONSTRUCCIÓN Y DE 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</si>
  <si>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</si>
  <si>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</si>
  <si>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</si>
  <si>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</si>
  <si>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</si>
  <si>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</si>
  <si>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</si>
  <si>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</si>
  <si>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</si>
  <si>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</si>
  <si>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</si>
  <si>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</si>
  <si>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TRASLADOS Y VIÁTICOS</t>
  </si>
  <si>
    <t>SERVICIOS OFICIALES</t>
  </si>
  <si>
    <t>OTROS SERVICIOS GENERALES</t>
  </si>
  <si>
    <t>TRANSFERENCIAS, ASIGNACIONES, SUBSIDIOS Y OTRAS AYUDAS</t>
  </si>
  <si>
    <t xml:space="preserve">TRANSFERENCIAS INTERNAS Y ASIGNACIONES AL SECTOR PÚBLICO </t>
  </si>
  <si>
    <t>TRANSFERENCIAS AL RESTO DEL SECTOR PÚBLICO</t>
  </si>
  <si>
    <t xml:space="preserve">SUBSIDIOS Y SUBVENCIONES </t>
  </si>
  <si>
    <t>AYUDAS SOCIALES</t>
  </si>
  <si>
    <t>PENSIONES Y JUBILACIONES</t>
  </si>
  <si>
    <t>TRANSFERENCIAS A FIDEICOMISOS, MANDATOS Y OTROS ANÁLOGOS</t>
  </si>
  <si>
    <t xml:space="preserve">TRANSFERENCIAS A LA SEGURIDAD SOCIAL </t>
  </si>
  <si>
    <t xml:space="preserve">DONATIVOS </t>
  </si>
  <si>
    <t xml:space="preserve">TRANSFERENCIAS AL EXTERIOR 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</si>
  <si>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</si>
  <si>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</si>
  <si>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</si>
  <si>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</si>
  <si>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</si>
  <si>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 xml:space="preserve">EQUIPO DE DEFENSA Y SEGURIDAD </t>
  </si>
  <si>
    <t>MAQUINARIA, OTROS EQUIPOS Y HERRAMIENTAS</t>
  </si>
  <si>
    <t xml:space="preserve">ACTIVOS BILÓGICOS </t>
  </si>
  <si>
    <t xml:space="preserve">BIENES INMBUEBLES </t>
  </si>
  <si>
    <t>ACTIVOS INTANGIBLES</t>
  </si>
  <si>
    <t>INVERSIÓN PÚBLICA</t>
  </si>
  <si>
    <t>OBRA PÚBLICA EN BIENES DE DOMINIO PÚBLICO</t>
  </si>
  <si>
    <t xml:space="preserve">OBRA PÚBLICA EN BIENES PROPIOS </t>
  </si>
  <si>
    <t>PROYECTOS PRODUCTIVOS Y ACCIONES DE FOMENTO</t>
  </si>
  <si>
    <t xml:space="preserve">INVERSIONES FINANCIERAS Y OTRAS PROVISIONES 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</si>
  <si>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</si>
  <si>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</si>
  <si>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</si>
  <si>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</si>
  <si>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</si>
  <si>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</si>
  <si>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 xml:space="preserve">PROVISIONES PARA CONTINGENCIAS Y OTRAS EROGACIONES ESPECIALES </t>
  </si>
  <si>
    <t>DEUDA PÚBLICA</t>
  </si>
  <si>
    <t xml:space="preserve">AMORTIZACIÓN DE LA DEUDA </t>
  </si>
  <si>
    <t>INTERESES DE LA DEUDA PÚBLICA</t>
  </si>
  <si>
    <t>COMISIONES DE LA DEUDA PÚBLICA</t>
  </si>
  <si>
    <t>GASTO DE LA DEUDA PÚBLICA</t>
  </si>
  <si>
    <t>COSTO POR COBERTURAS</t>
  </si>
  <si>
    <t xml:space="preserve">APOYOS FINAINCEROS </t>
  </si>
  <si>
    <t>ADEUDOS DE EJERCICIOS FISCALES ANTERIORES (ADEFAS)</t>
  </si>
  <si>
    <t>Total del Gasto</t>
  </si>
  <si>
    <t>NADA QUE MANIFESTAR</t>
  </si>
  <si>
    <t>http://www.cegaipslp.org.mx/HV2026.nsf/nombre_de_la_vista/A875D3973F5EEBEA06258DFD00576CFF/$File/rptEstadoPresupuestoEgresos_CP_CTO.pdf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</si>
</sst>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2"/>
      <color indexed="8"/>
      <name val="Aptos Narrow"/>
      <family val="2"/>
      <scheme val="minor"/>
    </font>
    <font>
      <b/>
      <sz val="12"/>
      <name val="Aptos Narrow"/>
      <family val="2"/>
      <scheme val="minor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 applyAlignment="1">
      <alignment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indent="1"/>
    </xf>
    <xf numFmtId="4" fontId="5" fillId="0" borderId="0" xfId="0" applyNumberFormat="1" applyFont="1" applyAlignment="1">
      <alignment horizontal="right" vertical="center" wrapText="1"/>
    </xf>
    <xf numFmtId="2" fontId="0" fillId="0" borderId="0" xfId="0" applyNumberFormat="1" applyAlignment="1">
      <alignment vertical="center" wrapText="1"/>
    </xf>
    <xf numFmtId="4" fontId="4" fillId="0" borderId="0" xfId="0" applyNumberFormat="1" applyFont="1" applyAlignment="1">
      <alignment horizontal="right" vertical="center" wrapText="1"/>
    </xf>
    <xf numFmtId="0" fontId="6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2" t="s">
        <v>22</v>
      </c>
      <c r="B6" s="13"/>
      <c r="C6" s="13"/>
      <c r="D6" s="13"/>
      <c r="E6" s="13"/>
      <c r="F6" s="13"/>
      <c r="G6" s="13"/>
      <c r="H6" s="13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46113</v>
      </c>
      <c r="C8" s="3">
        <v>46142</v>
      </c>
      <c r="D8">
        <v>1</v>
      </c>
      <c r="E8" s="11" t="s">
        <v>119</v>
      </c>
      <c r="F8" t="s">
        <v>49</v>
      </c>
      <c r="G8" s="3">
        <v>46162</v>
      </c>
      <c r="H8" t="s">
        <v>118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1"/>
  <sheetViews>
    <sheetView topLeftCell="A3" zoomScale="93" zoomScaleNormal="9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8" width="14.140625" bestFit="1" customWidth="1"/>
    <col min="9" max="9" width="14.570312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ht="16.5" thickBot="1" x14ac:dyDescent="0.3">
      <c r="A4">
        <v>1</v>
      </c>
      <c r="B4" s="4">
        <v>1000</v>
      </c>
      <c r="C4" s="4" t="s">
        <v>50</v>
      </c>
      <c r="D4" s="5">
        <f t="shared" ref="D4:I4" si="0">SUM(D5:D10)</f>
        <v>10674488.390000001</v>
      </c>
      <c r="E4" s="5">
        <f t="shared" si="0"/>
        <v>0</v>
      </c>
      <c r="F4" s="5">
        <f>SUM(F5:F10)</f>
        <v>10674488.390000001</v>
      </c>
      <c r="G4" s="5">
        <f t="shared" si="0"/>
        <v>2695141.66</v>
      </c>
      <c r="H4" s="5">
        <f t="shared" si="0"/>
        <v>2695141.66</v>
      </c>
      <c r="I4" s="5">
        <f t="shared" si="0"/>
        <v>7979346.7299999995</v>
      </c>
    </row>
    <row r="5" spans="1:9" x14ac:dyDescent="0.25">
      <c r="A5">
        <v>1</v>
      </c>
      <c r="B5" s="6">
        <v>1100</v>
      </c>
      <c r="C5" s="7" t="s">
        <v>51</v>
      </c>
      <c r="D5" s="8">
        <v>8885927.5</v>
      </c>
      <c r="E5" s="8">
        <v>0</v>
      </c>
      <c r="F5" s="8">
        <f>D5+E5</f>
        <v>8885927.5</v>
      </c>
      <c r="G5" s="8">
        <v>2641329.06</v>
      </c>
      <c r="H5" s="8">
        <v>2641329.06</v>
      </c>
      <c r="I5" s="8">
        <f>F5-G5</f>
        <v>6244598.4399999995</v>
      </c>
    </row>
    <row r="6" spans="1:9" x14ac:dyDescent="0.25">
      <c r="A6">
        <v>1</v>
      </c>
      <c r="B6" s="6">
        <v>1200</v>
      </c>
      <c r="C6" s="7" t="s">
        <v>52</v>
      </c>
      <c r="D6" s="8">
        <v>300000</v>
      </c>
      <c r="E6" s="8">
        <v>0</v>
      </c>
      <c r="F6" s="8">
        <f t="shared" ref="F6:F69" si="1">D6+E6</f>
        <v>300000</v>
      </c>
      <c r="G6" s="8">
        <v>31400.400000000001</v>
      </c>
      <c r="H6" s="8">
        <v>31400.400000000001</v>
      </c>
      <c r="I6" s="8">
        <f t="shared" ref="I6:I10" si="2">F6-G6</f>
        <v>268599.59999999998</v>
      </c>
    </row>
    <row r="7" spans="1:9" x14ac:dyDescent="0.25">
      <c r="A7">
        <v>1</v>
      </c>
      <c r="B7" s="6">
        <v>1300</v>
      </c>
      <c r="C7" s="7" t="s">
        <v>53</v>
      </c>
      <c r="D7" s="8">
        <v>1132534.75</v>
      </c>
      <c r="E7" s="8">
        <v>0</v>
      </c>
      <c r="F7" s="8">
        <f t="shared" si="1"/>
        <v>1132534.75</v>
      </c>
      <c r="G7" s="8">
        <v>5718.64</v>
      </c>
      <c r="H7" s="8">
        <v>5718.64</v>
      </c>
      <c r="I7" s="8">
        <f t="shared" si="2"/>
        <v>1126816.1100000001</v>
      </c>
    </row>
    <row r="8" spans="1:9" x14ac:dyDescent="0.25">
      <c r="A8">
        <v>1</v>
      </c>
      <c r="B8" s="6">
        <v>1500</v>
      </c>
      <c r="C8" s="7" t="s">
        <v>54</v>
      </c>
      <c r="D8" s="8">
        <v>200000</v>
      </c>
      <c r="E8" s="8">
        <v>0</v>
      </c>
      <c r="F8" s="8">
        <f t="shared" si="1"/>
        <v>200000</v>
      </c>
      <c r="G8" s="8">
        <v>16693.560000000001</v>
      </c>
      <c r="H8" s="8">
        <v>16693.560000000001</v>
      </c>
      <c r="I8" s="8">
        <f>F8-G8</f>
        <v>183306.44</v>
      </c>
    </row>
    <row r="9" spans="1:9" x14ac:dyDescent="0.25">
      <c r="A9">
        <v>1</v>
      </c>
      <c r="B9" s="6">
        <v>1600</v>
      </c>
      <c r="C9" s="7" t="s">
        <v>55</v>
      </c>
      <c r="D9" s="8">
        <v>106026.14</v>
      </c>
      <c r="E9" s="8">
        <v>0</v>
      </c>
      <c r="F9" s="8">
        <f t="shared" si="1"/>
        <v>106026.14</v>
      </c>
      <c r="G9" s="8">
        <v>0</v>
      </c>
      <c r="H9" s="8">
        <v>0</v>
      </c>
      <c r="I9" s="8">
        <f t="shared" si="2"/>
        <v>106026.14</v>
      </c>
    </row>
    <row r="10" spans="1:9" x14ac:dyDescent="0.25">
      <c r="A10">
        <v>1</v>
      </c>
      <c r="B10" s="6">
        <v>1700</v>
      </c>
      <c r="C10" s="7" t="s">
        <v>56</v>
      </c>
      <c r="D10" s="8">
        <v>50000</v>
      </c>
      <c r="E10" s="8">
        <v>0</v>
      </c>
      <c r="F10" s="8">
        <f t="shared" si="1"/>
        <v>50000</v>
      </c>
      <c r="G10" s="8">
        <v>0</v>
      </c>
      <c r="H10" s="8">
        <v>0</v>
      </c>
      <c r="I10" s="8">
        <f t="shared" si="2"/>
        <v>50000</v>
      </c>
    </row>
    <row r="11" spans="1:9" ht="16.5" thickBot="1" x14ac:dyDescent="0.3">
      <c r="A11">
        <v>1</v>
      </c>
      <c r="B11" s="4">
        <v>2000</v>
      </c>
      <c r="C11" s="4" t="s">
        <v>57</v>
      </c>
      <c r="D11" s="5">
        <f>SUM(D12:D20)</f>
        <v>5012000</v>
      </c>
      <c r="E11" s="5">
        <f>SUM(E12:E20)</f>
        <v>50000</v>
      </c>
      <c r="F11" s="5">
        <f t="shared" ref="F11:I11" si="3">SUM(F12:F20)</f>
        <v>5062000</v>
      </c>
      <c r="G11" s="5">
        <f>SUM(G12:G20)</f>
        <v>1286569.82</v>
      </c>
      <c r="H11" s="5">
        <f t="shared" si="3"/>
        <v>1104828.75</v>
      </c>
      <c r="I11" s="5">
        <f>SUM(I12:I20)</f>
        <v>3775430.18</v>
      </c>
    </row>
    <row r="12" spans="1:9" x14ac:dyDescent="0.25">
      <c r="A12">
        <v>1</v>
      </c>
      <c r="B12" s="6">
        <v>2100</v>
      </c>
      <c r="C12" s="7" t="s">
        <v>58</v>
      </c>
      <c r="D12" s="8">
        <v>516500</v>
      </c>
      <c r="E12" s="8">
        <v>0</v>
      </c>
      <c r="F12" s="8">
        <f t="shared" si="1"/>
        <v>516500</v>
      </c>
      <c r="G12" s="8">
        <v>127781.12</v>
      </c>
      <c r="H12" s="8">
        <v>108031.56</v>
      </c>
      <c r="I12" s="8">
        <f>F12-G12</f>
        <v>388718.88</v>
      </c>
    </row>
    <row r="13" spans="1:9" x14ac:dyDescent="0.25">
      <c r="A13">
        <v>1</v>
      </c>
      <c r="B13" s="6">
        <v>2200</v>
      </c>
      <c r="C13" s="7" t="s">
        <v>59</v>
      </c>
      <c r="D13" s="8">
        <v>205000</v>
      </c>
      <c r="E13" s="8">
        <v>0</v>
      </c>
      <c r="F13" s="8">
        <f t="shared" si="1"/>
        <v>205000</v>
      </c>
      <c r="G13" s="8">
        <v>600</v>
      </c>
      <c r="H13" s="8">
        <v>600</v>
      </c>
      <c r="I13" s="8">
        <f t="shared" ref="I13:I70" si="4">F13-G13</f>
        <v>204400</v>
      </c>
    </row>
    <row r="14" spans="1:9" x14ac:dyDescent="0.25">
      <c r="A14">
        <v>1</v>
      </c>
      <c r="B14" s="6">
        <v>2300</v>
      </c>
      <c r="C14" s="7" t="s">
        <v>60</v>
      </c>
      <c r="D14" s="8">
        <v>5000</v>
      </c>
      <c r="E14" s="8">
        <v>0</v>
      </c>
      <c r="F14" s="8">
        <f t="shared" si="1"/>
        <v>5000</v>
      </c>
      <c r="G14" s="8">
        <v>0</v>
      </c>
      <c r="H14" s="8">
        <v>0</v>
      </c>
      <c r="I14" s="8">
        <f t="shared" si="4"/>
        <v>5000</v>
      </c>
    </row>
    <row r="15" spans="1:9" x14ac:dyDescent="0.25">
      <c r="A15">
        <v>1</v>
      </c>
      <c r="B15" s="6">
        <v>2400</v>
      </c>
      <c r="C15" s="7" t="s">
        <v>61</v>
      </c>
      <c r="D15" s="8">
        <v>472000</v>
      </c>
      <c r="E15" s="8">
        <v>0</v>
      </c>
      <c r="F15" s="8">
        <f t="shared" si="1"/>
        <v>472000</v>
      </c>
      <c r="G15" s="8">
        <v>60656.65</v>
      </c>
      <c r="H15" s="8">
        <v>60656.65</v>
      </c>
      <c r="I15" s="8">
        <f t="shared" si="4"/>
        <v>411343.35</v>
      </c>
    </row>
    <row r="16" spans="1:9" x14ac:dyDescent="0.25">
      <c r="A16">
        <v>1</v>
      </c>
      <c r="B16" s="6">
        <v>2500</v>
      </c>
      <c r="C16" s="7" t="s">
        <v>62</v>
      </c>
      <c r="D16" s="8">
        <v>77500</v>
      </c>
      <c r="E16" s="8">
        <v>500</v>
      </c>
      <c r="F16" s="8">
        <f t="shared" si="1"/>
        <v>78000</v>
      </c>
      <c r="G16" s="8">
        <v>6948.19</v>
      </c>
      <c r="H16" s="8">
        <v>5313.17</v>
      </c>
      <c r="I16" s="8">
        <f t="shared" si="4"/>
        <v>71051.81</v>
      </c>
    </row>
    <row r="17" spans="1:9" x14ac:dyDescent="0.25">
      <c r="A17">
        <v>1</v>
      </c>
      <c r="B17" s="6">
        <v>2600</v>
      </c>
      <c r="C17" s="7" t="s">
        <v>63</v>
      </c>
      <c r="D17" s="8">
        <v>2605000</v>
      </c>
      <c r="E17" s="8">
        <v>10000</v>
      </c>
      <c r="F17" s="8">
        <f t="shared" si="1"/>
        <v>2615000</v>
      </c>
      <c r="G17" s="8">
        <v>952108.84</v>
      </c>
      <c r="H17" s="8">
        <v>791752.35</v>
      </c>
      <c r="I17" s="8">
        <f t="shared" si="4"/>
        <v>1662891.1600000001</v>
      </c>
    </row>
    <row r="18" spans="1:9" x14ac:dyDescent="0.25">
      <c r="A18">
        <v>1</v>
      </c>
      <c r="B18" s="6">
        <v>2700</v>
      </c>
      <c r="C18" s="7" t="s">
        <v>64</v>
      </c>
      <c r="D18" s="8">
        <v>238000</v>
      </c>
      <c r="E18" s="8">
        <v>0</v>
      </c>
      <c r="F18" s="8">
        <f t="shared" si="1"/>
        <v>238000</v>
      </c>
      <c r="G18" s="8">
        <v>3780.35</v>
      </c>
      <c r="H18" s="8">
        <v>3780.35</v>
      </c>
      <c r="I18" s="8">
        <f t="shared" si="4"/>
        <v>234219.65</v>
      </c>
    </row>
    <row r="19" spans="1:9" x14ac:dyDescent="0.25">
      <c r="A19">
        <v>1</v>
      </c>
      <c r="B19" s="6">
        <v>2800</v>
      </c>
      <c r="C19" s="7" t="s">
        <v>65</v>
      </c>
      <c r="D19" s="8">
        <v>30000</v>
      </c>
      <c r="E19" s="8">
        <v>0</v>
      </c>
      <c r="F19" s="8">
        <f t="shared" si="1"/>
        <v>30000</v>
      </c>
      <c r="G19" s="8">
        <v>0</v>
      </c>
      <c r="H19" s="8">
        <v>0</v>
      </c>
      <c r="I19" s="8">
        <f t="shared" si="4"/>
        <v>30000</v>
      </c>
    </row>
    <row r="20" spans="1:9" x14ac:dyDescent="0.25">
      <c r="A20">
        <v>1</v>
      </c>
      <c r="B20" s="6">
        <v>2900</v>
      </c>
      <c r="C20" s="7" t="s">
        <v>66</v>
      </c>
      <c r="D20" s="8">
        <v>863000</v>
      </c>
      <c r="E20" s="8">
        <v>39500</v>
      </c>
      <c r="F20" s="8">
        <f t="shared" si="1"/>
        <v>902500</v>
      </c>
      <c r="G20" s="8">
        <v>134694.67000000001</v>
      </c>
      <c r="H20" s="8">
        <v>134694.67000000001</v>
      </c>
      <c r="I20" s="8">
        <f t="shared" si="4"/>
        <v>767805.33</v>
      </c>
    </row>
    <row r="21" spans="1:9" ht="16.5" thickBot="1" x14ac:dyDescent="0.3">
      <c r="A21">
        <v>1</v>
      </c>
      <c r="B21" s="4">
        <v>3000</v>
      </c>
      <c r="C21" s="4" t="s">
        <v>67</v>
      </c>
      <c r="D21" s="5">
        <f>SUM(D22:D30)</f>
        <v>9512714.5800000001</v>
      </c>
      <c r="E21" s="5">
        <f t="shared" ref="E21:F21" si="5">SUM(E22:E30)</f>
        <v>-49994.2</v>
      </c>
      <c r="F21" s="5">
        <f t="shared" si="5"/>
        <v>9462720.379999999</v>
      </c>
      <c r="G21" s="5">
        <f>SUM(G22:G30)</f>
        <v>2546443.96</v>
      </c>
      <c r="H21" s="5">
        <f>SUM(H22:H30)</f>
        <v>2289449.41</v>
      </c>
      <c r="I21" s="5">
        <f>SUM(I22:I30)</f>
        <v>6916276.4199999999</v>
      </c>
    </row>
    <row r="22" spans="1:9" x14ac:dyDescent="0.25">
      <c r="A22">
        <v>1</v>
      </c>
      <c r="B22" s="6">
        <v>3100</v>
      </c>
      <c r="C22" s="7" t="s">
        <v>68</v>
      </c>
      <c r="D22" s="8">
        <v>2552500</v>
      </c>
      <c r="E22" s="8">
        <v>0</v>
      </c>
      <c r="F22" s="8">
        <f>D22+E22</f>
        <v>2552500</v>
      </c>
      <c r="G22" s="8">
        <v>737174.42</v>
      </c>
      <c r="H22" s="8">
        <v>737174.42</v>
      </c>
      <c r="I22" s="8">
        <f>F22-G22</f>
        <v>1815325.58</v>
      </c>
    </row>
    <row r="23" spans="1:9" x14ac:dyDescent="0.25">
      <c r="A23">
        <v>1</v>
      </c>
      <c r="B23" s="6">
        <v>3200</v>
      </c>
      <c r="C23" s="7" t="s">
        <v>69</v>
      </c>
      <c r="D23" s="8">
        <v>875000</v>
      </c>
      <c r="E23" s="8">
        <v>0</v>
      </c>
      <c r="F23" s="8">
        <f t="shared" si="1"/>
        <v>875000</v>
      </c>
      <c r="G23" s="8">
        <v>285466.2</v>
      </c>
      <c r="H23" s="8">
        <v>285466.2</v>
      </c>
      <c r="I23" s="8">
        <f t="shared" si="4"/>
        <v>589533.80000000005</v>
      </c>
    </row>
    <row r="24" spans="1:9" x14ac:dyDescent="0.25">
      <c r="A24">
        <v>1</v>
      </c>
      <c r="B24" s="6">
        <v>3300</v>
      </c>
      <c r="C24" s="7" t="s">
        <v>70</v>
      </c>
      <c r="D24" s="8">
        <v>702500</v>
      </c>
      <c r="E24" s="8">
        <v>0</v>
      </c>
      <c r="F24" s="8">
        <f t="shared" si="1"/>
        <v>702500</v>
      </c>
      <c r="G24" s="8">
        <v>128289.33</v>
      </c>
      <c r="H24" s="8">
        <v>128289.33</v>
      </c>
      <c r="I24" s="8">
        <f t="shared" si="4"/>
        <v>574210.67000000004</v>
      </c>
    </row>
    <row r="25" spans="1:9" x14ac:dyDescent="0.25">
      <c r="A25">
        <v>1</v>
      </c>
      <c r="B25" s="6">
        <v>3400</v>
      </c>
      <c r="C25" s="7" t="s">
        <v>71</v>
      </c>
      <c r="D25" s="8">
        <v>296000</v>
      </c>
      <c r="E25" s="8">
        <v>5.8</v>
      </c>
      <c r="F25" s="8">
        <f t="shared" si="1"/>
        <v>296005.8</v>
      </c>
      <c r="G25" s="8">
        <v>20126.16</v>
      </c>
      <c r="H25" s="8">
        <v>20126.16</v>
      </c>
      <c r="I25" s="8">
        <f t="shared" si="4"/>
        <v>275879.64</v>
      </c>
    </row>
    <row r="26" spans="1:9" x14ac:dyDescent="0.25">
      <c r="A26">
        <v>1</v>
      </c>
      <c r="B26" s="6">
        <v>3500</v>
      </c>
      <c r="C26" s="7" t="s">
        <v>72</v>
      </c>
      <c r="D26" s="8">
        <v>849500</v>
      </c>
      <c r="E26" s="8">
        <v>-50000</v>
      </c>
      <c r="F26" s="8">
        <f t="shared" si="1"/>
        <v>799500</v>
      </c>
      <c r="G26" s="8">
        <v>163026.62</v>
      </c>
      <c r="H26" s="8">
        <v>163026.62</v>
      </c>
      <c r="I26" s="8">
        <f t="shared" si="4"/>
        <v>636473.38</v>
      </c>
    </row>
    <row r="27" spans="1:9" x14ac:dyDescent="0.25">
      <c r="A27">
        <v>1</v>
      </c>
      <c r="B27" s="6">
        <v>3600</v>
      </c>
      <c r="C27" s="7" t="s">
        <v>73</v>
      </c>
      <c r="D27" s="8">
        <v>283000</v>
      </c>
      <c r="E27" s="8">
        <v>0</v>
      </c>
      <c r="F27" s="8">
        <f t="shared" si="1"/>
        <v>283000</v>
      </c>
      <c r="G27" s="8">
        <v>16240</v>
      </c>
      <c r="H27" s="8">
        <v>16240</v>
      </c>
      <c r="I27" s="8">
        <f t="shared" si="4"/>
        <v>266760</v>
      </c>
    </row>
    <row r="28" spans="1:9" x14ac:dyDescent="0.25">
      <c r="A28">
        <v>1</v>
      </c>
      <c r="B28" s="6">
        <v>3700</v>
      </c>
      <c r="C28" s="7" t="s">
        <v>74</v>
      </c>
      <c r="D28" s="8">
        <v>407000</v>
      </c>
      <c r="E28" s="8">
        <v>0</v>
      </c>
      <c r="F28" s="8">
        <f t="shared" si="1"/>
        <v>407000</v>
      </c>
      <c r="G28" s="8">
        <v>121320.57</v>
      </c>
      <c r="H28" s="8">
        <v>121320.57</v>
      </c>
      <c r="I28" s="8">
        <f t="shared" si="4"/>
        <v>285679.43</v>
      </c>
    </row>
    <row r="29" spans="1:9" x14ac:dyDescent="0.25">
      <c r="A29">
        <v>1</v>
      </c>
      <c r="B29" s="6">
        <v>3800</v>
      </c>
      <c r="C29" s="7" t="s">
        <v>75</v>
      </c>
      <c r="D29" s="8">
        <v>3041214.58</v>
      </c>
      <c r="E29" s="8">
        <v>0</v>
      </c>
      <c r="F29" s="8">
        <f t="shared" si="1"/>
        <v>3041214.58</v>
      </c>
      <c r="G29" s="8">
        <v>901233.66</v>
      </c>
      <c r="H29" s="8">
        <v>644239.11</v>
      </c>
      <c r="I29" s="8">
        <f t="shared" si="4"/>
        <v>2139980.92</v>
      </c>
    </row>
    <row r="30" spans="1:9" x14ac:dyDescent="0.25">
      <c r="A30">
        <v>1</v>
      </c>
      <c r="B30" s="6">
        <v>3900</v>
      </c>
      <c r="C30" s="7" t="s">
        <v>76</v>
      </c>
      <c r="D30" s="8">
        <v>506000</v>
      </c>
      <c r="E30" s="8">
        <v>0</v>
      </c>
      <c r="F30" s="8">
        <f t="shared" si="1"/>
        <v>506000</v>
      </c>
      <c r="G30" s="8">
        <v>173567</v>
      </c>
      <c r="H30" s="8">
        <v>173567</v>
      </c>
      <c r="I30" s="8">
        <f t="shared" si="4"/>
        <v>332433</v>
      </c>
    </row>
    <row r="31" spans="1:9" ht="32.25" thickBot="1" x14ac:dyDescent="0.3">
      <c r="A31">
        <v>1</v>
      </c>
      <c r="B31" s="4">
        <v>4000</v>
      </c>
      <c r="C31" s="4" t="s">
        <v>77</v>
      </c>
      <c r="D31" s="5">
        <f>SUM(D32:D40)</f>
        <v>4336096.5</v>
      </c>
      <c r="E31" s="5">
        <f t="shared" ref="E31:I31" si="6">SUM(E32:E40)</f>
        <v>0</v>
      </c>
      <c r="F31" s="5">
        <f t="shared" si="6"/>
        <v>4336096.5</v>
      </c>
      <c r="G31" s="5">
        <f t="shared" si="6"/>
        <v>728355.81</v>
      </c>
      <c r="H31" s="5">
        <f t="shared" si="6"/>
        <v>708925.53</v>
      </c>
      <c r="I31" s="5">
        <f t="shared" si="6"/>
        <v>3607740.69</v>
      </c>
    </row>
    <row r="32" spans="1:9" x14ac:dyDescent="0.25">
      <c r="A32">
        <v>1</v>
      </c>
      <c r="B32" s="6">
        <v>4100</v>
      </c>
      <c r="C32" s="7" t="s">
        <v>78</v>
      </c>
      <c r="D32" s="8">
        <v>50000</v>
      </c>
      <c r="E32" s="8">
        <v>0</v>
      </c>
      <c r="F32" s="8">
        <f t="shared" si="1"/>
        <v>50000</v>
      </c>
      <c r="G32" s="8">
        <v>0</v>
      </c>
      <c r="H32" s="8">
        <v>0</v>
      </c>
      <c r="I32" s="8">
        <f t="shared" si="4"/>
        <v>50000</v>
      </c>
    </row>
    <row r="33" spans="1:9" x14ac:dyDescent="0.25">
      <c r="A33">
        <v>1</v>
      </c>
      <c r="B33" s="6">
        <v>4200</v>
      </c>
      <c r="C33" s="7" t="s">
        <v>79</v>
      </c>
      <c r="D33" s="8">
        <v>0</v>
      </c>
      <c r="E33" s="8">
        <v>0</v>
      </c>
      <c r="F33" s="8">
        <f t="shared" si="1"/>
        <v>0</v>
      </c>
      <c r="G33" s="8">
        <v>0</v>
      </c>
      <c r="H33" s="8">
        <v>0</v>
      </c>
      <c r="I33" s="8">
        <f t="shared" si="4"/>
        <v>0</v>
      </c>
    </row>
    <row r="34" spans="1:9" x14ac:dyDescent="0.25">
      <c r="A34">
        <v>1</v>
      </c>
      <c r="B34" s="6">
        <v>4300</v>
      </c>
      <c r="C34" s="7" t="s">
        <v>80</v>
      </c>
      <c r="D34" s="8">
        <v>0</v>
      </c>
      <c r="E34" s="8">
        <v>0</v>
      </c>
      <c r="F34" s="8">
        <f t="shared" si="1"/>
        <v>0</v>
      </c>
      <c r="G34" s="8">
        <v>0</v>
      </c>
      <c r="H34" s="8">
        <v>0</v>
      </c>
      <c r="I34" s="8">
        <f t="shared" si="4"/>
        <v>0</v>
      </c>
    </row>
    <row r="35" spans="1:9" x14ac:dyDescent="0.25">
      <c r="A35">
        <v>1</v>
      </c>
      <c r="B35" s="6">
        <v>4400</v>
      </c>
      <c r="C35" s="7" t="s">
        <v>81</v>
      </c>
      <c r="D35" s="8">
        <v>3850000</v>
      </c>
      <c r="E35" s="8">
        <v>0</v>
      </c>
      <c r="F35" s="8">
        <f t="shared" si="1"/>
        <v>3850000</v>
      </c>
      <c r="G35" s="8">
        <v>600717.81000000006</v>
      </c>
      <c r="H35" s="8">
        <v>581287.53</v>
      </c>
      <c r="I35" s="8">
        <f>F35-G35</f>
        <v>3249282.19</v>
      </c>
    </row>
    <row r="36" spans="1:9" x14ac:dyDescent="0.25">
      <c r="A36">
        <v>1</v>
      </c>
      <c r="B36" s="6">
        <v>4500</v>
      </c>
      <c r="C36" s="7" t="s">
        <v>82</v>
      </c>
      <c r="D36" s="8">
        <v>436096.5</v>
      </c>
      <c r="E36" s="8">
        <v>0</v>
      </c>
      <c r="F36" s="8">
        <f t="shared" si="1"/>
        <v>436096.5</v>
      </c>
      <c r="G36" s="8">
        <v>127638</v>
      </c>
      <c r="H36" s="8">
        <v>127638</v>
      </c>
      <c r="I36" s="8">
        <f t="shared" si="4"/>
        <v>308458.5</v>
      </c>
    </row>
    <row r="37" spans="1:9" x14ac:dyDescent="0.25">
      <c r="A37">
        <v>1</v>
      </c>
      <c r="B37" s="6">
        <v>4600</v>
      </c>
      <c r="C37" s="7" t="s">
        <v>83</v>
      </c>
      <c r="D37" s="8">
        <v>0</v>
      </c>
      <c r="E37" s="8">
        <v>0</v>
      </c>
      <c r="F37" s="8">
        <f t="shared" si="1"/>
        <v>0</v>
      </c>
      <c r="G37" s="8">
        <v>0</v>
      </c>
      <c r="H37" s="8">
        <v>0</v>
      </c>
      <c r="I37" s="8">
        <f t="shared" si="4"/>
        <v>0</v>
      </c>
    </row>
    <row r="38" spans="1:9" x14ac:dyDescent="0.25">
      <c r="A38">
        <v>1</v>
      </c>
      <c r="B38" s="6">
        <v>4700</v>
      </c>
      <c r="C38" s="7" t="s">
        <v>84</v>
      </c>
      <c r="D38" s="8">
        <v>0</v>
      </c>
      <c r="E38" s="8">
        <v>0</v>
      </c>
      <c r="F38" s="8">
        <f t="shared" si="1"/>
        <v>0</v>
      </c>
      <c r="G38" s="8">
        <v>0</v>
      </c>
      <c r="H38" s="8">
        <v>0</v>
      </c>
      <c r="I38" s="8">
        <f t="shared" si="4"/>
        <v>0</v>
      </c>
    </row>
    <row r="39" spans="1:9" x14ac:dyDescent="0.25">
      <c r="A39">
        <v>1</v>
      </c>
      <c r="B39" s="6">
        <v>4800</v>
      </c>
      <c r="C39" s="7" t="s">
        <v>85</v>
      </c>
      <c r="D39" s="8">
        <v>0</v>
      </c>
      <c r="E39" s="8">
        <v>0</v>
      </c>
      <c r="F39" s="8">
        <f t="shared" si="1"/>
        <v>0</v>
      </c>
      <c r="G39" s="8">
        <v>0</v>
      </c>
      <c r="H39" s="8">
        <v>0</v>
      </c>
      <c r="I39" s="8">
        <f t="shared" si="4"/>
        <v>0</v>
      </c>
    </row>
    <row r="40" spans="1:9" x14ac:dyDescent="0.25">
      <c r="A40">
        <v>1</v>
      </c>
      <c r="B40" s="6">
        <v>4900</v>
      </c>
      <c r="C40" s="7" t="s">
        <v>86</v>
      </c>
      <c r="D40" s="8">
        <v>0</v>
      </c>
      <c r="E40" s="8">
        <v>0</v>
      </c>
      <c r="F40" s="8">
        <f t="shared" si="1"/>
        <v>0</v>
      </c>
      <c r="G40" s="8">
        <v>0</v>
      </c>
      <c r="H40" s="8">
        <v>0</v>
      </c>
      <c r="I40" s="8">
        <f t="shared" si="4"/>
        <v>0</v>
      </c>
    </row>
    <row r="41" spans="1:9" ht="32.25" thickBot="1" x14ac:dyDescent="0.3">
      <c r="A41">
        <v>1</v>
      </c>
      <c r="B41" s="4">
        <v>5000</v>
      </c>
      <c r="C41" s="4" t="s">
        <v>87</v>
      </c>
      <c r="D41" s="5">
        <f>SUM(D42+D43+D44+D45+D46+D47+D50)</f>
        <v>3361086.02</v>
      </c>
      <c r="E41" s="5">
        <f>SUM(E42+E43+E44+E45+E46+E47+E50)</f>
        <v>0</v>
      </c>
      <c r="F41" s="5">
        <f>SUM(F42:F50)</f>
        <v>3361086.02</v>
      </c>
      <c r="G41" s="5">
        <f>SUM(G42:G50)</f>
        <v>0</v>
      </c>
      <c r="H41" s="5">
        <f t="shared" ref="H41" si="7">SUM(H42+H43+H44+H45+H47+H50)</f>
        <v>0</v>
      </c>
      <c r="I41" s="5">
        <f>SUM(I42+I43+I44+I45+I46+I47+I50)</f>
        <v>3361086.02</v>
      </c>
    </row>
    <row r="42" spans="1:9" x14ac:dyDescent="0.25">
      <c r="A42">
        <v>1</v>
      </c>
      <c r="B42" s="6">
        <v>5100</v>
      </c>
      <c r="C42" s="7" t="s">
        <v>88</v>
      </c>
      <c r="D42" s="8">
        <v>60000</v>
      </c>
      <c r="E42" s="8">
        <v>0</v>
      </c>
      <c r="F42" s="8">
        <f t="shared" si="1"/>
        <v>60000</v>
      </c>
      <c r="G42" s="8">
        <v>0</v>
      </c>
      <c r="H42" s="8">
        <v>0</v>
      </c>
      <c r="I42" s="8">
        <f t="shared" si="4"/>
        <v>60000</v>
      </c>
    </row>
    <row r="43" spans="1:9" x14ac:dyDescent="0.25">
      <c r="A43">
        <v>1</v>
      </c>
      <c r="B43" s="6">
        <v>5200</v>
      </c>
      <c r="C43" s="7" t="s">
        <v>89</v>
      </c>
      <c r="D43" s="8">
        <v>50000</v>
      </c>
      <c r="E43" s="8">
        <v>0</v>
      </c>
      <c r="F43" s="8">
        <f t="shared" si="1"/>
        <v>50000</v>
      </c>
      <c r="G43" s="8">
        <v>0</v>
      </c>
      <c r="H43" s="8">
        <v>0</v>
      </c>
      <c r="I43" s="8">
        <f t="shared" si="4"/>
        <v>50000</v>
      </c>
    </row>
    <row r="44" spans="1:9" x14ac:dyDescent="0.25">
      <c r="A44">
        <v>1</v>
      </c>
      <c r="B44" s="6">
        <v>5300</v>
      </c>
      <c r="C44" s="7" t="s">
        <v>90</v>
      </c>
      <c r="D44" s="8">
        <v>61086.02</v>
      </c>
      <c r="E44" s="8">
        <v>0</v>
      </c>
      <c r="F44" s="8">
        <f t="shared" si="1"/>
        <v>61086.02</v>
      </c>
      <c r="G44" s="8">
        <v>0</v>
      </c>
      <c r="H44" s="8">
        <v>0</v>
      </c>
      <c r="I44" s="8">
        <f t="shared" si="4"/>
        <v>61086.02</v>
      </c>
    </row>
    <row r="45" spans="1:9" x14ac:dyDescent="0.25">
      <c r="A45">
        <v>1</v>
      </c>
      <c r="B45" s="6">
        <v>5400</v>
      </c>
      <c r="C45" s="7" t="s">
        <v>91</v>
      </c>
      <c r="D45" s="8">
        <v>1775000</v>
      </c>
      <c r="E45" s="8">
        <v>0</v>
      </c>
      <c r="F45" s="8">
        <f t="shared" si="1"/>
        <v>1775000</v>
      </c>
      <c r="G45" s="8">
        <v>0</v>
      </c>
      <c r="H45" s="8">
        <v>0</v>
      </c>
      <c r="I45" s="8">
        <f t="shared" si="4"/>
        <v>1775000</v>
      </c>
    </row>
    <row r="46" spans="1:9" x14ac:dyDescent="0.25">
      <c r="A46">
        <v>1</v>
      </c>
      <c r="B46" s="6">
        <v>5500</v>
      </c>
      <c r="C46" s="7" t="s">
        <v>92</v>
      </c>
      <c r="D46" s="8">
        <v>15000</v>
      </c>
      <c r="E46" s="8">
        <v>0</v>
      </c>
      <c r="F46" s="8">
        <f t="shared" si="1"/>
        <v>15000</v>
      </c>
      <c r="G46" s="8">
        <v>0</v>
      </c>
      <c r="H46" s="8">
        <v>0</v>
      </c>
      <c r="I46" s="8">
        <f t="shared" si="4"/>
        <v>15000</v>
      </c>
    </row>
    <row r="47" spans="1:9" x14ac:dyDescent="0.25">
      <c r="A47">
        <v>1</v>
      </c>
      <c r="B47" s="6">
        <v>5600</v>
      </c>
      <c r="C47" s="7" t="s">
        <v>93</v>
      </c>
      <c r="D47" s="8">
        <v>1400000</v>
      </c>
      <c r="E47" s="8">
        <v>0</v>
      </c>
      <c r="F47" s="8">
        <f t="shared" si="1"/>
        <v>1400000</v>
      </c>
      <c r="G47" s="8">
        <v>0</v>
      </c>
      <c r="H47" s="8">
        <v>0</v>
      </c>
      <c r="I47" s="8">
        <f t="shared" si="4"/>
        <v>1400000</v>
      </c>
    </row>
    <row r="48" spans="1:9" x14ac:dyDescent="0.25">
      <c r="A48">
        <v>1</v>
      </c>
      <c r="B48" s="6">
        <v>5700</v>
      </c>
      <c r="C48" s="7" t="s">
        <v>94</v>
      </c>
      <c r="D48" s="8">
        <v>0</v>
      </c>
      <c r="E48" s="8">
        <v>0</v>
      </c>
      <c r="F48" s="8">
        <f t="shared" si="1"/>
        <v>0</v>
      </c>
      <c r="G48" s="8">
        <v>0</v>
      </c>
      <c r="H48" s="8">
        <v>0</v>
      </c>
      <c r="I48" s="8">
        <f t="shared" si="4"/>
        <v>0</v>
      </c>
    </row>
    <row r="49" spans="1:9" x14ac:dyDescent="0.25">
      <c r="A49">
        <v>1</v>
      </c>
      <c r="B49" s="6">
        <v>5800</v>
      </c>
      <c r="C49" s="7" t="s">
        <v>95</v>
      </c>
      <c r="D49" s="8">
        <v>0</v>
      </c>
      <c r="E49" s="8">
        <v>0</v>
      </c>
      <c r="F49" s="8">
        <f t="shared" si="1"/>
        <v>0</v>
      </c>
      <c r="G49" s="8">
        <v>0</v>
      </c>
      <c r="H49" s="8">
        <v>0</v>
      </c>
      <c r="I49" s="8">
        <f t="shared" si="4"/>
        <v>0</v>
      </c>
    </row>
    <row r="50" spans="1:9" x14ac:dyDescent="0.25">
      <c r="A50">
        <v>1</v>
      </c>
      <c r="B50" s="6">
        <v>5900</v>
      </c>
      <c r="C50" s="7" t="s">
        <v>96</v>
      </c>
      <c r="D50" s="8">
        <v>0</v>
      </c>
      <c r="E50" s="8">
        <v>0</v>
      </c>
      <c r="F50" s="8">
        <f t="shared" si="1"/>
        <v>0</v>
      </c>
      <c r="G50" s="8">
        <v>0</v>
      </c>
      <c r="H50" s="8">
        <v>0</v>
      </c>
      <c r="I50" s="8">
        <f t="shared" si="4"/>
        <v>0</v>
      </c>
    </row>
    <row r="51" spans="1:9" ht="16.5" thickBot="1" x14ac:dyDescent="0.3">
      <c r="A51">
        <v>1</v>
      </c>
      <c r="B51" s="4">
        <v>6000</v>
      </c>
      <c r="C51" s="4" t="s">
        <v>97</v>
      </c>
      <c r="D51" s="5">
        <f t="shared" ref="D51:H51" si="8">SUM(D52:D54)</f>
        <v>23200450.510000002</v>
      </c>
      <c r="E51" s="5">
        <f t="shared" si="8"/>
        <v>0</v>
      </c>
      <c r="F51" s="5">
        <f t="shared" si="8"/>
        <v>23200450.510000002</v>
      </c>
      <c r="G51" s="5">
        <f t="shared" si="8"/>
        <v>0</v>
      </c>
      <c r="H51" s="5">
        <f t="shared" si="8"/>
        <v>0</v>
      </c>
      <c r="I51" s="5">
        <f>SUM(I52:I54)</f>
        <v>23200450.510000002</v>
      </c>
    </row>
    <row r="52" spans="1:9" x14ac:dyDescent="0.25">
      <c r="A52">
        <v>1</v>
      </c>
      <c r="B52" s="6">
        <v>6100</v>
      </c>
      <c r="C52" s="7" t="s">
        <v>98</v>
      </c>
      <c r="D52" s="8">
        <v>22600450.510000002</v>
      </c>
      <c r="E52" s="8">
        <v>0</v>
      </c>
      <c r="F52" s="8">
        <f>D52+E52</f>
        <v>22600450.510000002</v>
      </c>
      <c r="G52" s="8">
        <v>0</v>
      </c>
      <c r="H52" s="8">
        <v>0</v>
      </c>
      <c r="I52" s="8">
        <f t="shared" si="4"/>
        <v>22600450.510000002</v>
      </c>
    </row>
    <row r="53" spans="1:9" x14ac:dyDescent="0.25">
      <c r="A53">
        <v>1</v>
      </c>
      <c r="B53" s="6">
        <v>6200</v>
      </c>
      <c r="C53" s="7" t="s">
        <v>99</v>
      </c>
      <c r="D53" s="8">
        <v>0</v>
      </c>
      <c r="E53" s="8">
        <v>0</v>
      </c>
      <c r="F53" s="8">
        <f t="shared" si="1"/>
        <v>0</v>
      </c>
      <c r="G53" s="8">
        <v>0</v>
      </c>
      <c r="H53" s="8">
        <v>0</v>
      </c>
      <c r="I53" s="8">
        <f t="shared" si="4"/>
        <v>0</v>
      </c>
    </row>
    <row r="54" spans="1:9" x14ac:dyDescent="0.25">
      <c r="A54">
        <v>1</v>
      </c>
      <c r="B54" s="6">
        <v>6300</v>
      </c>
      <c r="C54" s="7" t="s">
        <v>100</v>
      </c>
      <c r="D54" s="8">
        <v>600000</v>
      </c>
      <c r="E54" s="8">
        <v>0</v>
      </c>
      <c r="F54" s="8">
        <f t="shared" si="1"/>
        <v>600000</v>
      </c>
      <c r="G54" s="8">
        <v>0</v>
      </c>
      <c r="H54" s="8">
        <v>0</v>
      </c>
      <c r="I54" s="8">
        <f t="shared" si="4"/>
        <v>600000</v>
      </c>
    </row>
    <row r="55" spans="1:9" ht="32.25" thickBot="1" x14ac:dyDescent="0.3">
      <c r="A55">
        <v>1</v>
      </c>
      <c r="B55" s="4">
        <v>7000</v>
      </c>
      <c r="C55" s="4" t="s">
        <v>101</v>
      </c>
      <c r="D55" s="5">
        <f t="shared" ref="D55:I55" si="9">SUM(D56:D62)</f>
        <v>0</v>
      </c>
      <c r="E55" s="5">
        <f t="shared" si="9"/>
        <v>0</v>
      </c>
      <c r="F55" s="5">
        <f t="shared" si="9"/>
        <v>0</v>
      </c>
      <c r="G55" s="5">
        <f t="shared" si="9"/>
        <v>0</v>
      </c>
      <c r="H55" s="5">
        <f t="shared" si="9"/>
        <v>0</v>
      </c>
      <c r="I55" s="5">
        <f t="shared" si="9"/>
        <v>0</v>
      </c>
    </row>
    <row r="56" spans="1:9" x14ac:dyDescent="0.25">
      <c r="A56">
        <v>1</v>
      </c>
      <c r="B56" s="6">
        <v>7100</v>
      </c>
      <c r="C56" s="7" t="s">
        <v>102</v>
      </c>
      <c r="D56" s="8">
        <v>0</v>
      </c>
      <c r="E56" s="8">
        <v>0</v>
      </c>
      <c r="F56" s="8">
        <f t="shared" si="1"/>
        <v>0</v>
      </c>
      <c r="G56" s="8">
        <v>0</v>
      </c>
      <c r="H56" s="8">
        <v>0</v>
      </c>
      <c r="I56" s="8">
        <f t="shared" si="4"/>
        <v>0</v>
      </c>
    </row>
    <row r="57" spans="1:9" x14ac:dyDescent="0.25">
      <c r="A57">
        <v>1</v>
      </c>
      <c r="B57" s="6">
        <v>7200</v>
      </c>
      <c r="C57" s="7" t="s">
        <v>103</v>
      </c>
      <c r="D57" s="8">
        <v>0</v>
      </c>
      <c r="E57" s="8">
        <v>0</v>
      </c>
      <c r="F57" s="8">
        <f t="shared" si="1"/>
        <v>0</v>
      </c>
      <c r="G57" s="8">
        <v>0</v>
      </c>
      <c r="H57" s="8">
        <v>0</v>
      </c>
      <c r="I57" s="8">
        <f t="shared" si="4"/>
        <v>0</v>
      </c>
    </row>
    <row r="58" spans="1:9" x14ac:dyDescent="0.25">
      <c r="A58">
        <v>1</v>
      </c>
      <c r="B58" s="6">
        <v>7300</v>
      </c>
      <c r="C58" s="7" t="s">
        <v>104</v>
      </c>
      <c r="D58" s="8">
        <v>0</v>
      </c>
      <c r="E58" s="8">
        <v>0</v>
      </c>
      <c r="F58" s="8">
        <f t="shared" si="1"/>
        <v>0</v>
      </c>
      <c r="G58" s="8">
        <v>0</v>
      </c>
      <c r="H58" s="8">
        <v>0</v>
      </c>
      <c r="I58" s="8">
        <f t="shared" si="4"/>
        <v>0</v>
      </c>
    </row>
    <row r="59" spans="1:9" x14ac:dyDescent="0.25">
      <c r="A59">
        <v>1</v>
      </c>
      <c r="B59" s="6">
        <v>7400</v>
      </c>
      <c r="C59" s="7" t="s">
        <v>105</v>
      </c>
      <c r="D59" s="8">
        <v>0</v>
      </c>
      <c r="E59" s="8">
        <v>0</v>
      </c>
      <c r="F59" s="8">
        <f t="shared" si="1"/>
        <v>0</v>
      </c>
      <c r="G59" s="8">
        <v>0</v>
      </c>
      <c r="H59" s="8">
        <v>0</v>
      </c>
      <c r="I59" s="8">
        <f t="shared" si="4"/>
        <v>0</v>
      </c>
    </row>
    <row r="60" spans="1:9" x14ac:dyDescent="0.25">
      <c r="A60">
        <v>1</v>
      </c>
      <c r="B60" s="6">
        <v>7500</v>
      </c>
      <c r="C60" s="7" t="s">
        <v>106</v>
      </c>
      <c r="D60" s="8">
        <v>0</v>
      </c>
      <c r="E60" s="8">
        <v>0</v>
      </c>
      <c r="F60" s="8">
        <f t="shared" si="1"/>
        <v>0</v>
      </c>
      <c r="G60" s="8">
        <v>0</v>
      </c>
      <c r="H60" s="8">
        <v>0</v>
      </c>
      <c r="I60" s="8">
        <f t="shared" si="4"/>
        <v>0</v>
      </c>
    </row>
    <row r="61" spans="1:9" x14ac:dyDescent="0.25">
      <c r="A61">
        <v>1</v>
      </c>
      <c r="B61" s="6">
        <v>7600</v>
      </c>
      <c r="C61" s="7" t="s">
        <v>107</v>
      </c>
      <c r="D61" s="8">
        <v>0</v>
      </c>
      <c r="E61" s="8">
        <v>0</v>
      </c>
      <c r="F61" s="8">
        <f t="shared" si="1"/>
        <v>0</v>
      </c>
      <c r="G61" s="8">
        <v>0</v>
      </c>
      <c r="H61" s="8">
        <v>0</v>
      </c>
      <c r="I61" s="8">
        <f t="shared" si="4"/>
        <v>0</v>
      </c>
    </row>
    <row r="62" spans="1:9" x14ac:dyDescent="0.25">
      <c r="A62">
        <v>1</v>
      </c>
      <c r="B62" s="6">
        <v>7700</v>
      </c>
      <c r="C62" s="7" t="s">
        <v>108</v>
      </c>
      <c r="D62" s="8">
        <v>0</v>
      </c>
      <c r="E62" s="8">
        <v>0</v>
      </c>
      <c r="F62" s="8">
        <f t="shared" si="1"/>
        <v>0</v>
      </c>
      <c r="G62" s="8">
        <v>0</v>
      </c>
      <c r="H62" s="8">
        <v>0</v>
      </c>
      <c r="I62" s="8">
        <f t="shared" si="4"/>
        <v>0</v>
      </c>
    </row>
    <row r="63" spans="1:9" ht="16.5" thickBot="1" x14ac:dyDescent="0.3">
      <c r="A63">
        <v>1</v>
      </c>
      <c r="B63" s="4">
        <v>9000</v>
      </c>
      <c r="C63" s="4" t="s">
        <v>109</v>
      </c>
      <c r="D63" s="5">
        <f>SUM(D64:D70)</f>
        <v>500000</v>
      </c>
      <c r="E63" s="5">
        <f t="shared" ref="E63:I63" si="10">SUM(E64:E70)</f>
        <v>0</v>
      </c>
      <c r="F63" s="5">
        <f t="shared" si="10"/>
        <v>500000</v>
      </c>
      <c r="G63" s="5">
        <f t="shared" si="10"/>
        <v>0</v>
      </c>
      <c r="H63" s="5">
        <f t="shared" si="10"/>
        <v>0</v>
      </c>
      <c r="I63" s="5">
        <f t="shared" si="10"/>
        <v>500000</v>
      </c>
    </row>
    <row r="64" spans="1:9" x14ac:dyDescent="0.25">
      <c r="A64">
        <v>1</v>
      </c>
      <c r="B64" s="6">
        <v>9100</v>
      </c>
      <c r="C64" s="7" t="s">
        <v>110</v>
      </c>
      <c r="D64" s="8">
        <v>0</v>
      </c>
      <c r="E64" s="8">
        <v>0</v>
      </c>
      <c r="F64" s="8">
        <f t="shared" si="1"/>
        <v>0</v>
      </c>
      <c r="G64" s="8">
        <v>0</v>
      </c>
      <c r="H64" s="8">
        <v>0</v>
      </c>
      <c r="I64" s="8">
        <f t="shared" si="4"/>
        <v>0</v>
      </c>
    </row>
    <row r="65" spans="1:9" x14ac:dyDescent="0.25">
      <c r="A65">
        <v>1</v>
      </c>
      <c r="B65" s="6">
        <v>9200</v>
      </c>
      <c r="C65" s="7" t="s">
        <v>111</v>
      </c>
      <c r="D65" s="8">
        <v>0</v>
      </c>
      <c r="E65" s="8">
        <v>0</v>
      </c>
      <c r="F65" s="8">
        <f t="shared" si="1"/>
        <v>0</v>
      </c>
      <c r="G65" s="8">
        <v>0</v>
      </c>
      <c r="H65" s="8">
        <v>0</v>
      </c>
      <c r="I65" s="8">
        <f t="shared" si="4"/>
        <v>0</v>
      </c>
    </row>
    <row r="66" spans="1:9" x14ac:dyDescent="0.25">
      <c r="A66">
        <v>1</v>
      </c>
      <c r="B66" s="6">
        <v>9300</v>
      </c>
      <c r="C66" s="7" t="s">
        <v>112</v>
      </c>
      <c r="D66" s="8">
        <v>0</v>
      </c>
      <c r="E66" s="8">
        <v>0</v>
      </c>
      <c r="F66" s="8">
        <f t="shared" si="1"/>
        <v>0</v>
      </c>
      <c r="G66" s="8">
        <v>0</v>
      </c>
      <c r="H66" s="8">
        <v>0</v>
      </c>
      <c r="I66" s="8">
        <f t="shared" si="4"/>
        <v>0</v>
      </c>
    </row>
    <row r="67" spans="1:9" x14ac:dyDescent="0.25">
      <c r="A67">
        <v>1</v>
      </c>
      <c r="B67" s="6">
        <v>9400</v>
      </c>
      <c r="C67" s="7" t="s">
        <v>113</v>
      </c>
      <c r="D67" s="8">
        <v>0</v>
      </c>
      <c r="E67" s="8">
        <v>0</v>
      </c>
      <c r="F67" s="8">
        <f t="shared" si="1"/>
        <v>0</v>
      </c>
      <c r="G67" s="8">
        <v>0</v>
      </c>
      <c r="H67" s="8">
        <v>0</v>
      </c>
      <c r="I67" s="8">
        <f t="shared" si="4"/>
        <v>0</v>
      </c>
    </row>
    <row r="68" spans="1:9" x14ac:dyDescent="0.25">
      <c r="A68">
        <v>1</v>
      </c>
      <c r="B68" s="6">
        <v>9500</v>
      </c>
      <c r="C68" s="7" t="s">
        <v>114</v>
      </c>
      <c r="D68" s="8">
        <v>0</v>
      </c>
      <c r="E68" s="8">
        <v>0</v>
      </c>
      <c r="F68" s="8">
        <f t="shared" si="1"/>
        <v>0</v>
      </c>
      <c r="G68" s="8">
        <v>0</v>
      </c>
      <c r="H68" s="8">
        <v>0</v>
      </c>
      <c r="I68" s="8">
        <f t="shared" si="4"/>
        <v>0</v>
      </c>
    </row>
    <row r="69" spans="1:9" x14ac:dyDescent="0.25">
      <c r="A69">
        <v>1</v>
      </c>
      <c r="B69" s="6">
        <v>9600</v>
      </c>
      <c r="C69" s="7" t="s">
        <v>115</v>
      </c>
      <c r="D69" s="8">
        <v>0</v>
      </c>
      <c r="E69" s="8">
        <v>0</v>
      </c>
      <c r="F69" s="8">
        <f t="shared" si="1"/>
        <v>0</v>
      </c>
      <c r="G69" s="8">
        <v>0</v>
      </c>
      <c r="H69" s="8">
        <v>0</v>
      </c>
      <c r="I69" s="8">
        <f t="shared" si="4"/>
        <v>0</v>
      </c>
    </row>
    <row r="70" spans="1:9" x14ac:dyDescent="0.25">
      <c r="A70">
        <v>1</v>
      </c>
      <c r="B70" s="6">
        <v>9900</v>
      </c>
      <c r="C70" s="7" t="s">
        <v>116</v>
      </c>
      <c r="D70" s="8">
        <v>500000</v>
      </c>
      <c r="E70" s="8">
        <v>0</v>
      </c>
      <c r="F70" s="8">
        <f>D70+E70</f>
        <v>500000</v>
      </c>
      <c r="G70" s="8">
        <v>0</v>
      </c>
      <c r="H70" s="8">
        <v>0</v>
      </c>
      <c r="I70" s="8">
        <f t="shared" si="4"/>
        <v>500000</v>
      </c>
    </row>
    <row r="71" spans="1:9" ht="15.75" x14ac:dyDescent="0.25">
      <c r="A71">
        <v>1</v>
      </c>
      <c r="B71" s="6">
        <v>9900</v>
      </c>
      <c r="C71" s="9" t="s">
        <v>117</v>
      </c>
      <c r="D71" s="10">
        <f t="shared" ref="D71:G71" si="11">D63+D55+D51+D41+D31+D21+D11+D4</f>
        <v>56596836</v>
      </c>
      <c r="E71" s="10">
        <f t="shared" si="11"/>
        <v>5.8000000000029104</v>
      </c>
      <c r="F71" s="10">
        <f>F63+F55+F51+F41+F31+F21+F11+F4</f>
        <v>56596841.799999997</v>
      </c>
      <c r="G71" s="10">
        <f t="shared" si="11"/>
        <v>7256511.25</v>
      </c>
      <c r="H71" s="10">
        <f>H63+H55+H51+H41+H31+H21+H11+H4</f>
        <v>6798345.3500000006</v>
      </c>
      <c r="I71" s="10">
        <f>I63+I55+I51+I41+I31+I21+I11+I4</f>
        <v>49340330.549999997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L.C.P y F. Ulises Perez Martinez</cp:lastModifiedBy>
  <dcterms:created xsi:type="dcterms:W3CDTF">2024-03-21T19:01:20Z</dcterms:created>
  <dcterms:modified xsi:type="dcterms:W3CDTF">2026-05-20T16:06:11Z</dcterms:modified>
</cp:coreProperties>
</file>