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H:\01FORMATOS TRANSPARENCIA P ESTATAL ART 84\2026 PLATAFORMA ESTATAL ART 84\11LTAIPESLP ART 84 FXI-ADMVO\05MAYO\"/>
    </mc:Choice>
  </mc:AlternateContent>
  <bookViews>
    <workbookView xWindow="0" yWindow="0" windowWidth="28800" windowHeight="12435"/>
  </bookViews>
  <sheets>
    <sheet name="Reporte de Formatos" sheetId="1" r:id="rId1"/>
    <sheet name="Hidden_1" sheetId="2" r:id="rId2"/>
    <sheet name="Hidden_2" sheetId="3" r:id="rId3"/>
    <sheet name="Tabla_549551" sheetId="4" r:id="rId4"/>
    <sheet name="Tabla_549538" sheetId="5" r:id="rId5"/>
    <sheet name="Tabla_549552" sheetId="6" r:id="rId6"/>
    <sheet name="Tabla_549522" sheetId="7" r:id="rId7"/>
    <sheet name="Tabla_549542" sheetId="8" r:id="rId8"/>
    <sheet name="Tabla_549529" sheetId="9" r:id="rId9"/>
    <sheet name="Tabla_549539" sheetId="10" r:id="rId10"/>
    <sheet name="Tabla_549530" sheetId="11" r:id="rId11"/>
    <sheet name="Tabla_549531" sheetId="12" r:id="rId12"/>
    <sheet name="Tabla_549549" sheetId="13" r:id="rId13"/>
    <sheet name="Tabla_549553" sheetId="14" r:id="rId14"/>
    <sheet name="Tabla_549550" sheetId="15" r:id="rId15"/>
    <sheet name="Tabla_549554" sheetId="16" r:id="rId16"/>
    <sheet name="Hoja1" sheetId="17" r:id="rId17"/>
  </sheets>
  <externalReferences>
    <externalReference r:id="rId18"/>
  </externalReferences>
  <definedNames>
    <definedName name="_xlnm._FilterDatabase" localSheetId="11" hidden="1">Tabla_549531!$A$3:$F$86</definedName>
    <definedName name="_xlnm._FilterDatabase" localSheetId="14" hidden="1">Tabla_549550!$A$3:$F$93</definedName>
    <definedName name="_xlnm._FilterDatabase" localSheetId="3" hidden="1">Tabla_549551!$A$3:$F$49</definedName>
    <definedName name="_xlnm._FilterDatabase" localSheetId="13" hidden="1">Tabla_549553!$A$3:$F$49</definedName>
    <definedName name="Hidden_13">Hidden_1!$A$1:$A$11</definedName>
    <definedName name="Hidden_211">Hidden_2!$A$1:$A$2</definedName>
    <definedName name="Hidden_312">[1]Hidden_3!$A$1:$A$2</definedName>
  </definedNames>
  <calcPr calcId="152511"/>
</workbook>
</file>

<file path=xl/calcChain.xml><?xml version="1.0" encoding="utf-8"?>
<calcChain xmlns="http://schemas.openxmlformats.org/spreadsheetml/2006/main">
  <c r="C40" i="12" l="1"/>
  <c r="D40" i="12" s="1"/>
  <c r="D43" i="15"/>
  <c r="C43" i="15"/>
  <c r="D44" i="15"/>
  <c r="C44" i="15"/>
  <c r="D42" i="15"/>
  <c r="C42" i="15"/>
  <c r="D19" i="14"/>
  <c r="C19" i="14"/>
  <c r="C19" i="7"/>
  <c r="D19" i="6"/>
  <c r="C19" i="6"/>
  <c r="C22" i="15"/>
  <c r="C23" i="15"/>
  <c r="D21" i="15"/>
  <c r="C21" i="15"/>
  <c r="D12" i="14"/>
  <c r="C12" i="14"/>
  <c r="C23" i="12"/>
  <c r="C12" i="6"/>
  <c r="C12" i="7"/>
  <c r="D12" i="6"/>
  <c r="M41" i="1" l="1"/>
  <c r="D49" i="4" l="1"/>
  <c r="D48" i="4" l="1"/>
  <c r="D47" i="4"/>
  <c r="D46" i="4"/>
  <c r="D45" i="4"/>
  <c r="D44" i="4"/>
  <c r="D43" i="4"/>
  <c r="D42" i="4"/>
  <c r="D41" i="4"/>
  <c r="D40" i="4"/>
  <c r="D39" i="4"/>
  <c r="D38" i="4"/>
  <c r="D37" i="4"/>
  <c r="D36" i="4"/>
  <c r="D35" i="4"/>
  <c r="D34" i="4"/>
  <c r="D33" i="4"/>
  <c r="D32" i="4"/>
  <c r="D31" i="4"/>
  <c r="D30" i="4"/>
  <c r="D53" i="15" l="1"/>
  <c r="D52" i="15"/>
  <c r="D51" i="15"/>
  <c r="C10" i="7"/>
</calcChain>
</file>

<file path=xl/sharedStrings.xml><?xml version="1.0" encoding="utf-8"?>
<sst xmlns="http://schemas.openxmlformats.org/spreadsheetml/2006/main" count="2807" uniqueCount="417">
  <si>
    <t>56156</t>
  </si>
  <si>
    <t>TÍTULO</t>
  </si>
  <si>
    <t>NOMBRE CORTO</t>
  </si>
  <si>
    <t>DESCRIPCIÓN</t>
  </si>
  <si>
    <t>Remuneraciones brutas y netas de todas las personas servidoras públicas de base y de confianza</t>
  </si>
  <si>
    <t>LTAIPSLP84XI</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</si>
  <si>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</si>
  <si>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</si>
  <si>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</si>
  <si>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</si>
  <si>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</si>
  <si>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</si>
  <si>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</si>
  <si>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</si>
  <si>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</si>
  <si>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549532</t>
  </si>
  <si>
    <t>549544</t>
  </si>
  <si>
    <t>549524</t>
  </si>
  <si>
    <t>549545</t>
  </si>
  <si>
    <t>549546</t>
  </si>
  <si>
    <t>549527</t>
  </si>
  <si>
    <t>549533</t>
  </si>
  <si>
    <t>549534</t>
  </si>
  <si>
    <t>549535</t>
  </si>
  <si>
    <t>549528</t>
  </si>
  <si>
    <t>549525</t>
  </si>
  <si>
    <t>571587</t>
  </si>
  <si>
    <t>549547</t>
  </si>
  <si>
    <t>549548</t>
  </si>
  <si>
    <t>549537</t>
  </si>
  <si>
    <t>549526</t>
  </si>
  <si>
    <t>549551</t>
  </si>
  <si>
    <t>549538</t>
  </si>
  <si>
    <t>549552</t>
  </si>
  <si>
    <t>549522</t>
  </si>
  <si>
    <t>549542</t>
  </si>
  <si>
    <t>549529</t>
  </si>
  <si>
    <t>549539</t>
  </si>
  <si>
    <t>549530</t>
  </si>
  <si>
    <t>549531</t>
  </si>
  <si>
    <t>549549</t>
  </si>
  <si>
    <t>549553</t>
  </si>
  <si>
    <t>549550</t>
  </si>
  <si>
    <t>549554</t>
  </si>
  <si>
    <t>549540</t>
  </si>
  <si>
    <t>549543</t>
  </si>
  <si>
    <t>549523</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</si>
  <si>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</si>
  <si>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</si>
  <si>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</si>
  <si>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</si>
  <si>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</si>
  <si>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</si>
  <si>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</si>
  <si>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</si>
  <si>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</si>
  <si>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</si>
  <si>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</si>
  <si>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</si>
  <si>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01/04/2023 -&gt;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</si>
  <si>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</si>
  <si>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</si>
  <si>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</si>
  <si>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</si>
  <si>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Tabla_549551</t>
  </si>
  <si>
    <t>Percepciones adicionales en especie y su periodicidad 
Tabla_549538</t>
  </si>
  <si>
    <t>Ingresos, monto bruto y neto, tipo de moneda y su periodicidad 
Tabla_549552</t>
  </si>
  <si>
    <t>Sistemas de compensación, monto bruto y neto, tipo de moneda y su periodicidad 
Tabla_549522</t>
  </si>
  <si>
    <t>Gratificaciones, monto bruto y neto, tipo de moneda y su periodicidad 
Tabla_549542</t>
  </si>
  <si>
    <t>Primas, monto bruto y neto, tipo de moneda y su periodicidad 
Tabla_549529</t>
  </si>
  <si>
    <t>Comisiones, monto bruto y neto, tipo de moneda y su periodicidad 
Tabla_549539</t>
  </si>
  <si>
    <t>Dietas, monto bruto y neto, tipo de moneda y su periodicidad 
Tabla_549530</t>
  </si>
  <si>
    <t>Bonos, monto bruto y neto, tipo de moneda y su periodicidad 
Tabla_549531</t>
  </si>
  <si>
    <t>Estímulos, monto bruto y neto, tipo de moneda y su periodicidad 
Tabla_549549</t>
  </si>
  <si>
    <t>Apoyos económicos, monto bruto y neto, tipo de moneda y su periodicidad 
Tabla_549553</t>
  </si>
  <si>
    <t>Prestaciones económicas, monto bruto y neto, tipo de moneda y su periodicidad 
Tabla_549550</t>
  </si>
  <si>
    <t>Prestaciones en especie y su periodicidad 
Tabla_549554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</si>
  <si>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</si>
  <si>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</si>
  <si>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</si>
  <si>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</si>
  <si>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</si>
  <si>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</si>
  <si>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</si>
  <si>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</si>
  <si>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</si>
  <si>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</si>
  <si>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</si>
  <si>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</si>
  <si>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</si>
  <si>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</si>
  <si>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</si>
  <si>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</si>
  <si>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70050</t>
  </si>
  <si>
    <t>70051</t>
  </si>
  <si>
    <t>70052</t>
  </si>
  <si>
    <t>70053</t>
  </si>
  <si>
    <t>70054</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</si>
  <si>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</si>
  <si>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</si>
  <si>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</si>
  <si>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</si>
  <si>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</si>
  <si>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</si>
  <si>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70028</t>
  </si>
  <si>
    <t>70029</t>
  </si>
  <si>
    <t>Descripción de las percepciones adicionales en especie</t>
  </si>
  <si>
    <t>Periodicidad de las percepciones adicionales en especie</t>
  </si>
  <si>
    <t>70057</t>
  </si>
  <si>
    <t>70058</t>
  </si>
  <si>
    <t>70059</t>
  </si>
  <si>
    <t>70055</t>
  </si>
  <si>
    <t>70056</t>
  </si>
  <si>
    <t xml:space="preserve">Denominación de los ingresos </t>
  </si>
  <si>
    <t>Monto bruto de los ingresos</t>
  </si>
  <si>
    <t>Monto neto de los ingresos</t>
  </si>
  <si>
    <t>Tipo de moneda de los ingresos</t>
  </si>
  <si>
    <t>Periodicidad de los ingresos</t>
  </si>
  <si>
    <t>70008</t>
  </si>
  <si>
    <t>70009</t>
  </si>
  <si>
    <t>70010</t>
  </si>
  <si>
    <t>70011</t>
  </si>
  <si>
    <t>70012</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</si>
  <si>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</si>
  <si>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</si>
  <si>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</si>
  <si>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</si>
  <si>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</si>
  <si>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70035</t>
  </si>
  <si>
    <t>70036</t>
  </si>
  <si>
    <t>70037</t>
  </si>
  <si>
    <t>70038</t>
  </si>
  <si>
    <t>70039</t>
  </si>
  <si>
    <t>Denominación de las gratificaciones</t>
  </si>
  <si>
    <t>Monto bruto de las gratificaciones</t>
  </si>
  <si>
    <t>Monto neto de las gratificaciones</t>
  </si>
  <si>
    <t xml:space="preserve">Tipo de moneda de las gratificaciones </t>
  </si>
  <si>
    <t>Periodicidad de las gratificaciones</t>
  </si>
  <si>
    <t>70013</t>
  </si>
  <si>
    <t>70014</t>
  </si>
  <si>
    <t>70015</t>
  </si>
  <si>
    <t>70016</t>
  </si>
  <si>
    <t>70017</t>
  </si>
  <si>
    <t>70030</t>
  </si>
  <si>
    <t>70031</t>
  </si>
  <si>
    <t>70032</t>
  </si>
  <si>
    <t>70033</t>
  </si>
  <si>
    <t>70034</t>
  </si>
  <si>
    <t>Denominación de las comisiones</t>
  </si>
  <si>
    <t>Monto bruto de las comisiones</t>
  </si>
  <si>
    <t>Monto neto de las comisiones</t>
  </si>
  <si>
    <t xml:space="preserve">Tipo de moneda de las comisiones </t>
  </si>
  <si>
    <t>Periodicidad de las comisiones</t>
  </si>
  <si>
    <t>70018</t>
  </si>
  <si>
    <t>70019</t>
  </si>
  <si>
    <t>70020</t>
  </si>
  <si>
    <t>70021</t>
  </si>
  <si>
    <t>70022</t>
  </si>
  <si>
    <t>Denominación de las dietas</t>
  </si>
  <si>
    <t>Monto bruto de las dietas</t>
  </si>
  <si>
    <t>Monto neto de las dietas</t>
  </si>
  <si>
    <t>Tipo de moneda de las dietas</t>
  </si>
  <si>
    <t>Periodicidad de las dietas</t>
  </si>
  <si>
    <t>70023</t>
  </si>
  <si>
    <t>70024</t>
  </si>
  <si>
    <t>70025</t>
  </si>
  <si>
    <t>70026</t>
  </si>
  <si>
    <t>70027</t>
  </si>
  <si>
    <t>Denominación de los bonos</t>
  </si>
  <si>
    <t>Monto bruto de los bonos</t>
  </si>
  <si>
    <t>Monto neto de los bonos</t>
  </si>
  <si>
    <t xml:space="preserve">Tipo de moneda de los bonos </t>
  </si>
  <si>
    <t>Periodicidad de los bonos</t>
  </si>
  <si>
    <t>70040</t>
  </si>
  <si>
    <t>70041</t>
  </si>
  <si>
    <t>70042</t>
  </si>
  <si>
    <t>70043</t>
  </si>
  <si>
    <t>70044</t>
  </si>
  <si>
    <t>Denominación de los estímulos</t>
  </si>
  <si>
    <t>Monto bruto de los estímulos</t>
  </si>
  <si>
    <t>Monto neto de los estímulos</t>
  </si>
  <si>
    <t xml:space="preserve">Tipo de moneda de los estímulos </t>
  </si>
  <si>
    <t>Periodicidad de los estímulos</t>
  </si>
  <si>
    <t>70060</t>
  </si>
  <si>
    <t>70061</t>
  </si>
  <si>
    <t>70062</t>
  </si>
  <si>
    <t>70063</t>
  </si>
  <si>
    <t>70064</t>
  </si>
  <si>
    <t>Denominación de los apoyos económicos</t>
  </si>
  <si>
    <t>Monto bruto de los apoyos económicos</t>
  </si>
  <si>
    <t>Monto neto de los apoyos económicos</t>
  </si>
  <si>
    <t xml:space="preserve">Tipo de moneda de los apoyos económicos </t>
  </si>
  <si>
    <t>Periodicidad de los apoyos económicos</t>
  </si>
  <si>
    <t>70045</t>
  </si>
  <si>
    <t>70046</t>
  </si>
  <si>
    <t>70047</t>
  </si>
  <si>
    <t>70048</t>
  </si>
  <si>
    <t>70049</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</si>
  <si>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</si>
  <si>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</si>
  <si>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</si>
  <si>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</si>
  <si>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</si>
  <si>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70065</t>
  </si>
  <si>
    <t>70066</t>
  </si>
  <si>
    <t>Descripción de las prestaciones en especie</t>
  </si>
  <si>
    <t>Periodicidad de las prestaciones en especie</t>
  </si>
  <si>
    <t>Director General</t>
  </si>
  <si>
    <t>Subdirectora</t>
  </si>
  <si>
    <t>Subdirectora de Servicios Administrativos</t>
  </si>
  <si>
    <t>Subdirectora de Prestamos a Corto Plazo y Tesorería</t>
  </si>
  <si>
    <t>Subdirector</t>
  </si>
  <si>
    <t>Subdirector de Afiliación, Vigencia de Derechos y Devolución del Fondo</t>
  </si>
  <si>
    <t>Subdirector de Estacionamiento, Intendencia y Vigilancia</t>
  </si>
  <si>
    <t>Jefa de Departamento</t>
  </si>
  <si>
    <t>Programadora Analista de Sistemas</t>
  </si>
  <si>
    <t>Programador Analista de Sistemas</t>
  </si>
  <si>
    <t>Auxiliar Administrativo</t>
  </si>
  <si>
    <t>Auxiliar Administrativo de Afiliación</t>
  </si>
  <si>
    <t>Auxiliar Administrativo de Pensionados</t>
  </si>
  <si>
    <t>Auxiliar Administrativo de Dirección</t>
  </si>
  <si>
    <t>Auxiliar de Intendencia</t>
  </si>
  <si>
    <t>Auxiliar de Estacionamiento</t>
  </si>
  <si>
    <t>Mensajera</t>
  </si>
  <si>
    <t>Coordinadora de Arcivos</t>
  </si>
  <si>
    <t>Jefa de Oficina</t>
  </si>
  <si>
    <t>Coordinadora de Cobranza</t>
  </si>
  <si>
    <t>Encargada de Programa</t>
  </si>
  <si>
    <t>Jefe de Sección</t>
  </si>
  <si>
    <t>Encargado de la Unidad de Transparencia</t>
  </si>
  <si>
    <t>Jefa de Sección</t>
  </si>
  <si>
    <t>Jefa de Grupo</t>
  </si>
  <si>
    <t>Encargada del Departamento Jurídico, Pensiones, Préstamos Hipotecarios y Préstamos Quirografarios para la Adquisición de Vehículos Automotrices</t>
  </si>
  <si>
    <t>Auxiliar en Administración</t>
  </si>
  <si>
    <t xml:space="preserve">Auxiliar Administrativo </t>
  </si>
  <si>
    <t>Oficial Administrativo B</t>
  </si>
  <si>
    <t>Almacenista</t>
  </si>
  <si>
    <t>Asistente Administrativo</t>
  </si>
  <si>
    <t>Chofer de Segunda</t>
  </si>
  <si>
    <t xml:space="preserve">Dirección General </t>
  </si>
  <si>
    <t>Luis Arturo</t>
  </si>
  <si>
    <t>Coronado</t>
  </si>
  <si>
    <t>Puente</t>
  </si>
  <si>
    <t>Subdirección de Servicios Administrativos</t>
  </si>
  <si>
    <t>Magally</t>
  </si>
  <si>
    <t>Toro</t>
  </si>
  <si>
    <t>Ortiz</t>
  </si>
  <si>
    <t>Subdireción de Prestamos a Corto Plazo y Tesorería</t>
  </si>
  <si>
    <t xml:space="preserve">Estela </t>
  </si>
  <si>
    <t xml:space="preserve">De los Santos </t>
  </si>
  <si>
    <t>Olivo</t>
  </si>
  <si>
    <t>Subdirección de Informática</t>
  </si>
  <si>
    <t>Martínez</t>
  </si>
  <si>
    <t>Subdirección de Estacionamiento, Intendencia y Vigilancia</t>
  </si>
  <si>
    <t>Antonio</t>
  </si>
  <si>
    <t>Cortes</t>
  </si>
  <si>
    <t>Cruz</t>
  </si>
  <si>
    <t>Subdirección Jurídica, Pensiones y Préstamos Hipotecarios</t>
  </si>
  <si>
    <t>Ivette Amparo</t>
  </si>
  <si>
    <t>Rosales</t>
  </si>
  <si>
    <t>Requenes</t>
  </si>
  <si>
    <t xml:space="preserve">Claudia </t>
  </si>
  <si>
    <t xml:space="preserve">López </t>
  </si>
  <si>
    <t>Ponce</t>
  </si>
  <si>
    <t>Paulo Francisco</t>
  </si>
  <si>
    <t>Soriano</t>
  </si>
  <si>
    <t>Ma. Adriana</t>
  </si>
  <si>
    <t>Morales</t>
  </si>
  <si>
    <t>Carrizales</t>
  </si>
  <si>
    <t xml:space="preserve">Subdirección de Afiliación, Vigencia de Derechos y Devolución del Fondo </t>
  </si>
  <si>
    <t>Luz María</t>
  </si>
  <si>
    <t>Benítez</t>
  </si>
  <si>
    <t>Velázquez</t>
  </si>
  <si>
    <t>Ma. Cristina</t>
  </si>
  <si>
    <t>Castillo</t>
  </si>
  <si>
    <t>Esparza</t>
  </si>
  <si>
    <t>Hernández</t>
  </si>
  <si>
    <t>Norma Elena</t>
  </si>
  <si>
    <t xml:space="preserve">Robledo </t>
  </si>
  <si>
    <t>Zapata</t>
  </si>
  <si>
    <t>Enrique</t>
  </si>
  <si>
    <t xml:space="preserve">Cabrera </t>
  </si>
  <si>
    <t>López</t>
  </si>
  <si>
    <t>Melissa del Rocío</t>
  </si>
  <si>
    <t>Pérez</t>
  </si>
  <si>
    <t>Paulina</t>
  </si>
  <si>
    <t xml:space="preserve">Benavente </t>
  </si>
  <si>
    <t>Grande</t>
  </si>
  <si>
    <t>Arcen Paul</t>
  </si>
  <si>
    <t>Guardado</t>
  </si>
  <si>
    <t>Guevara</t>
  </si>
  <si>
    <t>Oscar David</t>
  </si>
  <si>
    <t>Sánchez</t>
  </si>
  <si>
    <t>Francisco Jesús</t>
  </si>
  <si>
    <t>Salinas</t>
  </si>
  <si>
    <t>Rea</t>
  </si>
  <si>
    <t>Lizbeth</t>
  </si>
  <si>
    <t xml:space="preserve">Lara </t>
  </si>
  <si>
    <t>Tovar</t>
  </si>
  <si>
    <t>Anahi</t>
  </si>
  <si>
    <t>Torres</t>
  </si>
  <si>
    <t>Hermosillo</t>
  </si>
  <si>
    <t>Coordinación de Archivos</t>
  </si>
  <si>
    <t>Marcela</t>
  </si>
  <si>
    <t>Luz Elena</t>
  </si>
  <si>
    <t>Acosta</t>
  </si>
  <si>
    <t>Venzor</t>
  </si>
  <si>
    <t>Méndez</t>
  </si>
  <si>
    <t>Miriam Alí</t>
  </si>
  <si>
    <t>Candia</t>
  </si>
  <si>
    <t>Elías</t>
  </si>
  <si>
    <t>Priscila</t>
  </si>
  <si>
    <t>Thompson</t>
  </si>
  <si>
    <t>Farfán</t>
  </si>
  <si>
    <t xml:space="preserve">Salvador </t>
  </si>
  <si>
    <t>García</t>
  </si>
  <si>
    <t>Rangel</t>
  </si>
  <si>
    <t>Unidad de Transparencia</t>
  </si>
  <si>
    <t>Jorge</t>
  </si>
  <si>
    <t>Siller</t>
  </si>
  <si>
    <t>Azuara</t>
  </si>
  <si>
    <t>Subdirección de Préstamos a Corto Plazo y Tesorería</t>
  </si>
  <si>
    <t>Juana María</t>
  </si>
  <si>
    <t xml:space="preserve">Noyola </t>
  </si>
  <si>
    <t>Calderón</t>
  </si>
  <si>
    <t>Gregoria</t>
  </si>
  <si>
    <t>Onofre</t>
  </si>
  <si>
    <t>Laura Nohemí</t>
  </si>
  <si>
    <t>Melina</t>
  </si>
  <si>
    <t>Andrade</t>
  </si>
  <si>
    <t>Ojeda</t>
  </si>
  <si>
    <t>Sandra Yanet</t>
  </si>
  <si>
    <t>Gallegos</t>
  </si>
  <si>
    <t>Grimaldo</t>
  </si>
  <si>
    <t>Nora Elvira</t>
  </si>
  <si>
    <t>Romero</t>
  </si>
  <si>
    <t xml:space="preserve">Gilberto Adrián </t>
  </si>
  <si>
    <t>Ruiz</t>
  </si>
  <si>
    <t>Tenorio</t>
  </si>
  <si>
    <t>Miguel Angel</t>
  </si>
  <si>
    <t>Niño</t>
  </si>
  <si>
    <t>María Laura</t>
  </si>
  <si>
    <t>Acevedo</t>
  </si>
  <si>
    <t>Guerrero</t>
  </si>
  <si>
    <t>Mauro</t>
  </si>
  <si>
    <t>Ramírez</t>
  </si>
  <si>
    <t>René</t>
  </si>
  <si>
    <t>Medina</t>
  </si>
  <si>
    <t>Mario</t>
  </si>
  <si>
    <t>Quintero</t>
  </si>
  <si>
    <t>Cynthia</t>
  </si>
  <si>
    <t>Dantán</t>
  </si>
  <si>
    <t>MXN</t>
  </si>
  <si>
    <t>Área de Servicios Administrativos</t>
  </si>
  <si>
    <t xml:space="preserve">Las remuneraciones del Director General de Pensiones son pagadas por la Secretaría de Finanzas de Gobierno del Estado, de conformidad con el artículo 12 de la Ley de Pensiones y Prestaciones Sociales para los Trabajadores al Servicio del Estado, en razón de ello se proporciona el hipervínculo donde se publica mensualmente la información correspondiente a este concepto. 
Indicación para localizar la información: el usuario deberá ingresar este hipervínculo http://www.cegaipslp.org.mx/webcegaip2023.nsf/BuscadorWEB?OpenForm&amp;Seq=1 al buscador directamente, posteriormente deberá poner en el campo de “Selecciona al Sujeto Obligado de tu búsqueda” Secretaria de Finanzas, y dar clik en presentar reporte, una vez que se ingrese a la información de la dependencia, deberá señalar el mes que le interesa consultar, y por último dar clik  en el formato 84 XI para tener acceso a las remuneraciones que percibe LUIS ARTURO CORONADO PUENTE, quien se identifica con el ID 89462.
</t>
  </si>
  <si>
    <t xml:space="preserve">Personal de la Dirección de Pensiones del Estado </t>
  </si>
  <si>
    <t xml:space="preserve">Es personal Comisionado de la Secretaría de Finanzas de Gobierno del Estado, sus remuneraciones son pagadas por dicha Institución, de conformidad con el artículo 41 del Reglamento de Reglamento de Pensiones del Sector Burócrata. Se proporciona el hipervínculo donde puede localizar las remuneraciones mensuales que percibe MARCELA LÓPEZ SÁNCHEZ, quien se identifica con ID 16969.
Indicación para localizar la información: el usuario deberá ingresar este hipervínculo http://www.cegaipslp.org.mx/webcegaip2023.nsf/BuscadorWEB?OpenForm&amp;Seq=1 al buscador directamente, posteriormente deberá poner en el campo de “Selecciona al Sujeto Obligado de tu búsqueda” Secretaria de Finanzas, y dar clik en presentar reporte, una vez que se ingrese a la información de la dependencia, deberá señalar el mes que le interesa consultar, y por último dar clik  en el formato 84 XI para tener acceso a la información requerida.
</t>
  </si>
  <si>
    <t xml:space="preserve">Es personal Comisionado de la Secretaria de Desarrollo Social y Regional del Estado, sus remuneraciones son pagadas por dicha Institución, de conformidad con el artículo 41 del Reglamento de Reglamento de Pensiones del Sector Burócrata. Se proporciona el hipervínculo donde puede localizar las remuneraciones mensuales que percibe LUZ ELENA ACOSTA VENZOR, quien se identifica con ID 5704.
Indicación para localizar la información: el usuario deberá ingresar este hipervínculo http://www.cegaipslp.org.mx/webcegaip2023.nsf/BuscadorWEB?OpenForm&amp;Seq=1 al buscador directamente, posteriormente deberá poner en el campo de “Selecciona al Sujeto Obligado de tu búsqueda” Secretaria de Desarrollo Social y Regional, y dar clik en presentar reporte, una vez que se ingrese a la información de la dependencia, deberá señalar el mes que le interesa consultar, y por último dar clik  en el formato 84 XI para tener acceso a la información requerida
</t>
  </si>
  <si>
    <t xml:space="preserve">Es personal Comisionado de la Oficialía Mayor de Gobierno del Estado, sus remuneraciones son pagadas por dicha Institución, de conformidad con el artículo 41 del Reglamento de Reglamento de Pensiones del Sector Burócrata. Se proporciona el hipervínculo donde puede localizar las remuneraciones mensuales que percibe MIRIAM ALÍ CANDIA ELÍAS, quien se identifica con ID 35400.
Indicación para localizar la información: el usuario deberá ingresar este hipervínculo http://www.cegaipslp.org.mx/webcegaip2023.nsf/BuscadorWEB?OpenForm&amp;Seq=1 al buscador directamente, posteriormente deberá poner en el campo de “Selecciona al Sujeto Obligado de tu búsqueda” Oficialía Mayor, y dar clik en presentar reporte, una vez que se ingrese a la información de la dependencia, deberá señalar el mes que le interesa consultar, y por último dar clik  en el formato 84 XI para tener acceso a la información requerida.
</t>
  </si>
  <si>
    <t xml:space="preserve">Es personal Comisionado de la Secretaría de Desarrollo Agropecuario y Recursos Hidráulicos del Estado, sus remuneraciones son pagadas por dicha Institución, de conformidad con el artículo 41 del Reglamento de Reglamento de Pensiones del Sector Burócrata. Se proporciona el hipervínculo donde puede localizar las remuneraciones mensuales que percibe PRISCILA THOMPSON FARFÁN, quien se identifica con ID 41528.
Indicación para localizar la información: el usuario deberá ingresar este hipervínculo http://www.cegaipslp.org.mx/webcegaip2023.nsf/BuscadorWEB?OpenForm&amp;Seq=1 al buscador directamente, posteriormente deberá poner en el campo de “Selecciona al Sujeto Obligado de tu búsqueda” Secretaría de Desarrollo Agropecuario y Recursos Hidráulicos, y dar clik en presentar reporte, una vez que se ingrese a la información de la dependencia, deberá señalar el mes que le interesa consultar, y por último dar clik  en el formato 84 XI para tener acceso a la información requerida.
</t>
  </si>
  <si>
    <t xml:space="preserve">Es personal Comisionado de la Secretaría de Finanzas de Gobierno del Estado, sus remuneraciones son pagadas por dicha Institución, de conformidad con el artículo 41 del Reglamento de Reglamento de Pensiones del Sector Burócrata. Se proporciona el hipervínculo donde puede localizar las remuneraciones mensuales que percibe SALVADOR GARCÍA RANGEL, quien se identifica con ID 4201.
Indicación para localizar la información: el usuario deberá ingresar este hipervínculo http://www.cegaipslp.org.mx/webcegaip2023.nsf/BuscadorWEB?OpenForm&amp;Seq=1 al buscador directamente, posteriormente deberá poner en el campo de “Selecciona al Sujeto Obligado de tu búsqueda” Secretaria de Finanzas, y dar clik en presentar reporte, una vez que se ingrese a la información de la dependencia, deberá señalar el mes que le interesa consultar, y por último dar clik  en el formato 84 XI para tener acceso a la información requerida.
</t>
  </si>
  <si>
    <t xml:space="preserve">Es personal Comisionado de la Secretaría de Comunicaciones y Transportes del Estado, sus remuneraciones son pagadas por dicha Institución, de conformidad con el artículo 41 del Reglamento de Reglamento de Pensiones del Sector Burócrata. Se proporciona el hipervínculo donde puede localizar las remuneraciones mensuales que percibe JORGE SILLER AZUARA, quien se identifica con ID 57664.
Indicación para localizar la información: el usuario deberá ingresar este hipervínculo http://www.cegaipslp.org.mx/webcegaip2023.nsf/BuscadorWEB?OpenForm&amp;Seq=1 al buscador directamente, posteriormente deberá poner en el campo de “Selecciona al Sujeto Obligado de tu búsqueda” Secretaría de Comunicaciones y Transportes, y dar clik en presentar reporte, una vez que se ingrese a la información de la dependencia, deberá señalar el mes que le interesa consultar, y por último dar clik  en el formato 84 XI para tener acceso a la información requerida.
</t>
  </si>
  <si>
    <t xml:space="preserve">Es personal Comisionado de la Secretaría de Finanzas de Gobierno del Estado, sus remuneraciones son pagadas por dicha Institución, de conformidad con el artículo 41 del Reglamento de Reglamento de Pensiones del Sector Burócrata. Se proporciona el hipervínculo donde puede localizar las remuneraciones mensuales que percibe JUANA MARÍA NOYOLA CALDERÓN, quien se identifica con ID 10476.
Indicación para localizar la información: el usuario deberá ingresar este hipervínculo http://www.cegaipslp.org.mx/webcegaip2023.nsf/BuscadorWEB?OpenForm&amp;Seq=1 al buscador directamente, posteriormente deberá poner en el campo de “Selecciona al Sujeto Obligado de tu búsqueda” Secretaria de Finanzas, y dar clik en presentar reporte, una vez que se ingrese a la información de la dependencia, deberá señalar el mes que le interesa consultar, y por último dar clik  en el formato 84 XI para tener acceso a la información requerida.
</t>
  </si>
  <si>
    <t xml:space="preserve">Es personal Comisionado de la Oficialía Mayor de Gobierno del Estado, sus remuneraciones son pagadas por dicha Institución, de conformidad con el artículo 41 del Reglamento de Reglamento de Pensiones del Sector Burócrata. Se proporciona el hipervínculo donde puede localizar las remuneraciones mensuales que percibe GREGORIA MARTÍNEZ ONOFRE, quien se identifica con ID 42081.
Indicación para localizar la información: el usuario deberá ingresar este hipervínculo http://www.cegaipslp.org.mx/webcegaip2023.nsf/BuscadorWEB?OpenForm&amp;Seq=1 al buscador directamente, posteriormente deberá poner en el campo de “Selecciona al Sujeto Obligado de tu búsqueda” Oficialía Mayor, y dar clik en presentar reporte, una vez que se ingrese a la información de la dependencia, deberá señalar el mes que le interesa consultar, y por último dar clik  en el formato 84 XI para tener acceso a la información requerida.
</t>
  </si>
  <si>
    <t xml:space="preserve">Es personal Comisionado del Consejo Estatal de Población, sus remuneraciones son pagadas por dicha Institución, de conformidad con el artículo 41 del Reglamento de Reglamento de Pensiones del Sector Burócrata. Se proporciona el hipervínculo donde puede localizar las remuneraciones mensuales que percibe LAURA NOHEMÍ HERNÁNDEZ SÁNCHEZ, quien se identifica con ID 14022.
Indicación para localizar la información: el usuario deberá ingresar este hipervínculo http://www.cegaipslp.org.mx/webcegaip2023.nsf/BuscadorWEB?OpenForm&amp;Seq=1 al buscador directamente, posteriormente deberá poner en el campo de “Selecciona al Sujeto Obligado de tu búsqueda” Consejo Estatal de Población, y dar clik en presentar reporte, una vez que se ingrese a la información de la dependencia, deberá señalar el mes que le interesa consultar, y por último dar clik  en el formato 84 XI para tener acceso a la información requerida.
</t>
  </si>
  <si>
    <t xml:space="preserve">Es personal Comisionado del Consejo Estatal de Población, sus remuneraciones son pagadas por dicha Institución, de conformidad con el artículo 41 del Reglamento de Reglamento de Pensiones del Sector Burócrata. Se proporciona el hipervínculo donde puede localizar las remuneraciones mensuales que percibe MELINA ANDRADE OJEDA, quien se identifica con ID 64148.
Indicación para localizar la información: el usuario deberá ingresar este hipervínculo http://www.cegaipslp.org.mx/webcegaip2023.nsf/BuscadorWEB?OpenForm&amp;Seq=1 al buscador directamente, posteriormente deberá poner en el campo de “Selecciona al Sujeto Obligado de tu búsqueda” Consejo Estatal de Población, y dar clik en presentar reporte, una vez que se ingrese a la información de la dependencia, deberá señalar el mes que le interesa consultar, y por último dar clik  en el formato 84 XI para tener acceso a la información requerida.
</t>
  </si>
  <si>
    <t xml:space="preserve">Es personal Comisionado del Cineteca Alameda, sus remuneraciones son pagadas por dicha Institución, de conformidad con el artículo 41 del Reglamento de Reglamento de Pensiones del Sector Burócrata. Se proporciona el hipervínculo donde puede localizar las remuneraciones mensuales que percibe SANDRA YANET GALLEGOS GRIMALDO, quien se identifica con ID 71618.
Indicación para localizar la información: el usuario deberá ingresar este hipervínculo http://www.cegaipslp.org.mx/webcegaip2023.nsf/BuscadorWEB?OpenForm&amp;Seq=1 al buscador directamente, posteriormente deberá poner en el campo de “Selecciona al Sujeto Obligado de tu búsqueda” Cineteca Alameda, y dar clik en presentar reporte, una vez que se ingrese a la información de la dependencia, deberá señalar el mes que le interesa consultar, y por último dar clik  en el formato 84 XI para tener acceso a la información requerida.
</t>
  </si>
  <si>
    <t xml:space="preserve">Es personal Comisionado del Cineteca Alameda, sus remuneraciones son pagadas por dicha Institución, de conformidad con el artículo 41 del Reglamento de Reglamento de Pensiones del Sector Burócrata. Se proporciona el hipervínculo donde puede localizar las remuneraciones mensuales que percibe NORA ELVIRA LARA ROMERO, quien se identifica con ID 59272.
Indicación para localizar la información: el usuario deberá ingresar este hipervínculo http://www.cegaipslp.org.mx/webcegaip2023.nsf/BuscadorWEB?OpenForm&amp;Seq=1 al buscador directamente, posteriormente deberá poner en el campo de “Selecciona al Sujeto Obligado de tu búsqueda” Cineteca Alameda, y dar clik en presentar reporte, una vez que se ingrese a la información de la dependencia, deberá señalar el mes que le interesa consultar, y por último dar clik  en el formato 84 XI para tener acceso a la información requerida.
</t>
  </si>
  <si>
    <t xml:space="preserve">Es personal Comisionado de la Secretaría de Comunicaciones y Transportes del Estado, sus remuneraciones son pagadas por dicha Institución, de conformidad con el artículo 41 del Reglamento de Reglamento de Pensiones del Sector Burócrata. Se proporciona el hipervínculo donde puede localizar las remuneraciones mensuales que percibe GILBERTO ADRIÁN RUIZ TENORIO, quien se identifica con ID 51744.
Indicación para localizar la información: el usuario deberá ingresar este hipervínculo http://www.cegaipslp.org.mx/webcegaip2023.nsf/BuscadorWEB?OpenForm&amp;Seq=1 al buscador directamente, posteriormente deberá poner en el campo de “Selecciona al Sujeto Obligado de tu búsqueda” Secretaría de Comunicaciones y Transportes, y dar clik en presentar reporte, una vez que se ingrese a la información de la dependencia, deberá señalar el mes que le interesa consultar, y por último dar clik  en el formato 84 XI para tener acceso a la información requerida.
</t>
  </si>
  <si>
    <t xml:space="preserve">Es personal Comisionado de la Sistema Educativo Estatal Regular, sus remuneraciones son pagadas por dicha Institución, de conformidad con el artículo 41 del Reglamento de Reglamento de Pensiones del Sector Burócrata. Se proporciona el hipervínculo donde puede localizar las remuneraciones mensuales que percibe Miguel Ángel García Niño.
.
Indicación para localizar la información: el usuario deberá ingresar este hipervínculo http://www.cegaipslp.org.mx/webcegaip2023.nsf/BuscadorWEB?OpenForm&amp;Seq=1 al buscador directamente, posteriormente deberá poner en el campo de “Selecciona al Sujeto Obligado de tu búsqueda” Sistema Educativo Estatal Regular, y dar clik en presentar reporte, una vez que se ingrese a la información de la dependencia, deberá señalar el mes que le interesa consultar, y por último dar clik  en el formato 84 XI para tener acceso a la información requerida.
</t>
  </si>
  <si>
    <t xml:space="preserve">Es personal Comisionado de la Secretaría de Desarrollo Urbano y Obra Pública del Estado, sus remuneraciones son pagadas por dicha Institución, de conformidad con el artículo 41 del Reglamento de Reglamento de Pensiones del Sector Burócrata. Se proporciona el hipervínculo donde puede localizar las remuneraciones mensuales que percibe MARÍA LAURA ACEVEDO GUERRERO, quien se identifica con ID 51223.
Indicación para localizar la información: el usuario deberá ingresar este hipervínculo http://www.cegaipslp.org.mx/webcegaip2023.nsf/BuscadorWEB?OpenForm&amp;Seq=1 al buscador directamente, posteriormente deberá poner en el campo de “Selecciona al Sujeto Obligado de tu búsqueda” Secretaría de Desarrollo Urbano y Obra Pública, y dar clik en presentar reporte, una vez que se ingrese a la información de la dependencia, deberá señalar el mes que le interesa consultar, y por último dar clik  en el formato 84 XI para tener acceso a la información requerida.
</t>
  </si>
  <si>
    <t xml:space="preserve">Es personal Comisionado del Consejo Estatal de Población, sus remuneraciones son pagadas por dicha Institución, de conformidad con el artículo 41 del Reglamento de Reglamento de Pensiones del Sector Burócrata. Se proporciona el hipervínculo donde puede localizar las remuneraciones mensuales que percibe MAURO MÉNDEZ RAMÍREZ, quien se identifica con ID 9614.
Indicación para localizar la información: el usuario deberá ingresar este hipervínculo http://www.cegaipslp.org.mx/webcegaip2023.nsf/BuscadorWEB?OpenForm&amp;Seq=1 al buscador directamente, posteriormente deberá poner en el campo de “Selecciona al Sujeto Obligado de tu búsqueda” Consejo Estatal de Población, y dar clik en presentar reporte, una vez que se ingrese a la información de la dependencia, deberá señalar el mes que le interesa consultar, y por último dar clik  en el formato 84 XI para tener acceso a la información requerida.
</t>
  </si>
  <si>
    <t xml:space="preserve">Es personal Comisionado de la Secretaría de Cultura, sus remuneraciones son pagadas por dicha Institución, de conformidad con el artículo 41 del Reglamento de Reglamento de Pensiones del Sector Burócrata. Se proporciona el hipervínculo donde puede localizar las remuneraciones mensuales que percibe RENÉ MEDINA HERNÁNDEZ, quien se identifica con ID 10037.
Indicación para localizar la información: el usuario deberá ingresar este hipervínculo http://www.cegaipslp.org.mx/webcegaip2023.nsf/BuscadorWEB?OpenForm&amp;Seq=1 al buscador directamente, posteriormente deberá poner en el campo de “Selecciona al Sujeto Obligado de tu búsqueda” Secretaría de Cultura, y dar clik en presentar reporte, una vez que se ingrese a la información de la dependencia, deberá señalar el mes que le interesa consultar, y por último dar clik  en el formato 84 XI para tener acceso a la información requerida.
</t>
  </si>
  <si>
    <t xml:space="preserve">Es personal Comisionado de la Comisión Estatal del Agua, sus remuneraciones son pagadas por dicha Institución, de conformidad con el artículo 41 del Reglamento de Reglamento de Pensiones del Sector Burócrata. Se proporciona el hipervínculo donde puede localizar las remuneraciones mensuales que percibe MARIO RAMÍREZ QUINTERO, quien se identifica con ID 38666.
Indicación para localizar la información: el usuario deberá ingresar este hipervínculo http://www.cegaipslp.org.mx/webcegaip2023.nsf/BuscadorWEB?OpenForm&amp;Seq=1 al buscador directamente, posteriormente deberá poner en el campo de “Selecciona al Sujeto Obligado de tu búsqueda” Comisión Estatal del Agua, y dar clik en presentar reporte, una vez que se ingrese a la información de la dependencia, deberá señalar el mes que le interesa consultar, y por último dar clik  en el formato 84 XI para tener acceso a la información requerida.
</t>
  </si>
  <si>
    <t xml:space="preserve">Es personal Comisionado de la Oficialía Mayor del Poder Ejecutivo, sus remuneraciones son pagadas por dicha Institución, de conformidad con el artículo 41 del Reglamento de Reglamento de Pensiones del Sector Burócrata. Se proporciona el hipervínculo donde puede localizar las remuneraciones mensuales que percibe Cynthia Medina Dantán, quien se identifica con ID 42899
Indicación para localizar la información: el usuario deberá ingresar este hipervínculo http://www.cegaipslp.org.mx/webcegaip2023.nsf/BuscadorWEB?OpenForm&amp;Seq=1 al buscador directamente, posteriormente deberá poner en el campo de “Selecciona al Sujeto Obligado de tu búsqueda” Comisión Estatal del Agua, y dar clik en presentar reporte, una vez que se ingrese a la información de la dependencia, deberá señalar el mes que le interesa consultar, y por último dar clik  en el formato 84 XI para tener acceso a la información requerida.
</t>
  </si>
  <si>
    <t xml:space="preserve">NO SE GENERA </t>
  </si>
  <si>
    <t>EL TRABAJADOR NO PERCIBIÓ ESTE INGRESO EN EL PERIODO INFORMADO</t>
  </si>
  <si>
    <t>EL PRESENTE CONCEPTO DE INGRESO NO SE PUBLICA EN RAZÓN DE NO CONTEMPLARSE EN LAS LEYES CORRESPONDIENTES</t>
  </si>
  <si>
    <t>NO SE GENERA</t>
  </si>
  <si>
    <t>SUELDO BASE</t>
  </si>
  <si>
    <t>MENSUAL</t>
  </si>
  <si>
    <t>COMPENSACION</t>
  </si>
  <si>
    <t>NO SE GENERA INFORMACION</t>
  </si>
  <si>
    <t>BONO MENSUAL</t>
  </si>
  <si>
    <t>APOYO ECONÓMICO PARA EL AHORRO</t>
  </si>
  <si>
    <t>DESPENSA</t>
  </si>
  <si>
    <t>AYUDA DE TRANSPORTE</t>
  </si>
  <si>
    <t>DESPENSA Q2</t>
  </si>
  <si>
    <t>NO SE GENERA INFORMACIÓN</t>
  </si>
  <si>
    <t>Mariana</t>
  </si>
  <si>
    <t>Jasso</t>
  </si>
  <si>
    <t>Loredo</t>
  </si>
  <si>
    <t>Subdirector de Informática</t>
  </si>
  <si>
    <t>Auxiliar de Vigilancia</t>
  </si>
  <si>
    <t>Josué Misael</t>
  </si>
  <si>
    <t>Ortega</t>
  </si>
  <si>
    <t>Luis Gerardo</t>
  </si>
  <si>
    <t>Ovalle</t>
  </si>
  <si>
    <t>ANUAL</t>
  </si>
  <si>
    <t>Encargado de Programa</t>
  </si>
  <si>
    <t>Agustín</t>
  </si>
  <si>
    <t>Olivares</t>
  </si>
  <si>
    <t xml:space="preserve">Es personal Comisionado de la Secretaría de Agricultura y Recursos Hidráulicos, sus remuneraciones son pagadas por dicha Institución, de conformidad con el artículo 41 del Reglamento de Reglamento de Pensiones del Sector Burócrata. Se proporciona el hipervínculo donde puede localizar las remuneraciones mensuales que percibe Agustín Olivo Olivares, quien se identifica con ID 12474
Indicación para localizar la información: el usuario deberá ingresar este hipervínculo http://www.cegaipslp.org.mx/webcegaip2023.nsf/BuscadorWEB?OpenForm&amp;Seq=1 al buscador directamente, posteriormente deberá poner en el campo de “Selecciona al Sujeto Obligado de tu búsqueda” Comisión Estatal del Agua, y dar clik en presentar reporte, una vez que se ingrese a la información de la dependencia, deberá señalar el mes que le interesa consultar, y por último dar clik  en el formato 84 XI para tener acceso a la información requerida.
</t>
  </si>
  <si>
    <t>José Edgar</t>
  </si>
  <si>
    <t>Rodríguez</t>
  </si>
  <si>
    <t>Tania Yanely</t>
  </si>
  <si>
    <t>Rodriguez</t>
  </si>
  <si>
    <t>Meléndez</t>
  </si>
  <si>
    <t>Sergio Alfonso</t>
  </si>
  <si>
    <t>Orozco</t>
  </si>
  <si>
    <t>Espinosa</t>
  </si>
  <si>
    <t xml:space="preserve">Personal de la Dirección de Pensiones del Estado. </t>
  </si>
  <si>
    <t>Héctor David</t>
  </si>
  <si>
    <t xml:space="preserve">Luna </t>
  </si>
  <si>
    <t>Rojas</t>
  </si>
  <si>
    <t>BONO ANUAL POR SUPERACION</t>
  </si>
  <si>
    <t>BONO DIA DE LA MADRE</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</si>
</sst>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 #,##0.00_-;_-* &quot;-&quot;??_-;_-@_-"/>
  </numFmts>
  <fonts count="6"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sz val="11"/>
      <name val="Calibri"/>
      <family val="2"/>
    </font>
    <font>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43" fontId="3" fillId="0" borderId="0" applyFont="0" applyFill="0" applyBorder="0" applyAlignment="0" applyProtection="0"/>
  </cellStyleXfs>
  <cellXfs count="2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2" fontId="0" fillId="0" borderId="0" xfId="0" applyNumberFormat="1"/>
    <xf numFmtId="0" fontId="0" fillId="0" borderId="0" xfId="0" applyAlignment="1">
      <alignment horizontal="right"/>
    </xf>
    <xf numFmtId="0" fontId="4" fillId="0" borderId="0" xfId="0" applyFont="1" applyAlignment="1">
      <alignment horizontal="center"/>
    </xf>
    <xf numFmtId="0" fontId="0" fillId="0" borderId="0" xfId="0" applyAlignment="1">
      <alignment horizontal="center"/>
    </xf>
    <xf numFmtId="0" fontId="0" fillId="0" borderId="0" xfId="0" quotePrefix="1" applyAlignment="1">
      <alignment horizontal="center"/>
    </xf>
    <xf numFmtId="14" fontId="0" fillId="0" borderId="0" xfId="0" applyNumberFormat="1"/>
    <xf numFmtId="0" fontId="4" fillId="0" borderId="0" xfId="0" applyFont="1"/>
    <xf numFmtId="2" fontId="0" fillId="0" borderId="0" xfId="1" applyNumberFormat="1" applyFont="1" applyFill="1"/>
    <xf numFmtId="0" fontId="5" fillId="0" borderId="0" xfId="0" applyFont="1" applyAlignment="1">
      <alignment horizontal="center"/>
    </xf>
    <xf numFmtId="0" fontId="5" fillId="0" borderId="0" xfId="0" applyFont="1"/>
    <xf numFmtId="43" fontId="0" fillId="0" borderId="0" xfId="1" applyFont="1" applyFill="1"/>
    <xf numFmtId="1" fontId="0" fillId="0" borderId="0" xfId="0" quotePrefix="1" applyNumberFormat="1" applyAlignment="1">
      <alignment horizontal="center"/>
    </xf>
    <xf numFmtId="0" fontId="0" fillId="0" borderId="0" xfId="0" applyAlignment="1">
      <alignment horizontal="left"/>
    </xf>
    <xf numFmtId="2" fontId="4" fillId="0" borderId="0" xfId="0" applyNumberFormat="1" applyFont="1"/>
    <xf numFmtId="4" fontId="4" fillId="0" borderId="0" xfId="0" applyNumberFormat="1" applyFont="1"/>
    <xf numFmtId="2" fontId="0" fillId="0" borderId="0" xfId="0" applyNumberFormat="1" applyAlignment="1">
      <alignment horizontal="center"/>
    </xf>
    <xf numFmtId="0" fontId="0" fillId="0" borderId="0" xfId="0" applyFill="1"/>
    <xf numFmtId="0" fontId="1" fillId="0" borderId="1" xfId="0" applyFont="1" applyFill="1" applyBorder="1" applyAlignment="1">
      <alignment horizontal="center" wrapText="1"/>
    </xf>
    <xf numFmtId="0" fontId="4" fillId="0" borderId="0" xfId="0" applyFont="1" applyFill="1" applyAlignment="1">
      <alignment horizontal="center"/>
    </xf>
    <xf numFmtId="2" fontId="0" fillId="0" borderId="0" xfId="0" applyNumberFormat="1" applyFill="1"/>
    <xf numFmtId="0" fontId="0" fillId="0" borderId="0" xfId="0" applyFill="1" applyAlignment="1">
      <alignment horizontal="center"/>
    </xf>
    <xf numFmtId="0" fontId="0" fillId="0" borderId="0" xfId="0" quotePrefix="1" applyFill="1" applyAlignment="1">
      <alignment horizontal="center"/>
    </xf>
    <xf numFmtId="0" fontId="5" fillId="0" borderId="0" xfId="0" applyFont="1" applyFill="1" applyAlignment="1">
      <alignment horizont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G:\LTAIPSLP84XI%20anterio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Tabla_549551"/>
      <sheetName val="Tabla_549538"/>
      <sheetName val="Tabla_549552"/>
      <sheetName val="Tabla_549522"/>
      <sheetName val="Tabla_549542"/>
      <sheetName val="Tabla_549529"/>
      <sheetName val="Tabla_549539"/>
      <sheetName val="Tabla_549530"/>
      <sheetName val="Tabla_549531"/>
      <sheetName val="Tabla_549549"/>
      <sheetName val="Tabla_549553"/>
      <sheetName val="Tabla_549550"/>
      <sheetName val="Tabla_549554"/>
    </sheetNames>
    <sheetDataSet>
      <sheetData sheetId="0"/>
      <sheetData sheetId="1"/>
      <sheetData sheetId="2"/>
      <sheetData sheetId="3">
        <row r="1">
          <cell r="A1" t="str">
            <v>Hombre</v>
          </cell>
        </row>
        <row r="2">
          <cell r="A2" t="str">
            <v>Mujer</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53"/>
  <sheetViews>
    <sheetView tabSelected="1" topLeftCell="A2" workbookViewId="0">
      <selection activeCell="A2" sqref="A2:C2"/>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17.42578125" customWidth="1"/>
    <col min="9" max="9" width="10.28515625" customWidth="1"/>
    <col min="10" max="10" width="13.5703125" customWidth="1"/>
    <col min="11" max="11" width="15.28515625" customWidth="1"/>
    <col min="12" max="12" width="52.140625" hidden="1" customWidth="1"/>
    <col min="13" max="13" width="91.7109375" hidden="1" customWidth="1"/>
    <col min="14" max="14" width="42.7109375" hidden="1" customWidth="1"/>
    <col min="15" max="15" width="91.140625" hidden="1" customWidth="1"/>
    <col min="16" max="16" width="42.140625" hidden="1" customWidth="1"/>
    <col min="17" max="17" width="75.7109375" customWidth="1"/>
    <col min="18" max="18" width="46.5703125" customWidth="1"/>
    <col min="19" max="19" width="53.28515625" customWidth="1"/>
    <col min="20" max="20" width="68.7109375" customWidth="1"/>
    <col min="21" max="21" width="58.5703125" customWidth="1"/>
    <col min="22" max="22" width="51.85546875" customWidth="1"/>
    <col min="23" max="23" width="57.28515625" customWidth="1"/>
    <col min="24" max="24" width="53" bestFit="1" customWidth="1"/>
    <col min="25" max="25" width="52.7109375" bestFit="1" customWidth="1"/>
    <col min="26" max="26" width="55.7109375" bestFit="1" customWidth="1"/>
    <col min="27" max="27" width="64.28515625" bestFit="1" customWidth="1"/>
    <col min="28" max="28" width="68.7109375" bestFit="1" customWidth="1"/>
    <col min="29" max="29" width="46" bestFit="1" customWidth="1"/>
    <col min="30" max="30" width="73.28515625" bestFit="1" customWidth="1"/>
    <col min="31" max="31" width="20.140625" bestFit="1" customWidth="1"/>
    <col min="32" max="32" width="8" bestFit="1" customWidth="1"/>
  </cols>
  <sheetData>
    <row r="1" spans="1:32" hidden="1" x14ac:dyDescent="0.25">
      <c r="A1" t="s">
        <v>0</v>
      </c>
    </row>
    <row r="2" spans="1:32" x14ac:dyDescent="0.25">
      <c r="A2" s="26" t="s">
        <v>1</v>
      </c>
      <c r="B2" s="27"/>
      <c r="C2" s="27"/>
      <c r="D2" s="26" t="s">
        <v>2</v>
      </c>
      <c r="E2" s="27"/>
      <c r="F2" s="27"/>
      <c r="G2" s="26" t="s">
        <v>3</v>
      </c>
      <c r="H2" s="27"/>
      <c r="I2" s="27"/>
    </row>
    <row r="3" spans="1:32" x14ac:dyDescent="0.25">
      <c r="A3" s="28" t="s">
        <v>4</v>
      </c>
      <c r="B3" s="27"/>
      <c r="C3" s="27"/>
      <c r="D3" s="28" t="s">
        <v>5</v>
      </c>
      <c r="E3" s="27"/>
      <c r="F3" s="27"/>
      <c r="G3" s="28" t="s">
        <v>6</v>
      </c>
      <c r="H3" s="27"/>
      <c r="I3" s="27"/>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26" t="s">
        <v>47</v>
      </c>
      <c r="B6" s="27"/>
      <c r="C6" s="27"/>
      <c r="D6" s="27"/>
      <c r="E6" s="27"/>
      <c r="F6" s="27"/>
      <c r="G6" s="27"/>
      <c r="H6" s="27"/>
      <c r="I6" s="27"/>
      <c r="J6" s="27"/>
      <c r="K6" s="27"/>
      <c r="L6" s="27"/>
      <c r="M6" s="27"/>
      <c r="N6" s="27"/>
      <c r="O6" s="27"/>
      <c r="P6" s="27"/>
      <c r="Q6" s="27"/>
      <c r="R6" s="27"/>
      <c r="S6" s="27"/>
      <c r="T6" s="27"/>
      <c r="U6" s="27"/>
      <c r="V6" s="27"/>
      <c r="W6" s="27"/>
      <c r="X6" s="27"/>
      <c r="Y6" s="27"/>
      <c r="Z6" s="27"/>
      <c r="AA6" s="27"/>
      <c r="AB6" s="27"/>
      <c r="AC6" s="27"/>
      <c r="AD6" s="27"/>
      <c r="AE6" s="27"/>
      <c r="AF6" s="27"/>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2026</v>
      </c>
      <c r="B8" s="8">
        <v>46143</v>
      </c>
      <c r="C8" s="8">
        <v>46173</v>
      </c>
      <c r="D8" t="s">
        <v>81</v>
      </c>
      <c r="E8">
        <v>17</v>
      </c>
      <c r="F8" t="s">
        <v>207</v>
      </c>
      <c r="G8" t="s">
        <v>207</v>
      </c>
      <c r="H8" t="s">
        <v>239</v>
      </c>
      <c r="I8" t="s">
        <v>240</v>
      </c>
      <c r="J8" t="s">
        <v>241</v>
      </c>
      <c r="K8" t="s">
        <v>242</v>
      </c>
      <c r="L8" t="s">
        <v>91</v>
      </c>
      <c r="M8" s="3">
        <v>0</v>
      </c>
      <c r="N8" s="4" t="s">
        <v>352</v>
      </c>
      <c r="O8" s="3">
        <v>0</v>
      </c>
      <c r="P8" s="4" t="s">
        <v>352</v>
      </c>
      <c r="Q8" s="5">
        <v>89462</v>
      </c>
      <c r="R8" s="5">
        <v>89462</v>
      </c>
      <c r="S8" s="5">
        <v>89462</v>
      </c>
      <c r="T8" s="5">
        <v>89462</v>
      </c>
      <c r="U8" s="5">
        <v>89462</v>
      </c>
      <c r="V8" s="5">
        <v>89462</v>
      </c>
      <c r="W8" s="5">
        <v>89462</v>
      </c>
      <c r="X8" s="5">
        <v>89462</v>
      </c>
      <c r="Y8" s="5">
        <v>89462</v>
      </c>
      <c r="Z8" s="5">
        <v>89462</v>
      </c>
      <c r="AA8" s="5">
        <v>89462</v>
      </c>
      <c r="AB8" s="5">
        <v>89462</v>
      </c>
      <c r="AC8" s="5">
        <v>89462</v>
      </c>
      <c r="AD8" t="s">
        <v>353</v>
      </c>
      <c r="AE8" s="8">
        <v>46182</v>
      </c>
      <c r="AF8" t="s">
        <v>354</v>
      </c>
    </row>
    <row r="9" spans="1:32" x14ac:dyDescent="0.25">
      <c r="A9">
        <v>2026</v>
      </c>
      <c r="B9" s="8">
        <v>46143</v>
      </c>
      <c r="C9" s="8">
        <v>46173</v>
      </c>
      <c r="D9" t="s">
        <v>81</v>
      </c>
      <c r="E9">
        <v>14</v>
      </c>
      <c r="F9" t="s">
        <v>208</v>
      </c>
      <c r="G9" t="s">
        <v>209</v>
      </c>
      <c r="H9" t="s">
        <v>243</v>
      </c>
      <c r="I9" t="s">
        <v>244</v>
      </c>
      <c r="J9" t="s">
        <v>245</v>
      </c>
      <c r="K9" t="s">
        <v>246</v>
      </c>
      <c r="L9" t="s">
        <v>92</v>
      </c>
      <c r="M9">
        <v>52442.7</v>
      </c>
      <c r="N9" s="4" t="s">
        <v>352</v>
      </c>
      <c r="O9" s="3">
        <v>40506.119999999995</v>
      </c>
      <c r="P9" s="4" t="s">
        <v>352</v>
      </c>
      <c r="Q9" s="6">
        <v>34047</v>
      </c>
      <c r="R9" s="6">
        <v>34047</v>
      </c>
      <c r="S9" s="6">
        <v>34047</v>
      </c>
      <c r="T9" s="6">
        <v>34047</v>
      </c>
      <c r="U9" s="6">
        <v>34047</v>
      </c>
      <c r="V9" s="6">
        <v>34047</v>
      </c>
      <c r="W9" s="6">
        <v>34047</v>
      </c>
      <c r="X9" s="6">
        <v>34047</v>
      </c>
      <c r="Y9" s="6">
        <v>34047</v>
      </c>
      <c r="Z9" s="6">
        <v>34047</v>
      </c>
      <c r="AA9" s="6">
        <v>34047</v>
      </c>
      <c r="AB9" s="6">
        <v>34047</v>
      </c>
      <c r="AC9" s="6">
        <v>34047</v>
      </c>
      <c r="AD9" t="s">
        <v>353</v>
      </c>
      <c r="AE9" s="8">
        <v>46182</v>
      </c>
      <c r="AF9" t="s">
        <v>355</v>
      </c>
    </row>
    <row r="10" spans="1:32" x14ac:dyDescent="0.25">
      <c r="A10">
        <v>2026</v>
      </c>
      <c r="B10" s="8">
        <v>46143</v>
      </c>
      <c r="C10" s="8">
        <v>46173</v>
      </c>
      <c r="D10" t="s">
        <v>81</v>
      </c>
      <c r="E10">
        <v>14</v>
      </c>
      <c r="F10" t="s">
        <v>208</v>
      </c>
      <c r="G10" t="s">
        <v>210</v>
      </c>
      <c r="H10" t="s">
        <v>247</v>
      </c>
      <c r="I10" t="s">
        <v>248</v>
      </c>
      <c r="J10" t="s">
        <v>249</v>
      </c>
      <c r="K10" t="s">
        <v>250</v>
      </c>
      <c r="L10" t="s">
        <v>92</v>
      </c>
      <c r="M10">
        <v>52442.7</v>
      </c>
      <c r="N10" s="4" t="s">
        <v>352</v>
      </c>
      <c r="O10" s="3">
        <v>40506.119999999995</v>
      </c>
      <c r="P10" s="4" t="s">
        <v>352</v>
      </c>
      <c r="Q10" s="6">
        <v>116</v>
      </c>
      <c r="R10" s="6">
        <v>116</v>
      </c>
      <c r="S10" s="6">
        <v>116</v>
      </c>
      <c r="T10" s="6">
        <v>116</v>
      </c>
      <c r="U10" s="6">
        <v>116</v>
      </c>
      <c r="V10" s="6">
        <v>116</v>
      </c>
      <c r="W10" s="6">
        <v>116</v>
      </c>
      <c r="X10" s="6">
        <v>116</v>
      </c>
      <c r="Y10" s="6">
        <v>116</v>
      </c>
      <c r="Z10" s="6">
        <v>116</v>
      </c>
      <c r="AA10" s="6">
        <v>116</v>
      </c>
      <c r="AB10" s="6">
        <v>116</v>
      </c>
      <c r="AC10" s="6">
        <v>116</v>
      </c>
      <c r="AD10" t="s">
        <v>353</v>
      </c>
      <c r="AE10" s="8">
        <v>46182</v>
      </c>
      <c r="AF10" t="s">
        <v>355</v>
      </c>
    </row>
    <row r="11" spans="1:32" x14ac:dyDescent="0.25">
      <c r="A11">
        <v>2026</v>
      </c>
      <c r="B11" s="8">
        <v>46143</v>
      </c>
      <c r="C11" s="8">
        <v>46173</v>
      </c>
      <c r="D11" t="s">
        <v>81</v>
      </c>
      <c r="E11">
        <v>14</v>
      </c>
      <c r="F11" t="s">
        <v>211</v>
      </c>
      <c r="G11" t="s">
        <v>213</v>
      </c>
      <c r="H11" t="s">
        <v>253</v>
      </c>
      <c r="I11" t="s">
        <v>254</v>
      </c>
      <c r="J11" t="s">
        <v>255</v>
      </c>
      <c r="K11" t="s">
        <v>256</v>
      </c>
      <c r="L11" t="s">
        <v>91</v>
      </c>
      <c r="M11">
        <v>52442.7</v>
      </c>
      <c r="N11" s="4" t="s">
        <v>352</v>
      </c>
      <c r="O11" s="3">
        <v>40506.119999999995</v>
      </c>
      <c r="P11" s="4" t="s">
        <v>352</v>
      </c>
      <c r="Q11" s="6">
        <v>20777</v>
      </c>
      <c r="R11" s="6">
        <v>20777</v>
      </c>
      <c r="S11" s="6">
        <v>20777</v>
      </c>
      <c r="T11" s="6">
        <v>20777</v>
      </c>
      <c r="U11" s="6">
        <v>20777</v>
      </c>
      <c r="V11" s="6">
        <v>20777</v>
      </c>
      <c r="W11" s="6">
        <v>20777</v>
      </c>
      <c r="X11" s="6">
        <v>20777</v>
      </c>
      <c r="Y11" s="6">
        <v>20777</v>
      </c>
      <c r="Z11" s="6">
        <v>20777</v>
      </c>
      <c r="AA11" s="6">
        <v>20777</v>
      </c>
      <c r="AB11" s="6">
        <v>20777</v>
      </c>
      <c r="AC11" s="6">
        <v>20777</v>
      </c>
      <c r="AD11" t="s">
        <v>353</v>
      </c>
      <c r="AE11" s="8">
        <v>46182</v>
      </c>
      <c r="AF11" t="s">
        <v>355</v>
      </c>
    </row>
    <row r="12" spans="1:32" x14ac:dyDescent="0.25">
      <c r="A12">
        <v>2026</v>
      </c>
      <c r="B12" s="8">
        <v>46143</v>
      </c>
      <c r="C12" s="8">
        <v>46173</v>
      </c>
      <c r="D12" t="s">
        <v>81</v>
      </c>
      <c r="E12">
        <v>14</v>
      </c>
      <c r="F12" t="s">
        <v>211</v>
      </c>
      <c r="G12" t="s">
        <v>392</v>
      </c>
      <c r="H12" t="s">
        <v>251</v>
      </c>
      <c r="I12" t="s">
        <v>291</v>
      </c>
      <c r="J12" t="s">
        <v>292</v>
      </c>
      <c r="K12" t="s">
        <v>252</v>
      </c>
      <c r="L12" t="s">
        <v>91</v>
      </c>
      <c r="M12">
        <v>52442.7</v>
      </c>
      <c r="N12" s="4" t="s">
        <v>352</v>
      </c>
      <c r="O12" s="3">
        <v>40506.119999999995</v>
      </c>
      <c r="P12" s="4" t="s">
        <v>352</v>
      </c>
      <c r="Q12" s="6">
        <v>87169</v>
      </c>
      <c r="R12" s="6">
        <v>87169</v>
      </c>
      <c r="S12" s="6">
        <v>87169</v>
      </c>
      <c r="T12" s="6">
        <v>87169</v>
      </c>
      <c r="U12" s="6">
        <v>87169</v>
      </c>
      <c r="V12" s="6">
        <v>87169</v>
      </c>
      <c r="W12" s="6">
        <v>87169</v>
      </c>
      <c r="X12" s="6">
        <v>87169</v>
      </c>
      <c r="Y12" s="6">
        <v>87169</v>
      </c>
      <c r="Z12" s="6">
        <v>87169</v>
      </c>
      <c r="AA12" s="6">
        <v>87169</v>
      </c>
      <c r="AB12" s="6">
        <v>87169</v>
      </c>
      <c r="AC12" s="6">
        <v>87169</v>
      </c>
      <c r="AD12" t="s">
        <v>353</v>
      </c>
      <c r="AE12" s="8">
        <v>46182</v>
      </c>
      <c r="AF12" t="s">
        <v>355</v>
      </c>
    </row>
    <row r="13" spans="1:32" x14ac:dyDescent="0.25">
      <c r="A13">
        <v>2026</v>
      </c>
      <c r="B13" s="8">
        <v>46143</v>
      </c>
      <c r="C13" s="8">
        <v>46173</v>
      </c>
      <c r="D13" t="s">
        <v>81</v>
      </c>
      <c r="E13">
        <v>14</v>
      </c>
      <c r="F13" t="s">
        <v>211</v>
      </c>
      <c r="G13" t="s">
        <v>212</v>
      </c>
      <c r="H13" t="s">
        <v>269</v>
      </c>
      <c r="I13" t="s">
        <v>403</v>
      </c>
      <c r="J13" t="s">
        <v>337</v>
      </c>
      <c r="K13" t="s">
        <v>404</v>
      </c>
      <c r="L13" t="s">
        <v>91</v>
      </c>
      <c r="M13">
        <v>52442.7</v>
      </c>
      <c r="N13" s="4" t="s">
        <v>352</v>
      </c>
      <c r="O13" s="3">
        <v>40506.119999999995</v>
      </c>
      <c r="P13" s="4" t="s">
        <v>352</v>
      </c>
      <c r="Q13" s="6">
        <v>123</v>
      </c>
      <c r="R13" s="6">
        <v>123</v>
      </c>
      <c r="S13" s="6">
        <v>123</v>
      </c>
      <c r="T13" s="6">
        <v>123</v>
      </c>
      <c r="U13" s="6">
        <v>123</v>
      </c>
      <c r="V13" s="6">
        <v>123</v>
      </c>
      <c r="W13" s="6">
        <v>123</v>
      </c>
      <c r="X13" s="6">
        <v>123</v>
      </c>
      <c r="Y13" s="6">
        <v>123</v>
      </c>
      <c r="Z13" s="6">
        <v>123</v>
      </c>
      <c r="AA13" s="6">
        <v>123</v>
      </c>
      <c r="AB13" s="6">
        <v>123</v>
      </c>
      <c r="AC13" s="6">
        <v>123</v>
      </c>
      <c r="AD13" t="s">
        <v>353</v>
      </c>
      <c r="AE13" s="8">
        <v>46182</v>
      </c>
      <c r="AF13" t="s">
        <v>411</v>
      </c>
    </row>
    <row r="14" spans="1:32" x14ac:dyDescent="0.25">
      <c r="A14">
        <v>2026</v>
      </c>
      <c r="B14" s="8">
        <v>46143</v>
      </c>
      <c r="C14" s="8">
        <v>46173</v>
      </c>
      <c r="D14" t="s">
        <v>81</v>
      </c>
      <c r="E14">
        <v>13</v>
      </c>
      <c r="F14" t="s">
        <v>214</v>
      </c>
      <c r="G14" t="s">
        <v>214</v>
      </c>
      <c r="H14" t="s">
        <v>257</v>
      </c>
      <c r="I14" t="s">
        <v>258</v>
      </c>
      <c r="J14" t="s">
        <v>259</v>
      </c>
      <c r="K14" t="s">
        <v>260</v>
      </c>
      <c r="L14" t="s">
        <v>92</v>
      </c>
      <c r="M14" s="3">
        <v>52241.04</v>
      </c>
      <c r="N14" s="4" t="s">
        <v>352</v>
      </c>
      <c r="O14" s="3">
        <v>40349.339999999997</v>
      </c>
      <c r="P14" s="4" t="s">
        <v>352</v>
      </c>
      <c r="Q14" s="6">
        <v>20738</v>
      </c>
      <c r="R14" s="6">
        <v>20738</v>
      </c>
      <c r="S14" s="6">
        <v>20738</v>
      </c>
      <c r="T14" s="6">
        <v>20738</v>
      </c>
      <c r="U14" s="6">
        <v>20738</v>
      </c>
      <c r="V14" s="6">
        <v>20738</v>
      </c>
      <c r="W14" s="6">
        <v>20738</v>
      </c>
      <c r="X14" s="6">
        <v>20738</v>
      </c>
      <c r="Y14" s="6">
        <v>20738</v>
      </c>
      <c r="Z14" s="6">
        <v>20738</v>
      </c>
      <c r="AA14" s="6">
        <v>20738</v>
      </c>
      <c r="AB14" s="6">
        <v>20738</v>
      </c>
      <c r="AC14" s="6">
        <v>20738</v>
      </c>
      <c r="AD14" t="s">
        <v>353</v>
      </c>
      <c r="AE14" s="8">
        <v>46182</v>
      </c>
      <c r="AF14" t="s">
        <v>355</v>
      </c>
    </row>
    <row r="15" spans="1:32" x14ac:dyDescent="0.25">
      <c r="A15">
        <v>2026</v>
      </c>
      <c r="B15" s="8">
        <v>46143</v>
      </c>
      <c r="C15" s="8">
        <v>46173</v>
      </c>
      <c r="D15" t="s">
        <v>81</v>
      </c>
      <c r="E15">
        <v>10</v>
      </c>
      <c r="F15" t="s">
        <v>215</v>
      </c>
      <c r="G15" t="s">
        <v>215</v>
      </c>
      <c r="H15" t="s">
        <v>251</v>
      </c>
      <c r="I15" t="s">
        <v>261</v>
      </c>
      <c r="J15" t="s">
        <v>262</v>
      </c>
      <c r="K15" t="s">
        <v>263</v>
      </c>
      <c r="L15" t="s">
        <v>92</v>
      </c>
      <c r="M15" s="3">
        <v>49541.04</v>
      </c>
      <c r="N15" s="4" t="s">
        <v>352</v>
      </c>
      <c r="O15" s="3">
        <v>37649.339999999997</v>
      </c>
      <c r="P15" s="4" t="s">
        <v>352</v>
      </c>
      <c r="Q15" s="6">
        <v>20715</v>
      </c>
      <c r="R15" s="6">
        <v>20715</v>
      </c>
      <c r="S15" s="6">
        <v>20715</v>
      </c>
      <c r="T15" s="6">
        <v>20715</v>
      </c>
      <c r="U15" s="6">
        <v>20715</v>
      </c>
      <c r="V15" s="6">
        <v>20715</v>
      </c>
      <c r="W15" s="6">
        <v>20715</v>
      </c>
      <c r="X15" s="6">
        <v>20715</v>
      </c>
      <c r="Y15" s="6">
        <v>20715</v>
      </c>
      <c r="Z15" s="6">
        <v>20715</v>
      </c>
      <c r="AA15" s="6">
        <v>20715</v>
      </c>
      <c r="AB15" s="6">
        <v>20715</v>
      </c>
      <c r="AC15" s="6">
        <v>20715</v>
      </c>
      <c r="AD15" t="s">
        <v>353</v>
      </c>
      <c r="AE15" s="8">
        <v>46182</v>
      </c>
      <c r="AF15" t="s">
        <v>355</v>
      </c>
    </row>
    <row r="16" spans="1:32" x14ac:dyDescent="0.25">
      <c r="A16">
        <v>2026</v>
      </c>
      <c r="B16" s="8">
        <v>46143</v>
      </c>
      <c r="C16" s="8">
        <v>46173</v>
      </c>
      <c r="D16" t="s">
        <v>81</v>
      </c>
      <c r="E16">
        <v>10</v>
      </c>
      <c r="F16" t="s">
        <v>216</v>
      </c>
      <c r="G16" t="s">
        <v>216</v>
      </c>
      <c r="H16" t="s">
        <v>251</v>
      </c>
      <c r="I16" t="s">
        <v>264</v>
      </c>
      <c r="J16" t="s">
        <v>262</v>
      </c>
      <c r="K16" t="s">
        <v>265</v>
      </c>
      <c r="L16" t="s">
        <v>91</v>
      </c>
      <c r="M16" s="3">
        <v>49541.04</v>
      </c>
      <c r="N16" s="4" t="s">
        <v>352</v>
      </c>
      <c r="O16" s="3">
        <v>37649.339999999997</v>
      </c>
      <c r="P16" s="4" t="s">
        <v>352</v>
      </c>
      <c r="Q16" s="6">
        <v>20645</v>
      </c>
      <c r="R16" s="6">
        <v>20645</v>
      </c>
      <c r="S16" s="6">
        <v>20645</v>
      </c>
      <c r="T16" s="6">
        <v>20645</v>
      </c>
      <c r="U16" s="6">
        <v>20645</v>
      </c>
      <c r="V16" s="6">
        <v>20645</v>
      </c>
      <c r="W16" s="6">
        <v>20645</v>
      </c>
      <c r="X16" s="6">
        <v>20645</v>
      </c>
      <c r="Y16" s="6">
        <v>20645</v>
      </c>
      <c r="Z16" s="6">
        <v>20645</v>
      </c>
      <c r="AA16" s="6">
        <v>20645</v>
      </c>
      <c r="AB16" s="6">
        <v>20645</v>
      </c>
      <c r="AC16" s="6">
        <v>20645</v>
      </c>
      <c r="AD16" t="s">
        <v>353</v>
      </c>
      <c r="AE16" s="8">
        <v>46182</v>
      </c>
      <c r="AF16" t="s">
        <v>355</v>
      </c>
    </row>
    <row r="17" spans="1:32" x14ac:dyDescent="0.25">
      <c r="A17">
        <v>2026</v>
      </c>
      <c r="B17" s="8">
        <v>46143</v>
      </c>
      <c r="C17" s="8">
        <v>46173</v>
      </c>
      <c r="D17" t="s">
        <v>81</v>
      </c>
      <c r="E17">
        <v>5</v>
      </c>
      <c r="F17" t="s">
        <v>217</v>
      </c>
      <c r="G17" t="s">
        <v>217</v>
      </c>
      <c r="H17" t="s">
        <v>243</v>
      </c>
      <c r="I17" t="s">
        <v>266</v>
      </c>
      <c r="J17" t="s">
        <v>267</v>
      </c>
      <c r="K17" t="s">
        <v>268</v>
      </c>
      <c r="L17" t="s">
        <v>92</v>
      </c>
      <c r="M17" s="3">
        <v>37430.559999999998</v>
      </c>
      <c r="N17" s="4" t="s">
        <v>352</v>
      </c>
      <c r="O17" s="3">
        <v>29357.839999999997</v>
      </c>
      <c r="P17" s="4" t="s">
        <v>352</v>
      </c>
      <c r="Q17" s="6">
        <v>81119</v>
      </c>
      <c r="R17" s="6">
        <v>81119</v>
      </c>
      <c r="S17" s="6">
        <v>81119</v>
      </c>
      <c r="T17" s="6">
        <v>81119</v>
      </c>
      <c r="U17" s="6">
        <v>81119</v>
      </c>
      <c r="V17" s="6">
        <v>81119</v>
      </c>
      <c r="W17" s="6">
        <v>81119</v>
      </c>
      <c r="X17" s="6">
        <v>81119</v>
      </c>
      <c r="Y17" s="6">
        <v>81119</v>
      </c>
      <c r="Z17" s="6">
        <v>81119</v>
      </c>
      <c r="AA17" s="6">
        <v>81119</v>
      </c>
      <c r="AB17" s="6">
        <v>81119</v>
      </c>
      <c r="AC17" s="6">
        <v>81119</v>
      </c>
      <c r="AD17" t="s">
        <v>353</v>
      </c>
      <c r="AE17" s="8">
        <v>46182</v>
      </c>
      <c r="AF17" t="s">
        <v>355</v>
      </c>
    </row>
    <row r="18" spans="1:32" x14ac:dyDescent="0.25">
      <c r="A18">
        <v>2026</v>
      </c>
      <c r="B18" s="8">
        <v>46143</v>
      </c>
      <c r="C18" s="8">
        <v>46173</v>
      </c>
      <c r="D18" t="s">
        <v>81</v>
      </c>
      <c r="E18">
        <v>5</v>
      </c>
      <c r="F18" t="s">
        <v>217</v>
      </c>
      <c r="G18" t="s">
        <v>218</v>
      </c>
      <c r="H18" t="s">
        <v>269</v>
      </c>
      <c r="I18" t="s">
        <v>270</v>
      </c>
      <c r="J18" t="s">
        <v>271</v>
      </c>
      <c r="K18" t="s">
        <v>272</v>
      </c>
      <c r="L18" t="s">
        <v>92</v>
      </c>
      <c r="M18" s="3">
        <v>37430.559999999998</v>
      </c>
      <c r="N18" s="4" t="s">
        <v>352</v>
      </c>
      <c r="O18" s="3">
        <v>29357.839999999997</v>
      </c>
      <c r="P18" s="4" t="s">
        <v>352</v>
      </c>
      <c r="Q18" s="6">
        <v>52911</v>
      </c>
      <c r="R18" s="6">
        <v>52911</v>
      </c>
      <c r="S18" s="6">
        <v>52911</v>
      </c>
      <c r="T18" s="6">
        <v>52911</v>
      </c>
      <c r="U18" s="6">
        <v>52911</v>
      </c>
      <c r="V18" s="6">
        <v>52911</v>
      </c>
      <c r="W18" s="6">
        <v>52911</v>
      </c>
      <c r="X18" s="6">
        <v>52911</v>
      </c>
      <c r="Y18" s="6">
        <v>52911</v>
      </c>
      <c r="Z18" s="6">
        <v>52911</v>
      </c>
      <c r="AA18" s="6">
        <v>52911</v>
      </c>
      <c r="AB18" s="6">
        <v>52911</v>
      </c>
      <c r="AC18" s="6">
        <v>52911</v>
      </c>
      <c r="AD18" t="s">
        <v>353</v>
      </c>
      <c r="AE18" s="8">
        <v>46182</v>
      </c>
      <c r="AF18" t="s">
        <v>355</v>
      </c>
    </row>
    <row r="19" spans="1:32" x14ac:dyDescent="0.25">
      <c r="A19">
        <v>2026</v>
      </c>
      <c r="B19" s="8">
        <v>46143</v>
      </c>
      <c r="C19" s="8">
        <v>46173</v>
      </c>
      <c r="D19" t="s">
        <v>81</v>
      </c>
      <c r="E19">
        <v>5</v>
      </c>
      <c r="F19" t="s">
        <v>217</v>
      </c>
      <c r="G19" t="s">
        <v>219</v>
      </c>
      <c r="H19" t="s">
        <v>257</v>
      </c>
      <c r="I19" t="s">
        <v>273</v>
      </c>
      <c r="J19" t="s">
        <v>274</v>
      </c>
      <c r="K19" t="s">
        <v>275</v>
      </c>
      <c r="L19" t="s">
        <v>92</v>
      </c>
      <c r="M19" s="3">
        <v>41680.559999999998</v>
      </c>
      <c r="N19" s="4" t="s">
        <v>352</v>
      </c>
      <c r="O19" s="3">
        <v>32947</v>
      </c>
      <c r="P19" s="4" t="s">
        <v>352</v>
      </c>
      <c r="Q19" s="6">
        <v>20665</v>
      </c>
      <c r="R19" s="6">
        <v>20665</v>
      </c>
      <c r="S19" s="6">
        <v>20665</v>
      </c>
      <c r="T19" s="6">
        <v>20665</v>
      </c>
      <c r="U19" s="6">
        <v>20665</v>
      </c>
      <c r="V19" s="6">
        <v>20665</v>
      </c>
      <c r="W19" s="6">
        <v>20665</v>
      </c>
      <c r="X19" s="6">
        <v>20665</v>
      </c>
      <c r="Y19" s="6">
        <v>20665</v>
      </c>
      <c r="Z19" s="6">
        <v>20665</v>
      </c>
      <c r="AA19" s="6">
        <v>20665</v>
      </c>
      <c r="AB19" s="6">
        <v>20665</v>
      </c>
      <c r="AC19" s="6">
        <v>20665</v>
      </c>
      <c r="AD19" t="s">
        <v>353</v>
      </c>
      <c r="AE19" s="8">
        <v>46182</v>
      </c>
      <c r="AF19" t="s">
        <v>355</v>
      </c>
    </row>
    <row r="20" spans="1:32" x14ac:dyDescent="0.25">
      <c r="A20">
        <v>2026</v>
      </c>
      <c r="B20" s="8">
        <v>46143</v>
      </c>
      <c r="C20" s="8">
        <v>46173</v>
      </c>
      <c r="D20" t="s">
        <v>81</v>
      </c>
      <c r="E20">
        <v>5</v>
      </c>
      <c r="F20" t="s">
        <v>217</v>
      </c>
      <c r="G20" t="s">
        <v>220</v>
      </c>
      <c r="H20" t="s">
        <v>239</v>
      </c>
      <c r="I20" t="s">
        <v>277</v>
      </c>
      <c r="J20" t="s">
        <v>278</v>
      </c>
      <c r="K20" t="s">
        <v>279</v>
      </c>
      <c r="L20" t="s">
        <v>92</v>
      </c>
      <c r="M20" s="3">
        <v>37430.559999999998</v>
      </c>
      <c r="N20" s="4" t="s">
        <v>352</v>
      </c>
      <c r="O20" s="3">
        <v>29357.839999999997</v>
      </c>
      <c r="P20" s="4" t="s">
        <v>352</v>
      </c>
      <c r="Q20" s="6">
        <v>20729</v>
      </c>
      <c r="R20" s="6">
        <v>20729</v>
      </c>
      <c r="S20" s="6">
        <v>20729</v>
      </c>
      <c r="T20" s="6">
        <v>20729</v>
      </c>
      <c r="U20" s="6">
        <v>20729</v>
      </c>
      <c r="V20" s="6">
        <v>20729</v>
      </c>
      <c r="W20" s="6">
        <v>20729</v>
      </c>
      <c r="X20" s="6">
        <v>20729</v>
      </c>
      <c r="Y20" s="6">
        <v>20729</v>
      </c>
      <c r="Z20" s="6">
        <v>20729</v>
      </c>
      <c r="AA20" s="6">
        <v>20729</v>
      </c>
      <c r="AB20" s="6">
        <v>20729</v>
      </c>
      <c r="AC20" s="6">
        <v>20729</v>
      </c>
      <c r="AD20" t="s">
        <v>353</v>
      </c>
      <c r="AE20" s="8">
        <v>46182</v>
      </c>
      <c r="AF20" t="s">
        <v>355</v>
      </c>
    </row>
    <row r="21" spans="1:32" x14ac:dyDescent="0.25">
      <c r="A21">
        <v>2026</v>
      </c>
      <c r="B21" s="8">
        <v>46143</v>
      </c>
      <c r="C21" s="8">
        <v>46173</v>
      </c>
      <c r="D21" t="s">
        <v>81</v>
      </c>
      <c r="E21">
        <v>5</v>
      </c>
      <c r="F21" t="s">
        <v>217</v>
      </c>
      <c r="G21" t="s">
        <v>217</v>
      </c>
      <c r="H21" t="s">
        <v>257</v>
      </c>
      <c r="I21" t="s">
        <v>280</v>
      </c>
      <c r="J21" t="s">
        <v>281</v>
      </c>
      <c r="K21" t="s">
        <v>282</v>
      </c>
      <c r="L21" t="s">
        <v>91</v>
      </c>
      <c r="M21" s="3">
        <v>37430.559999999998</v>
      </c>
      <c r="N21" s="4" t="s">
        <v>352</v>
      </c>
      <c r="O21" s="3">
        <v>29357.839999999997</v>
      </c>
      <c r="P21" s="4" t="s">
        <v>352</v>
      </c>
      <c r="Q21" s="6">
        <v>87162</v>
      </c>
      <c r="R21" s="6">
        <v>87162</v>
      </c>
      <c r="S21" s="6">
        <v>87162</v>
      </c>
      <c r="T21" s="6">
        <v>87162</v>
      </c>
      <c r="U21" s="6">
        <v>87162</v>
      </c>
      <c r="V21" s="6">
        <v>87162</v>
      </c>
      <c r="W21" s="6">
        <v>87162</v>
      </c>
      <c r="X21" s="6">
        <v>87162</v>
      </c>
      <c r="Y21" s="6">
        <v>87162</v>
      </c>
      <c r="Z21" s="6">
        <v>87162</v>
      </c>
      <c r="AA21" s="6">
        <v>87162</v>
      </c>
      <c r="AB21" s="6">
        <v>87162</v>
      </c>
      <c r="AC21" s="6">
        <v>87162</v>
      </c>
      <c r="AD21" t="s">
        <v>353</v>
      </c>
      <c r="AE21" s="8">
        <v>46182</v>
      </c>
      <c r="AF21" t="s">
        <v>355</v>
      </c>
    </row>
    <row r="22" spans="1:32" x14ac:dyDescent="0.25">
      <c r="A22">
        <v>2026</v>
      </c>
      <c r="B22" s="8">
        <v>46143</v>
      </c>
      <c r="C22" s="8">
        <v>46173</v>
      </c>
      <c r="D22" t="s">
        <v>81</v>
      </c>
      <c r="E22">
        <v>5</v>
      </c>
      <c r="F22" t="s">
        <v>217</v>
      </c>
      <c r="G22" t="s">
        <v>217</v>
      </c>
      <c r="H22" t="s">
        <v>239</v>
      </c>
      <c r="I22" t="s">
        <v>283</v>
      </c>
      <c r="J22" t="s">
        <v>284</v>
      </c>
      <c r="K22" t="s">
        <v>252</v>
      </c>
      <c r="L22" t="s">
        <v>92</v>
      </c>
      <c r="M22" s="3">
        <v>37430.559999999998</v>
      </c>
      <c r="N22" s="4" t="s">
        <v>352</v>
      </c>
      <c r="O22" s="3">
        <v>29357.839999999997</v>
      </c>
      <c r="P22" s="4" t="s">
        <v>352</v>
      </c>
      <c r="Q22" s="7">
        <v>113</v>
      </c>
      <c r="R22" s="7">
        <v>113</v>
      </c>
      <c r="S22" s="7">
        <v>113</v>
      </c>
      <c r="T22" s="7">
        <v>113</v>
      </c>
      <c r="U22" s="7">
        <v>113</v>
      </c>
      <c r="V22" s="7">
        <v>113</v>
      </c>
      <c r="W22" s="7">
        <v>113</v>
      </c>
      <c r="X22" s="7">
        <v>113</v>
      </c>
      <c r="Y22" s="7">
        <v>113</v>
      </c>
      <c r="Z22" s="7">
        <v>113</v>
      </c>
      <c r="AA22" s="7">
        <v>113</v>
      </c>
      <c r="AB22" s="7">
        <v>113</v>
      </c>
      <c r="AC22" s="7">
        <v>113</v>
      </c>
      <c r="AD22" t="s">
        <v>353</v>
      </c>
      <c r="AE22" s="8">
        <v>46182</v>
      </c>
      <c r="AF22" t="s">
        <v>355</v>
      </c>
    </row>
    <row r="23" spans="1:32" x14ac:dyDescent="0.25">
      <c r="A23">
        <v>2026</v>
      </c>
      <c r="B23" s="8">
        <v>46143</v>
      </c>
      <c r="C23" s="8">
        <v>46173</v>
      </c>
      <c r="D23" t="s">
        <v>81</v>
      </c>
      <c r="E23">
        <v>5</v>
      </c>
      <c r="F23" t="s">
        <v>217</v>
      </c>
      <c r="G23" t="s">
        <v>217</v>
      </c>
      <c r="H23" t="s">
        <v>302</v>
      </c>
      <c r="I23" t="s">
        <v>412</v>
      </c>
      <c r="J23" t="s">
        <v>413</v>
      </c>
      <c r="K23" t="s">
        <v>414</v>
      </c>
      <c r="L23" t="s">
        <v>91</v>
      </c>
      <c r="M23" s="3">
        <v>37430.559999999998</v>
      </c>
      <c r="N23" s="4" t="s">
        <v>352</v>
      </c>
      <c r="O23" s="3">
        <v>29357.839999999997</v>
      </c>
      <c r="P23" s="4" t="s">
        <v>352</v>
      </c>
      <c r="Q23" s="7">
        <v>87166</v>
      </c>
      <c r="R23" s="7">
        <v>87166</v>
      </c>
      <c r="S23" s="7">
        <v>87166</v>
      </c>
      <c r="T23" s="7">
        <v>87166</v>
      </c>
      <c r="U23" s="7">
        <v>87166</v>
      </c>
      <c r="V23" s="7">
        <v>87166</v>
      </c>
      <c r="W23" s="7">
        <v>87166</v>
      </c>
      <c r="X23" s="7">
        <v>87166</v>
      </c>
      <c r="Y23" s="7">
        <v>87166</v>
      </c>
      <c r="Z23" s="7">
        <v>87166</v>
      </c>
      <c r="AA23" s="7">
        <v>87166</v>
      </c>
      <c r="AB23" s="7">
        <v>87166</v>
      </c>
      <c r="AC23" s="7">
        <v>87166</v>
      </c>
      <c r="AD23" t="s">
        <v>353</v>
      </c>
      <c r="AE23" s="8">
        <v>46182</v>
      </c>
      <c r="AF23" t="s">
        <v>355</v>
      </c>
    </row>
    <row r="24" spans="1:32" x14ac:dyDescent="0.25">
      <c r="A24">
        <v>2026</v>
      </c>
      <c r="B24" s="8">
        <v>46143</v>
      </c>
      <c r="C24" s="8">
        <v>46173</v>
      </c>
      <c r="D24" t="s">
        <v>81</v>
      </c>
      <c r="E24">
        <v>2</v>
      </c>
      <c r="F24" t="s">
        <v>217</v>
      </c>
      <c r="G24" t="s">
        <v>217</v>
      </c>
      <c r="H24" t="s">
        <v>239</v>
      </c>
      <c r="I24" t="s">
        <v>285</v>
      </c>
      <c r="J24" t="s">
        <v>286</v>
      </c>
      <c r="K24" t="s">
        <v>287</v>
      </c>
      <c r="L24" t="s">
        <v>92</v>
      </c>
      <c r="M24" s="3">
        <v>37430.559999999998</v>
      </c>
      <c r="N24" s="4" t="s">
        <v>352</v>
      </c>
      <c r="O24" s="3">
        <v>29357.839999999997</v>
      </c>
      <c r="P24" s="4" t="s">
        <v>352</v>
      </c>
      <c r="Q24" s="6">
        <v>73468</v>
      </c>
      <c r="R24" s="6">
        <v>73468</v>
      </c>
      <c r="S24" s="6">
        <v>73468</v>
      </c>
      <c r="T24" s="6">
        <v>73468</v>
      </c>
      <c r="U24" s="6">
        <v>73468</v>
      </c>
      <c r="V24" s="6">
        <v>73468</v>
      </c>
      <c r="W24" s="6">
        <v>73468</v>
      </c>
      <c r="X24" s="6">
        <v>73468</v>
      </c>
      <c r="Y24" s="6">
        <v>73468</v>
      </c>
      <c r="Z24" s="6">
        <v>73468</v>
      </c>
      <c r="AA24" s="6">
        <v>73468</v>
      </c>
      <c r="AB24" s="6">
        <v>73468</v>
      </c>
      <c r="AC24" s="6">
        <v>73468</v>
      </c>
      <c r="AD24" t="s">
        <v>353</v>
      </c>
      <c r="AE24" s="8">
        <v>46182</v>
      </c>
      <c r="AF24" t="s">
        <v>355</v>
      </c>
    </row>
    <row r="25" spans="1:32" x14ac:dyDescent="0.25">
      <c r="A25">
        <v>2026</v>
      </c>
      <c r="B25" s="8">
        <v>46143</v>
      </c>
      <c r="C25" s="8">
        <v>46173</v>
      </c>
      <c r="D25" t="s">
        <v>81</v>
      </c>
      <c r="E25">
        <v>5</v>
      </c>
      <c r="F25" t="s">
        <v>217</v>
      </c>
      <c r="G25" t="s">
        <v>217</v>
      </c>
      <c r="H25" t="s">
        <v>257</v>
      </c>
      <c r="I25" t="s">
        <v>296</v>
      </c>
      <c r="J25" t="s">
        <v>297</v>
      </c>
      <c r="K25" t="s">
        <v>298</v>
      </c>
      <c r="L25" t="s">
        <v>92</v>
      </c>
      <c r="M25" s="3">
        <v>37430.559999999998</v>
      </c>
      <c r="N25" s="4" t="s">
        <v>352</v>
      </c>
      <c r="O25" s="3">
        <v>29357.839999999997</v>
      </c>
      <c r="P25" s="4" t="s">
        <v>352</v>
      </c>
      <c r="Q25" s="6">
        <v>87165</v>
      </c>
      <c r="R25" s="6">
        <v>87165</v>
      </c>
      <c r="S25" s="6">
        <v>87165</v>
      </c>
      <c r="T25" s="6">
        <v>87165</v>
      </c>
      <c r="U25" s="6">
        <v>87165</v>
      </c>
      <c r="V25" s="6">
        <v>87165</v>
      </c>
      <c r="W25" s="6">
        <v>87165</v>
      </c>
      <c r="X25" s="6">
        <v>87165</v>
      </c>
      <c r="Y25" s="6">
        <v>87165</v>
      </c>
      <c r="Z25" s="6">
        <v>87165</v>
      </c>
      <c r="AA25" s="6">
        <v>87165</v>
      </c>
      <c r="AB25" s="6">
        <v>87165</v>
      </c>
      <c r="AC25" s="6">
        <v>87165</v>
      </c>
      <c r="AD25" t="s">
        <v>353</v>
      </c>
      <c r="AE25" s="8">
        <v>46182</v>
      </c>
      <c r="AF25" t="s">
        <v>355</v>
      </c>
    </row>
    <row r="26" spans="1:32" x14ac:dyDescent="0.25">
      <c r="A26">
        <v>2026</v>
      </c>
      <c r="B26" s="8">
        <v>46143</v>
      </c>
      <c r="C26" s="8">
        <v>46173</v>
      </c>
      <c r="D26" t="s">
        <v>81</v>
      </c>
      <c r="E26">
        <v>5</v>
      </c>
      <c r="F26" t="s">
        <v>217</v>
      </c>
      <c r="G26" t="s">
        <v>217</v>
      </c>
      <c r="H26" t="s">
        <v>269</v>
      </c>
      <c r="I26" t="s">
        <v>299</v>
      </c>
      <c r="J26" t="s">
        <v>300</v>
      </c>
      <c r="K26" t="s">
        <v>301</v>
      </c>
      <c r="L26" t="s">
        <v>92</v>
      </c>
      <c r="M26" s="3">
        <v>37430.559999999998</v>
      </c>
      <c r="N26" s="4" t="s">
        <v>352</v>
      </c>
      <c r="O26" s="3">
        <v>29357.839999999997</v>
      </c>
      <c r="P26" s="4" t="s">
        <v>352</v>
      </c>
      <c r="Q26" s="6">
        <v>117</v>
      </c>
      <c r="R26" s="6">
        <v>117</v>
      </c>
      <c r="S26" s="6">
        <v>117</v>
      </c>
      <c r="T26" s="6">
        <v>117</v>
      </c>
      <c r="U26" s="6">
        <v>117</v>
      </c>
      <c r="V26" s="6">
        <v>117</v>
      </c>
      <c r="W26" s="6">
        <v>117</v>
      </c>
      <c r="X26" s="6">
        <v>117</v>
      </c>
      <c r="Y26" s="6">
        <v>117</v>
      </c>
      <c r="Z26" s="6">
        <v>117</v>
      </c>
      <c r="AA26" s="6">
        <v>117</v>
      </c>
      <c r="AB26" s="6">
        <v>117</v>
      </c>
      <c r="AC26" s="6">
        <v>117</v>
      </c>
      <c r="AD26" t="s">
        <v>353</v>
      </c>
      <c r="AE26" s="8">
        <v>46182</v>
      </c>
      <c r="AF26" t="s">
        <v>355</v>
      </c>
    </row>
    <row r="27" spans="1:32" x14ac:dyDescent="0.25">
      <c r="A27">
        <v>2026</v>
      </c>
      <c r="B27" s="8">
        <v>46143</v>
      </c>
      <c r="C27" s="8">
        <v>46173</v>
      </c>
      <c r="D27" t="s">
        <v>81</v>
      </c>
      <c r="E27">
        <v>2</v>
      </c>
      <c r="F27" t="s">
        <v>221</v>
      </c>
      <c r="G27" t="s">
        <v>221</v>
      </c>
      <c r="H27" t="s">
        <v>253</v>
      </c>
      <c r="I27" t="s">
        <v>288</v>
      </c>
      <c r="J27" t="s">
        <v>289</v>
      </c>
      <c r="K27" t="s">
        <v>290</v>
      </c>
      <c r="L27" t="s">
        <v>91</v>
      </c>
      <c r="M27" s="3">
        <v>26943.86</v>
      </c>
      <c r="N27" s="4" t="s">
        <v>352</v>
      </c>
      <c r="O27" s="3">
        <v>21849.18</v>
      </c>
      <c r="P27" s="4" t="s">
        <v>352</v>
      </c>
      <c r="Q27" s="6">
        <v>87164</v>
      </c>
      <c r="R27" s="6">
        <v>87164</v>
      </c>
      <c r="S27" s="6">
        <v>87164</v>
      </c>
      <c r="T27" s="6">
        <v>87164</v>
      </c>
      <c r="U27" s="6">
        <v>87164</v>
      </c>
      <c r="V27" s="6">
        <v>87164</v>
      </c>
      <c r="W27" s="6">
        <v>87164</v>
      </c>
      <c r="X27" s="6">
        <v>87164</v>
      </c>
      <c r="Y27" s="6">
        <v>87164</v>
      </c>
      <c r="Z27" s="6">
        <v>87164</v>
      </c>
      <c r="AA27" s="6">
        <v>87164</v>
      </c>
      <c r="AB27" s="6">
        <v>87164</v>
      </c>
      <c r="AC27" s="6">
        <v>87164</v>
      </c>
      <c r="AD27" t="s">
        <v>353</v>
      </c>
      <c r="AE27" s="8">
        <v>46182</v>
      </c>
      <c r="AF27" t="s">
        <v>355</v>
      </c>
    </row>
    <row r="28" spans="1:32" x14ac:dyDescent="0.25">
      <c r="A28">
        <v>2026</v>
      </c>
      <c r="B28" s="8">
        <v>46143</v>
      </c>
      <c r="C28" s="8">
        <v>46173</v>
      </c>
      <c r="D28" t="s">
        <v>81</v>
      </c>
      <c r="E28">
        <v>2</v>
      </c>
      <c r="F28" t="s">
        <v>222</v>
      </c>
      <c r="G28" t="s">
        <v>222</v>
      </c>
      <c r="H28" t="s">
        <v>253</v>
      </c>
      <c r="I28" t="s">
        <v>293</v>
      </c>
      <c r="J28" t="s">
        <v>294</v>
      </c>
      <c r="K28" t="s">
        <v>295</v>
      </c>
      <c r="L28" t="s">
        <v>91</v>
      </c>
      <c r="M28" s="3">
        <v>26943.86</v>
      </c>
      <c r="N28" s="4" t="s">
        <v>352</v>
      </c>
      <c r="O28" s="3">
        <v>21849.18</v>
      </c>
      <c r="P28" s="4" t="s">
        <v>352</v>
      </c>
      <c r="Q28" s="6">
        <v>20698</v>
      </c>
      <c r="R28" s="6">
        <v>20698</v>
      </c>
      <c r="S28" s="6">
        <v>20698</v>
      </c>
      <c r="T28" s="6">
        <v>20698</v>
      </c>
      <c r="U28" s="6">
        <v>20698</v>
      </c>
      <c r="V28" s="6">
        <v>20698</v>
      </c>
      <c r="W28" s="6">
        <v>20698</v>
      </c>
      <c r="X28" s="6">
        <v>20698</v>
      </c>
      <c r="Y28" s="6">
        <v>20698</v>
      </c>
      <c r="Z28" s="6">
        <v>20698</v>
      </c>
      <c r="AA28" s="6">
        <v>20698</v>
      </c>
      <c r="AB28" s="6">
        <v>20698</v>
      </c>
      <c r="AC28" s="6">
        <v>20698</v>
      </c>
      <c r="AD28" t="s">
        <v>353</v>
      </c>
      <c r="AE28" s="8">
        <v>46182</v>
      </c>
      <c r="AF28" t="s">
        <v>355</v>
      </c>
    </row>
    <row r="29" spans="1:32" x14ac:dyDescent="0.25">
      <c r="A29">
        <v>2026</v>
      </c>
      <c r="B29" s="8">
        <v>46143</v>
      </c>
      <c r="C29" s="8">
        <v>46173</v>
      </c>
      <c r="D29" t="s">
        <v>81</v>
      </c>
      <c r="E29">
        <v>2</v>
      </c>
      <c r="F29" t="s">
        <v>223</v>
      </c>
      <c r="G29" t="s">
        <v>223</v>
      </c>
      <c r="H29" t="s">
        <v>257</v>
      </c>
      <c r="I29" t="s">
        <v>389</v>
      </c>
      <c r="J29" t="s">
        <v>390</v>
      </c>
      <c r="K29" t="s">
        <v>391</v>
      </c>
      <c r="L29" t="s">
        <v>92</v>
      </c>
      <c r="M29" s="3">
        <v>26943.86</v>
      </c>
      <c r="N29" s="4" t="s">
        <v>352</v>
      </c>
      <c r="O29" s="3">
        <v>21849.18</v>
      </c>
      <c r="P29" s="4" t="s">
        <v>352</v>
      </c>
      <c r="Q29" s="6">
        <v>118</v>
      </c>
      <c r="R29" s="6">
        <v>118</v>
      </c>
      <c r="S29" s="6">
        <v>118</v>
      </c>
      <c r="T29" s="6">
        <v>118</v>
      </c>
      <c r="U29" s="6">
        <v>118</v>
      </c>
      <c r="V29" s="6">
        <v>118</v>
      </c>
      <c r="W29" s="6">
        <v>118</v>
      </c>
      <c r="X29" s="6">
        <v>118</v>
      </c>
      <c r="Y29" s="6">
        <v>118</v>
      </c>
      <c r="Z29" s="6">
        <v>118</v>
      </c>
      <c r="AA29" s="6">
        <v>118</v>
      </c>
      <c r="AB29" s="6">
        <v>118</v>
      </c>
      <c r="AC29" s="6">
        <v>118</v>
      </c>
      <c r="AD29" t="s">
        <v>353</v>
      </c>
      <c r="AE29" s="8">
        <v>46182</v>
      </c>
      <c r="AF29" t="s">
        <v>355</v>
      </c>
    </row>
    <row r="30" spans="1:32" x14ac:dyDescent="0.25">
      <c r="A30">
        <v>2026</v>
      </c>
      <c r="B30" s="8">
        <v>46143</v>
      </c>
      <c r="C30" s="8">
        <v>46173</v>
      </c>
      <c r="D30" t="s">
        <v>81</v>
      </c>
      <c r="E30">
        <v>2</v>
      </c>
      <c r="F30" t="s">
        <v>221</v>
      </c>
      <c r="G30" t="s">
        <v>221</v>
      </c>
      <c r="H30" t="s">
        <v>253</v>
      </c>
      <c r="I30" t="s">
        <v>394</v>
      </c>
      <c r="J30" t="s">
        <v>298</v>
      </c>
      <c r="K30" t="s">
        <v>395</v>
      </c>
      <c r="L30" t="s">
        <v>91</v>
      </c>
      <c r="M30" s="3">
        <v>26943.86</v>
      </c>
      <c r="N30" s="4" t="s">
        <v>352</v>
      </c>
      <c r="O30" s="3">
        <v>21849.18</v>
      </c>
      <c r="P30" s="4" t="s">
        <v>352</v>
      </c>
      <c r="Q30" s="6">
        <v>120</v>
      </c>
      <c r="R30" s="6">
        <v>120</v>
      </c>
      <c r="S30" s="6">
        <v>120</v>
      </c>
      <c r="T30" s="6">
        <v>120</v>
      </c>
      <c r="U30" s="6">
        <v>120</v>
      </c>
      <c r="V30" s="6">
        <v>120</v>
      </c>
      <c r="W30" s="6">
        <v>120</v>
      </c>
      <c r="X30" s="6">
        <v>120</v>
      </c>
      <c r="Y30" s="6">
        <v>120</v>
      </c>
      <c r="Z30" s="6">
        <v>120</v>
      </c>
      <c r="AA30" s="6">
        <v>120</v>
      </c>
      <c r="AB30" s="6">
        <v>120</v>
      </c>
      <c r="AC30" s="6">
        <v>120</v>
      </c>
      <c r="AD30" t="s">
        <v>353</v>
      </c>
      <c r="AE30" s="8">
        <v>46182</v>
      </c>
      <c r="AF30" t="s">
        <v>355</v>
      </c>
    </row>
    <row r="31" spans="1:32" x14ac:dyDescent="0.25">
      <c r="A31">
        <v>2026</v>
      </c>
      <c r="B31" s="8">
        <v>46143</v>
      </c>
      <c r="C31" s="8">
        <v>46173</v>
      </c>
      <c r="D31" t="s">
        <v>81</v>
      </c>
      <c r="E31">
        <v>2</v>
      </c>
      <c r="F31" t="s">
        <v>393</v>
      </c>
      <c r="G31" t="s">
        <v>393</v>
      </c>
      <c r="H31" t="s">
        <v>253</v>
      </c>
      <c r="I31" t="s">
        <v>396</v>
      </c>
      <c r="J31" t="s">
        <v>256</v>
      </c>
      <c r="K31" t="s">
        <v>397</v>
      </c>
      <c r="L31" t="s">
        <v>91</v>
      </c>
      <c r="M31" s="3">
        <v>26943.86</v>
      </c>
      <c r="N31" s="4" t="s">
        <v>352</v>
      </c>
      <c r="O31" s="3">
        <v>21849.18</v>
      </c>
      <c r="P31" s="4" t="s">
        <v>352</v>
      </c>
      <c r="Q31" s="6">
        <v>121</v>
      </c>
      <c r="R31" s="6">
        <v>121</v>
      </c>
      <c r="S31" s="6">
        <v>121</v>
      </c>
      <c r="T31" s="6">
        <v>121</v>
      </c>
      <c r="U31" s="6">
        <v>121</v>
      </c>
      <c r="V31" s="6">
        <v>121</v>
      </c>
      <c r="W31" s="6">
        <v>121</v>
      </c>
      <c r="X31" s="6">
        <v>121</v>
      </c>
      <c r="Y31" s="6">
        <v>121</v>
      </c>
      <c r="Z31" s="6">
        <v>121</v>
      </c>
      <c r="AA31" s="6">
        <v>121</v>
      </c>
      <c r="AB31" s="6">
        <v>121</v>
      </c>
      <c r="AC31" s="6">
        <v>121</v>
      </c>
      <c r="AD31" t="s">
        <v>353</v>
      </c>
      <c r="AE31" s="8">
        <v>46182</v>
      </c>
      <c r="AF31" t="s">
        <v>355</v>
      </c>
    </row>
    <row r="32" spans="1:32" x14ac:dyDescent="0.25">
      <c r="A32">
        <v>2026</v>
      </c>
      <c r="B32" s="8">
        <v>46143</v>
      </c>
      <c r="C32" s="8">
        <v>46173</v>
      </c>
      <c r="D32" t="s">
        <v>81</v>
      </c>
      <c r="E32">
        <v>2</v>
      </c>
      <c r="F32" t="s">
        <v>221</v>
      </c>
      <c r="G32" t="s">
        <v>221</v>
      </c>
      <c r="H32" t="s">
        <v>253</v>
      </c>
      <c r="I32" t="s">
        <v>405</v>
      </c>
      <c r="J32" t="s">
        <v>406</v>
      </c>
      <c r="K32" t="s">
        <v>407</v>
      </c>
      <c r="L32" t="s">
        <v>92</v>
      </c>
      <c r="M32" s="3">
        <v>26943.86</v>
      </c>
      <c r="N32" s="4" t="s">
        <v>352</v>
      </c>
      <c r="O32" s="3">
        <v>21849.18</v>
      </c>
      <c r="P32" s="4" t="s">
        <v>352</v>
      </c>
      <c r="Q32" s="6">
        <v>122</v>
      </c>
      <c r="R32" s="6">
        <v>122</v>
      </c>
      <c r="S32" s="6">
        <v>122</v>
      </c>
      <c r="T32" s="6">
        <v>122</v>
      </c>
      <c r="U32" s="6">
        <v>122</v>
      </c>
      <c r="V32" s="6">
        <v>122</v>
      </c>
      <c r="W32" s="6">
        <v>122</v>
      </c>
      <c r="X32" s="6">
        <v>122</v>
      </c>
      <c r="Y32" s="6">
        <v>122</v>
      </c>
      <c r="Z32" s="6">
        <v>122</v>
      </c>
      <c r="AA32" s="6">
        <v>122</v>
      </c>
      <c r="AB32" s="6">
        <v>122</v>
      </c>
      <c r="AC32" s="6">
        <v>122</v>
      </c>
      <c r="AD32" t="s">
        <v>353</v>
      </c>
      <c r="AE32" s="8">
        <v>46182</v>
      </c>
      <c r="AF32" t="s">
        <v>355</v>
      </c>
    </row>
    <row r="33" spans="1:32" x14ac:dyDescent="0.25">
      <c r="A33">
        <v>2026</v>
      </c>
      <c r="B33" s="8">
        <v>46143</v>
      </c>
      <c r="C33" s="8">
        <v>46173</v>
      </c>
      <c r="D33" t="s">
        <v>81</v>
      </c>
      <c r="E33">
        <v>2</v>
      </c>
      <c r="F33" t="s">
        <v>221</v>
      </c>
      <c r="G33" t="s">
        <v>221</v>
      </c>
      <c r="H33" t="s">
        <v>253</v>
      </c>
      <c r="I33" t="s">
        <v>408</v>
      </c>
      <c r="J33" t="s">
        <v>409</v>
      </c>
      <c r="K33" t="s">
        <v>410</v>
      </c>
      <c r="L33" t="s">
        <v>91</v>
      </c>
      <c r="M33" s="3">
        <v>26943.86</v>
      </c>
      <c r="N33" s="4" t="s">
        <v>352</v>
      </c>
      <c r="O33" s="3">
        <v>21849.18</v>
      </c>
      <c r="P33" s="4" t="s">
        <v>352</v>
      </c>
      <c r="Q33" s="6">
        <v>124</v>
      </c>
      <c r="R33" s="6">
        <v>124</v>
      </c>
      <c r="S33" s="6">
        <v>124</v>
      </c>
      <c r="T33" s="6">
        <v>124</v>
      </c>
      <c r="U33" s="6">
        <v>124</v>
      </c>
      <c r="V33" s="6">
        <v>124</v>
      </c>
      <c r="W33" s="6">
        <v>124</v>
      </c>
      <c r="X33" s="6">
        <v>124</v>
      </c>
      <c r="Y33" s="6">
        <v>124</v>
      </c>
      <c r="Z33" s="6">
        <v>124</v>
      </c>
      <c r="AA33" s="6">
        <v>124</v>
      </c>
      <c r="AB33" s="6">
        <v>124</v>
      </c>
      <c r="AC33" s="6">
        <v>124</v>
      </c>
      <c r="AD33" t="s">
        <v>353</v>
      </c>
      <c r="AE33" s="8">
        <v>46182</v>
      </c>
      <c r="AF33" t="s">
        <v>355</v>
      </c>
    </row>
    <row r="34" spans="1:32" x14ac:dyDescent="0.25">
      <c r="A34">
        <v>2026</v>
      </c>
      <c r="B34" s="8">
        <v>46143</v>
      </c>
      <c r="C34" s="8">
        <v>46173</v>
      </c>
      <c r="D34" t="s">
        <v>81</v>
      </c>
      <c r="E34">
        <v>13</v>
      </c>
      <c r="F34" t="s">
        <v>214</v>
      </c>
      <c r="G34" t="s">
        <v>224</v>
      </c>
      <c r="H34" t="s">
        <v>302</v>
      </c>
      <c r="I34" t="s">
        <v>303</v>
      </c>
      <c r="J34" t="s">
        <v>262</v>
      </c>
      <c r="K34" t="s">
        <v>292</v>
      </c>
      <c r="L34" t="s">
        <v>92</v>
      </c>
      <c r="M34" s="3">
        <v>5000</v>
      </c>
      <c r="N34" s="4" t="s">
        <v>352</v>
      </c>
      <c r="O34" s="3">
        <v>4708.3999999999996</v>
      </c>
      <c r="P34" s="4" t="s">
        <v>352</v>
      </c>
      <c r="Q34" s="6">
        <v>16969</v>
      </c>
      <c r="R34" s="6">
        <v>16969</v>
      </c>
      <c r="S34" s="6">
        <v>16969</v>
      </c>
      <c r="T34" s="6">
        <v>16969</v>
      </c>
      <c r="U34" s="6">
        <v>16969</v>
      </c>
      <c r="V34" s="6">
        <v>16969</v>
      </c>
      <c r="W34" s="6">
        <v>16969</v>
      </c>
      <c r="X34" s="6">
        <v>16969</v>
      </c>
      <c r="Y34" s="6">
        <v>16969</v>
      </c>
      <c r="Z34" s="6">
        <v>16969</v>
      </c>
      <c r="AA34" s="6">
        <v>16969</v>
      </c>
      <c r="AB34" s="6">
        <v>16969</v>
      </c>
      <c r="AC34" s="6">
        <v>16969</v>
      </c>
      <c r="AD34" t="s">
        <v>353</v>
      </c>
      <c r="AE34" s="8">
        <v>46182</v>
      </c>
      <c r="AF34" t="s">
        <v>356</v>
      </c>
    </row>
    <row r="35" spans="1:32" x14ac:dyDescent="0.25">
      <c r="A35">
        <v>2026</v>
      </c>
      <c r="B35" s="8">
        <v>46143</v>
      </c>
      <c r="C35" s="8">
        <v>46173</v>
      </c>
      <c r="D35" t="s">
        <v>81</v>
      </c>
      <c r="E35">
        <v>13</v>
      </c>
      <c r="F35" t="s">
        <v>214</v>
      </c>
      <c r="G35" t="s">
        <v>214</v>
      </c>
      <c r="H35" t="s">
        <v>251</v>
      </c>
      <c r="I35" t="s">
        <v>304</v>
      </c>
      <c r="J35" t="s">
        <v>305</v>
      </c>
      <c r="K35" t="s">
        <v>306</v>
      </c>
      <c r="L35" t="s">
        <v>92</v>
      </c>
      <c r="M35" s="3">
        <v>0</v>
      </c>
      <c r="N35" s="4" t="s">
        <v>352</v>
      </c>
      <c r="O35" s="3">
        <v>0</v>
      </c>
      <c r="P35" s="4" t="s">
        <v>352</v>
      </c>
      <c r="Q35" s="6">
        <v>5704</v>
      </c>
      <c r="R35" s="6">
        <v>5704</v>
      </c>
      <c r="S35" s="6">
        <v>5704</v>
      </c>
      <c r="T35" s="6">
        <v>5704</v>
      </c>
      <c r="U35" s="6">
        <v>5704</v>
      </c>
      <c r="V35" s="6">
        <v>5704</v>
      </c>
      <c r="W35" s="6">
        <v>5704</v>
      </c>
      <c r="X35" s="6">
        <v>5704</v>
      </c>
      <c r="Y35" s="6">
        <v>5704</v>
      </c>
      <c r="Z35" s="6">
        <v>5704</v>
      </c>
      <c r="AA35" s="6">
        <v>5704</v>
      </c>
      <c r="AB35" s="6">
        <v>5704</v>
      </c>
      <c r="AC35" s="6">
        <v>5704</v>
      </c>
      <c r="AD35" t="s">
        <v>353</v>
      </c>
      <c r="AE35" s="8">
        <v>46182</v>
      </c>
      <c r="AF35" t="s">
        <v>357</v>
      </c>
    </row>
    <row r="36" spans="1:32" x14ac:dyDescent="0.25">
      <c r="A36">
        <v>2026</v>
      </c>
      <c r="B36" s="8">
        <v>46143</v>
      </c>
      <c r="C36" s="8">
        <v>46173</v>
      </c>
      <c r="D36" t="s">
        <v>81</v>
      </c>
      <c r="E36">
        <v>12</v>
      </c>
      <c r="F36" t="s">
        <v>225</v>
      </c>
      <c r="G36" t="s">
        <v>226</v>
      </c>
      <c r="H36" t="s">
        <v>257</v>
      </c>
      <c r="I36" t="s">
        <v>308</v>
      </c>
      <c r="J36" t="s">
        <v>309</v>
      </c>
      <c r="K36" t="s">
        <v>310</v>
      </c>
      <c r="L36" t="s">
        <v>92</v>
      </c>
      <c r="M36" s="3">
        <v>5000</v>
      </c>
      <c r="N36" s="4" t="s">
        <v>352</v>
      </c>
      <c r="O36" s="3">
        <v>4708.3999999999996</v>
      </c>
      <c r="P36" s="4" t="s">
        <v>352</v>
      </c>
      <c r="Q36" s="6">
        <v>35400</v>
      </c>
      <c r="R36" s="6">
        <v>35400</v>
      </c>
      <c r="S36" s="6">
        <v>35400</v>
      </c>
      <c r="T36" s="6">
        <v>35400</v>
      </c>
      <c r="U36" s="6">
        <v>35400</v>
      </c>
      <c r="V36" s="6">
        <v>35400</v>
      </c>
      <c r="W36" s="6">
        <v>35400</v>
      </c>
      <c r="X36" s="6">
        <v>35400</v>
      </c>
      <c r="Y36" s="6">
        <v>35400</v>
      </c>
      <c r="Z36" s="6">
        <v>35400</v>
      </c>
      <c r="AA36" s="6">
        <v>35400</v>
      </c>
      <c r="AB36" s="6">
        <v>35400</v>
      </c>
      <c r="AC36" s="6">
        <v>35400</v>
      </c>
      <c r="AD36" t="s">
        <v>353</v>
      </c>
      <c r="AE36" s="8">
        <v>46182</v>
      </c>
      <c r="AF36" t="s">
        <v>358</v>
      </c>
    </row>
    <row r="37" spans="1:32" x14ac:dyDescent="0.25">
      <c r="A37">
        <v>2026</v>
      </c>
      <c r="B37" s="8">
        <v>46143</v>
      </c>
      <c r="C37" s="8">
        <v>46173</v>
      </c>
      <c r="D37" t="s">
        <v>81</v>
      </c>
      <c r="E37">
        <v>9</v>
      </c>
      <c r="F37" t="s">
        <v>399</v>
      </c>
      <c r="G37" t="s">
        <v>227</v>
      </c>
      <c r="H37" t="s">
        <v>269</v>
      </c>
      <c r="I37" t="s">
        <v>311</v>
      </c>
      <c r="J37" t="s">
        <v>312</v>
      </c>
      <c r="K37" t="s">
        <v>313</v>
      </c>
      <c r="L37" t="s">
        <v>92</v>
      </c>
      <c r="M37" s="3">
        <v>0</v>
      </c>
      <c r="N37" s="4" t="s">
        <v>352</v>
      </c>
      <c r="O37" s="3">
        <v>0</v>
      </c>
      <c r="P37" s="4" t="s">
        <v>352</v>
      </c>
      <c r="Q37" s="6">
        <v>41528</v>
      </c>
      <c r="R37" s="6">
        <v>41528</v>
      </c>
      <c r="S37" s="6">
        <v>41528</v>
      </c>
      <c r="T37" s="6">
        <v>41528</v>
      </c>
      <c r="U37" s="6">
        <v>41528</v>
      </c>
      <c r="V37" s="6">
        <v>41528</v>
      </c>
      <c r="W37" s="6">
        <v>41528</v>
      </c>
      <c r="X37" s="6">
        <v>41528</v>
      </c>
      <c r="Y37" s="6">
        <v>41528</v>
      </c>
      <c r="Z37" s="6">
        <v>41528</v>
      </c>
      <c r="AA37" s="6">
        <v>41528</v>
      </c>
      <c r="AB37" s="6">
        <v>41528</v>
      </c>
      <c r="AC37" s="6">
        <v>41528</v>
      </c>
      <c r="AD37" t="s">
        <v>353</v>
      </c>
      <c r="AE37" s="8">
        <v>46182</v>
      </c>
      <c r="AF37" t="s">
        <v>359</v>
      </c>
    </row>
    <row r="38" spans="1:32" x14ac:dyDescent="0.25">
      <c r="A38">
        <v>2026</v>
      </c>
      <c r="B38" s="8">
        <v>46143</v>
      </c>
      <c r="C38" s="8">
        <v>46173</v>
      </c>
      <c r="D38" t="s">
        <v>81</v>
      </c>
      <c r="E38">
        <v>10</v>
      </c>
      <c r="F38" t="s">
        <v>228</v>
      </c>
      <c r="G38" t="s">
        <v>228</v>
      </c>
      <c r="H38" t="s">
        <v>257</v>
      </c>
      <c r="I38" t="s">
        <v>314</v>
      </c>
      <c r="J38" t="s">
        <v>315</v>
      </c>
      <c r="K38" t="s">
        <v>316</v>
      </c>
      <c r="L38" t="s">
        <v>91</v>
      </c>
      <c r="M38" s="3">
        <v>0</v>
      </c>
      <c r="N38" s="4" t="s">
        <v>352</v>
      </c>
      <c r="O38" s="3">
        <v>0</v>
      </c>
      <c r="P38" s="4" t="s">
        <v>352</v>
      </c>
      <c r="Q38" s="6">
        <v>4201</v>
      </c>
      <c r="R38" s="6">
        <v>4201</v>
      </c>
      <c r="S38" s="6">
        <v>4201</v>
      </c>
      <c r="T38" s="6">
        <v>4201</v>
      </c>
      <c r="U38" s="6">
        <v>4201</v>
      </c>
      <c r="V38" s="6">
        <v>4201</v>
      </c>
      <c r="W38" s="6">
        <v>4201</v>
      </c>
      <c r="X38" s="6">
        <v>4201</v>
      </c>
      <c r="Y38" s="6">
        <v>4201</v>
      </c>
      <c r="Z38" s="6">
        <v>4201</v>
      </c>
      <c r="AA38" s="6">
        <v>4201</v>
      </c>
      <c r="AB38" s="6">
        <v>4201</v>
      </c>
      <c r="AC38" s="6">
        <v>4201</v>
      </c>
      <c r="AD38" t="s">
        <v>353</v>
      </c>
      <c r="AE38" s="8">
        <v>46182</v>
      </c>
      <c r="AF38" t="s">
        <v>360</v>
      </c>
    </row>
    <row r="39" spans="1:32" x14ac:dyDescent="0.25">
      <c r="A39">
        <v>2026</v>
      </c>
      <c r="B39" s="8">
        <v>46143</v>
      </c>
      <c r="C39" s="8">
        <v>46173</v>
      </c>
      <c r="D39" t="s">
        <v>81</v>
      </c>
      <c r="E39">
        <v>10</v>
      </c>
      <c r="F39" t="s">
        <v>228</v>
      </c>
      <c r="G39" t="s">
        <v>229</v>
      </c>
      <c r="H39" t="s">
        <v>317</v>
      </c>
      <c r="I39" t="s">
        <v>318</v>
      </c>
      <c r="J39" t="s">
        <v>319</v>
      </c>
      <c r="K39" t="s">
        <v>320</v>
      </c>
      <c r="L39" t="s">
        <v>91</v>
      </c>
      <c r="M39" s="3">
        <v>0</v>
      </c>
      <c r="N39" s="4" t="s">
        <v>352</v>
      </c>
      <c r="O39" s="3">
        <v>0</v>
      </c>
      <c r="P39" s="4" t="s">
        <v>352</v>
      </c>
      <c r="Q39" s="6">
        <v>57664</v>
      </c>
      <c r="R39" s="6">
        <v>57664</v>
      </c>
      <c r="S39" s="6">
        <v>57664</v>
      </c>
      <c r="T39" s="6">
        <v>57664</v>
      </c>
      <c r="U39" s="6">
        <v>57664</v>
      </c>
      <c r="V39" s="6">
        <v>57664</v>
      </c>
      <c r="W39" s="6">
        <v>57664</v>
      </c>
      <c r="X39" s="6">
        <v>57664</v>
      </c>
      <c r="Y39" s="6">
        <v>57664</v>
      </c>
      <c r="Z39" s="6">
        <v>57664</v>
      </c>
      <c r="AA39" s="6">
        <v>57664</v>
      </c>
      <c r="AB39" s="6">
        <v>57664</v>
      </c>
      <c r="AC39" s="6">
        <v>57664</v>
      </c>
      <c r="AD39" t="s">
        <v>353</v>
      </c>
      <c r="AE39" s="8">
        <v>46182</v>
      </c>
      <c r="AF39" t="s">
        <v>361</v>
      </c>
    </row>
    <row r="40" spans="1:32" x14ac:dyDescent="0.25">
      <c r="A40">
        <v>2026</v>
      </c>
      <c r="B40" s="8">
        <v>46143</v>
      </c>
      <c r="C40" s="8">
        <v>46173</v>
      </c>
      <c r="D40" t="s">
        <v>81</v>
      </c>
      <c r="E40">
        <v>10</v>
      </c>
      <c r="F40" t="s">
        <v>230</v>
      </c>
      <c r="G40" t="s">
        <v>230</v>
      </c>
      <c r="H40" t="s">
        <v>321</v>
      </c>
      <c r="I40" t="s">
        <v>322</v>
      </c>
      <c r="J40" t="s">
        <v>323</v>
      </c>
      <c r="K40" t="s">
        <v>324</v>
      </c>
      <c r="L40" t="s">
        <v>92</v>
      </c>
      <c r="M40" s="3">
        <v>0</v>
      </c>
      <c r="N40" s="4" t="s">
        <v>352</v>
      </c>
      <c r="O40" s="3">
        <v>0</v>
      </c>
      <c r="P40" s="4" t="s">
        <v>352</v>
      </c>
      <c r="Q40" s="6">
        <v>10476</v>
      </c>
      <c r="R40" s="6">
        <v>10476</v>
      </c>
      <c r="S40" s="6">
        <v>10476</v>
      </c>
      <c r="T40" s="6">
        <v>10476</v>
      </c>
      <c r="U40" s="6">
        <v>10476</v>
      </c>
      <c r="V40" s="6">
        <v>10476</v>
      </c>
      <c r="W40" s="6">
        <v>10476</v>
      </c>
      <c r="X40" s="6">
        <v>10476</v>
      </c>
      <c r="Y40" s="6">
        <v>10476</v>
      </c>
      <c r="Z40" s="6">
        <v>10476</v>
      </c>
      <c r="AA40" s="6">
        <v>10476</v>
      </c>
      <c r="AB40" s="6">
        <v>10476</v>
      </c>
      <c r="AC40" s="6">
        <v>10476</v>
      </c>
      <c r="AD40" t="s">
        <v>353</v>
      </c>
      <c r="AE40" s="8">
        <v>46182</v>
      </c>
      <c r="AF40" t="s">
        <v>362</v>
      </c>
    </row>
    <row r="41" spans="1:32" x14ac:dyDescent="0.25">
      <c r="A41">
        <v>2026</v>
      </c>
      <c r="B41" s="8">
        <v>46143</v>
      </c>
      <c r="C41" s="8">
        <v>46173</v>
      </c>
      <c r="D41" t="s">
        <v>81</v>
      </c>
      <c r="E41">
        <v>8</v>
      </c>
      <c r="F41" t="s">
        <v>231</v>
      </c>
      <c r="G41" t="s">
        <v>232</v>
      </c>
      <c r="H41" t="s">
        <v>257</v>
      </c>
      <c r="I41" t="s">
        <v>325</v>
      </c>
      <c r="J41" t="s">
        <v>252</v>
      </c>
      <c r="K41" t="s">
        <v>326</v>
      </c>
      <c r="L41" t="s">
        <v>92</v>
      </c>
      <c r="M41" s="3">
        <f>14945.75*2</f>
        <v>29891.5</v>
      </c>
      <c r="N41" s="4" t="s">
        <v>352</v>
      </c>
      <c r="O41" s="3">
        <v>24666.38</v>
      </c>
      <c r="P41" s="4" t="s">
        <v>352</v>
      </c>
      <c r="Q41" s="6">
        <v>42081</v>
      </c>
      <c r="R41" s="6">
        <v>42081</v>
      </c>
      <c r="S41" s="6">
        <v>42081</v>
      </c>
      <c r="T41" s="6">
        <v>42081</v>
      </c>
      <c r="U41" s="6">
        <v>42081</v>
      </c>
      <c r="V41" s="6">
        <v>42081</v>
      </c>
      <c r="W41" s="6">
        <v>42081</v>
      </c>
      <c r="X41" s="6">
        <v>42081</v>
      </c>
      <c r="Y41" s="6">
        <v>42081</v>
      </c>
      <c r="Z41" s="6">
        <v>42081</v>
      </c>
      <c r="AA41" s="6">
        <v>42081</v>
      </c>
      <c r="AB41" s="6">
        <v>42081</v>
      </c>
      <c r="AC41" s="6">
        <v>42081</v>
      </c>
      <c r="AD41" t="s">
        <v>353</v>
      </c>
      <c r="AE41" s="8">
        <v>46182</v>
      </c>
      <c r="AF41" t="s">
        <v>363</v>
      </c>
    </row>
    <row r="42" spans="1:32" x14ac:dyDescent="0.25">
      <c r="A42">
        <v>2026</v>
      </c>
      <c r="B42" s="8">
        <v>46143</v>
      </c>
      <c r="C42" s="8">
        <v>46173</v>
      </c>
      <c r="D42" t="s">
        <v>81</v>
      </c>
      <c r="E42">
        <v>7</v>
      </c>
      <c r="F42" t="s">
        <v>233</v>
      </c>
      <c r="G42" t="s">
        <v>233</v>
      </c>
      <c r="H42" t="s">
        <v>243</v>
      </c>
      <c r="I42" t="s">
        <v>327</v>
      </c>
      <c r="J42" t="s">
        <v>276</v>
      </c>
      <c r="K42" t="s">
        <v>292</v>
      </c>
      <c r="L42" t="s">
        <v>92</v>
      </c>
      <c r="M42" s="3">
        <v>0</v>
      </c>
      <c r="N42" s="4" t="s">
        <v>352</v>
      </c>
      <c r="O42" s="3">
        <v>0</v>
      </c>
      <c r="P42" s="4" t="s">
        <v>352</v>
      </c>
      <c r="Q42" s="6">
        <v>14022</v>
      </c>
      <c r="R42" s="6">
        <v>14022</v>
      </c>
      <c r="S42" s="6">
        <v>14022</v>
      </c>
      <c r="T42" s="6">
        <v>14022</v>
      </c>
      <c r="U42" s="6">
        <v>14022</v>
      </c>
      <c r="V42" s="6">
        <v>14022</v>
      </c>
      <c r="W42" s="6">
        <v>14022</v>
      </c>
      <c r="X42" s="6">
        <v>14022</v>
      </c>
      <c r="Y42" s="6">
        <v>14022</v>
      </c>
      <c r="Z42" s="6">
        <v>14022</v>
      </c>
      <c r="AA42" s="6">
        <v>14022</v>
      </c>
      <c r="AB42" s="6">
        <v>14022</v>
      </c>
      <c r="AC42" s="6">
        <v>14022</v>
      </c>
      <c r="AD42" t="s">
        <v>353</v>
      </c>
      <c r="AE42" s="8">
        <v>46182</v>
      </c>
      <c r="AF42" t="s">
        <v>364</v>
      </c>
    </row>
    <row r="43" spans="1:32" x14ac:dyDescent="0.25">
      <c r="A43">
        <v>2026</v>
      </c>
      <c r="B43" s="8">
        <v>46143</v>
      </c>
      <c r="C43" s="8">
        <v>46173</v>
      </c>
      <c r="D43" t="s">
        <v>81</v>
      </c>
      <c r="E43">
        <v>5</v>
      </c>
      <c r="F43" t="s">
        <v>217</v>
      </c>
      <c r="G43" t="s">
        <v>217</v>
      </c>
      <c r="H43" t="s">
        <v>257</v>
      </c>
      <c r="I43" t="s">
        <v>328</v>
      </c>
      <c r="J43" t="s">
        <v>329</v>
      </c>
      <c r="K43" t="s">
        <v>330</v>
      </c>
      <c r="L43" t="s">
        <v>92</v>
      </c>
      <c r="M43" s="3">
        <v>0</v>
      </c>
      <c r="N43" s="4" t="s">
        <v>352</v>
      </c>
      <c r="O43" s="3">
        <v>0</v>
      </c>
      <c r="P43" s="4" t="s">
        <v>352</v>
      </c>
      <c r="Q43" s="6">
        <v>64148</v>
      </c>
      <c r="R43" s="6">
        <v>64148</v>
      </c>
      <c r="S43" s="6">
        <v>64148</v>
      </c>
      <c r="T43" s="6">
        <v>64148</v>
      </c>
      <c r="U43" s="6">
        <v>64148</v>
      </c>
      <c r="V43" s="6">
        <v>64148</v>
      </c>
      <c r="W43" s="6">
        <v>64148</v>
      </c>
      <c r="X43" s="6">
        <v>64148</v>
      </c>
      <c r="Y43" s="6">
        <v>64148</v>
      </c>
      <c r="Z43" s="6">
        <v>64148</v>
      </c>
      <c r="AA43" s="6">
        <v>64148</v>
      </c>
      <c r="AB43" s="6">
        <v>64148</v>
      </c>
      <c r="AC43" s="6">
        <v>64148</v>
      </c>
      <c r="AD43" t="s">
        <v>353</v>
      </c>
      <c r="AE43" s="8">
        <v>46182</v>
      </c>
      <c r="AF43" t="s">
        <v>365</v>
      </c>
    </row>
    <row r="44" spans="1:32" x14ac:dyDescent="0.25">
      <c r="A44">
        <v>2026</v>
      </c>
      <c r="B44" s="8">
        <v>46143</v>
      </c>
      <c r="C44" s="8">
        <v>46173</v>
      </c>
      <c r="D44" t="s">
        <v>81</v>
      </c>
      <c r="E44">
        <v>5</v>
      </c>
      <c r="F44" t="s">
        <v>217</v>
      </c>
      <c r="G44" t="s">
        <v>217</v>
      </c>
      <c r="H44" t="s">
        <v>302</v>
      </c>
      <c r="I44" t="s">
        <v>331</v>
      </c>
      <c r="J44" t="s">
        <v>332</v>
      </c>
      <c r="K44" t="s">
        <v>333</v>
      </c>
      <c r="L44" t="s">
        <v>92</v>
      </c>
      <c r="M44" s="3">
        <v>0</v>
      </c>
      <c r="N44" s="4" t="s">
        <v>352</v>
      </c>
      <c r="O44" s="3">
        <v>0</v>
      </c>
      <c r="P44" s="4" t="s">
        <v>352</v>
      </c>
      <c r="Q44" s="6">
        <v>71618</v>
      </c>
      <c r="R44" s="6">
        <v>71618</v>
      </c>
      <c r="S44" s="6">
        <v>71618</v>
      </c>
      <c r="T44" s="6">
        <v>71618</v>
      </c>
      <c r="U44" s="6">
        <v>71618</v>
      </c>
      <c r="V44" s="6">
        <v>71618</v>
      </c>
      <c r="W44" s="6">
        <v>71618</v>
      </c>
      <c r="X44" s="6">
        <v>71618</v>
      </c>
      <c r="Y44" s="6">
        <v>71618</v>
      </c>
      <c r="Z44" s="6">
        <v>71618</v>
      </c>
      <c r="AA44" s="6">
        <v>71618</v>
      </c>
      <c r="AB44" s="6">
        <v>71618</v>
      </c>
      <c r="AC44" s="6">
        <v>71618</v>
      </c>
      <c r="AD44" t="s">
        <v>353</v>
      </c>
      <c r="AE44" s="8">
        <v>46182</v>
      </c>
      <c r="AF44" t="s">
        <v>366</v>
      </c>
    </row>
    <row r="45" spans="1:32" x14ac:dyDescent="0.25">
      <c r="A45">
        <v>2026</v>
      </c>
      <c r="B45" s="8">
        <v>46143</v>
      </c>
      <c r="C45" s="8">
        <v>46173</v>
      </c>
      <c r="D45" t="s">
        <v>81</v>
      </c>
      <c r="E45">
        <v>5</v>
      </c>
      <c r="F45" t="s">
        <v>217</v>
      </c>
      <c r="G45" t="s">
        <v>217</v>
      </c>
      <c r="H45" t="s">
        <v>302</v>
      </c>
      <c r="I45" t="s">
        <v>334</v>
      </c>
      <c r="J45" t="s">
        <v>297</v>
      </c>
      <c r="K45" t="s">
        <v>335</v>
      </c>
      <c r="L45" t="s">
        <v>92</v>
      </c>
      <c r="M45" s="3">
        <v>0</v>
      </c>
      <c r="N45" s="4" t="s">
        <v>352</v>
      </c>
      <c r="O45" s="3">
        <v>0</v>
      </c>
      <c r="P45" s="4" t="s">
        <v>352</v>
      </c>
      <c r="Q45" s="6">
        <v>59272</v>
      </c>
      <c r="R45" s="6">
        <v>59272</v>
      </c>
      <c r="S45" s="6">
        <v>59272</v>
      </c>
      <c r="T45" s="6">
        <v>59272</v>
      </c>
      <c r="U45" s="6">
        <v>59272</v>
      </c>
      <c r="V45" s="6">
        <v>59272</v>
      </c>
      <c r="W45" s="6">
        <v>59272</v>
      </c>
      <c r="X45" s="6">
        <v>59272</v>
      </c>
      <c r="Y45" s="6">
        <v>59272</v>
      </c>
      <c r="Z45" s="6">
        <v>59272</v>
      </c>
      <c r="AA45" s="6">
        <v>59272</v>
      </c>
      <c r="AB45" s="6">
        <v>59272</v>
      </c>
      <c r="AC45" s="6">
        <v>59272</v>
      </c>
      <c r="AD45" t="s">
        <v>353</v>
      </c>
      <c r="AE45" s="8">
        <v>46182</v>
      </c>
      <c r="AF45" t="s">
        <v>367</v>
      </c>
    </row>
    <row r="46" spans="1:32" x14ac:dyDescent="0.25">
      <c r="A46">
        <v>2026</v>
      </c>
      <c r="B46" s="8">
        <v>46143</v>
      </c>
      <c r="C46" s="8">
        <v>46173</v>
      </c>
      <c r="D46" t="s">
        <v>81</v>
      </c>
      <c r="E46">
        <v>5</v>
      </c>
      <c r="F46" t="s">
        <v>217</v>
      </c>
      <c r="G46" t="s">
        <v>234</v>
      </c>
      <c r="H46" t="s">
        <v>251</v>
      </c>
      <c r="I46" t="s">
        <v>336</v>
      </c>
      <c r="J46" t="s">
        <v>337</v>
      </c>
      <c r="K46" t="s">
        <v>338</v>
      </c>
      <c r="L46" t="s">
        <v>91</v>
      </c>
      <c r="M46" s="3">
        <v>0</v>
      </c>
      <c r="N46" s="4" t="s">
        <v>352</v>
      </c>
      <c r="O46" s="3">
        <v>0</v>
      </c>
      <c r="P46" s="4" t="s">
        <v>352</v>
      </c>
      <c r="Q46" s="6">
        <v>51744</v>
      </c>
      <c r="R46" s="6">
        <v>51744</v>
      </c>
      <c r="S46" s="6">
        <v>51744</v>
      </c>
      <c r="T46" s="6">
        <v>51744</v>
      </c>
      <c r="U46" s="6">
        <v>51744</v>
      </c>
      <c r="V46" s="6">
        <v>51744</v>
      </c>
      <c r="W46" s="6">
        <v>51744</v>
      </c>
      <c r="X46" s="6">
        <v>51744</v>
      </c>
      <c r="Y46" s="6">
        <v>51744</v>
      </c>
      <c r="Z46" s="6">
        <v>51744</v>
      </c>
      <c r="AA46" s="6">
        <v>51744</v>
      </c>
      <c r="AB46" s="6">
        <v>51744</v>
      </c>
      <c r="AC46" s="6">
        <v>51744</v>
      </c>
      <c r="AD46" t="s">
        <v>353</v>
      </c>
      <c r="AE46" s="8">
        <v>46182</v>
      </c>
      <c r="AF46" t="s">
        <v>368</v>
      </c>
    </row>
    <row r="47" spans="1:32" x14ac:dyDescent="0.25">
      <c r="A47">
        <v>2026</v>
      </c>
      <c r="B47" s="8">
        <v>46143</v>
      </c>
      <c r="C47" s="8">
        <v>46173</v>
      </c>
      <c r="D47" t="s">
        <v>81</v>
      </c>
      <c r="E47">
        <v>5</v>
      </c>
      <c r="F47" t="s">
        <v>235</v>
      </c>
      <c r="G47" t="s">
        <v>217</v>
      </c>
      <c r="H47" t="s">
        <v>269</v>
      </c>
      <c r="I47" t="s">
        <v>339</v>
      </c>
      <c r="J47" t="s">
        <v>315</v>
      </c>
      <c r="K47" t="s">
        <v>340</v>
      </c>
      <c r="L47" t="s">
        <v>91</v>
      </c>
      <c r="M47" s="3">
        <v>5000</v>
      </c>
      <c r="N47" s="4" t="s">
        <v>352</v>
      </c>
      <c r="O47" s="3">
        <v>4708.3999999999996</v>
      </c>
      <c r="P47" s="4" t="s">
        <v>352</v>
      </c>
      <c r="Q47" s="7">
        <v>401580</v>
      </c>
      <c r="R47" s="7">
        <v>401580</v>
      </c>
      <c r="S47" s="7">
        <v>401580</v>
      </c>
      <c r="T47" s="7">
        <v>401580</v>
      </c>
      <c r="U47" s="7">
        <v>401580</v>
      </c>
      <c r="V47" s="7">
        <v>401580</v>
      </c>
      <c r="W47" s="7">
        <v>401580</v>
      </c>
      <c r="X47" s="7">
        <v>401580</v>
      </c>
      <c r="Y47" s="7">
        <v>401580</v>
      </c>
      <c r="Z47" s="7">
        <v>401580</v>
      </c>
      <c r="AA47" s="7">
        <v>401580</v>
      </c>
      <c r="AB47" s="7">
        <v>401580</v>
      </c>
      <c r="AC47" s="7">
        <v>401580</v>
      </c>
      <c r="AD47" t="s">
        <v>353</v>
      </c>
      <c r="AE47" s="8">
        <v>46182</v>
      </c>
      <c r="AF47" t="s">
        <v>369</v>
      </c>
    </row>
    <row r="48" spans="1:32" x14ac:dyDescent="0.25">
      <c r="A48">
        <v>2026</v>
      </c>
      <c r="B48" s="8">
        <v>46143</v>
      </c>
      <c r="C48" s="8">
        <v>46173</v>
      </c>
      <c r="D48" t="s">
        <v>81</v>
      </c>
      <c r="E48">
        <v>4</v>
      </c>
      <c r="F48" t="s">
        <v>236</v>
      </c>
      <c r="G48" t="s">
        <v>217</v>
      </c>
      <c r="H48" t="s">
        <v>269</v>
      </c>
      <c r="I48" t="s">
        <v>341</v>
      </c>
      <c r="J48" t="s">
        <v>342</v>
      </c>
      <c r="K48" t="s">
        <v>343</v>
      </c>
      <c r="L48" t="s">
        <v>92</v>
      </c>
      <c r="M48" s="3">
        <v>0</v>
      </c>
      <c r="N48" s="4" t="s">
        <v>352</v>
      </c>
      <c r="O48" s="3">
        <v>0</v>
      </c>
      <c r="P48" s="4" t="s">
        <v>352</v>
      </c>
      <c r="Q48" s="6">
        <v>51223</v>
      </c>
      <c r="R48" s="6">
        <v>51223</v>
      </c>
      <c r="S48" s="6">
        <v>51223</v>
      </c>
      <c r="T48" s="6">
        <v>51223</v>
      </c>
      <c r="U48" s="6">
        <v>51223</v>
      </c>
      <c r="V48" s="6">
        <v>51223</v>
      </c>
      <c r="W48" s="6">
        <v>51223</v>
      </c>
      <c r="X48" s="6">
        <v>51223</v>
      </c>
      <c r="Y48" s="6">
        <v>51223</v>
      </c>
      <c r="Z48" s="6">
        <v>51223</v>
      </c>
      <c r="AA48" s="6">
        <v>51223</v>
      </c>
      <c r="AB48" s="6">
        <v>51223</v>
      </c>
      <c r="AC48" s="6">
        <v>51223</v>
      </c>
      <c r="AD48" t="s">
        <v>353</v>
      </c>
      <c r="AE48" s="8">
        <v>46182</v>
      </c>
      <c r="AF48" t="s">
        <v>370</v>
      </c>
    </row>
    <row r="49" spans="1:32" x14ac:dyDescent="0.25">
      <c r="A49">
        <v>2026</v>
      </c>
      <c r="B49" s="8">
        <v>46143</v>
      </c>
      <c r="C49" s="8">
        <v>46173</v>
      </c>
      <c r="D49" t="s">
        <v>81</v>
      </c>
      <c r="E49">
        <v>4</v>
      </c>
      <c r="F49" t="s">
        <v>237</v>
      </c>
      <c r="G49" t="s">
        <v>237</v>
      </c>
      <c r="H49" t="s">
        <v>257</v>
      </c>
      <c r="I49" t="s">
        <v>344</v>
      </c>
      <c r="J49" t="s">
        <v>307</v>
      </c>
      <c r="K49" t="s">
        <v>345</v>
      </c>
      <c r="L49" t="s">
        <v>91</v>
      </c>
      <c r="M49" s="3">
        <v>0</v>
      </c>
      <c r="N49" s="4" t="s">
        <v>352</v>
      </c>
      <c r="O49" s="3">
        <v>0</v>
      </c>
      <c r="P49" s="4" t="s">
        <v>352</v>
      </c>
      <c r="Q49" s="6">
        <v>9614</v>
      </c>
      <c r="R49" s="6">
        <v>9614</v>
      </c>
      <c r="S49" s="6">
        <v>9614</v>
      </c>
      <c r="T49" s="6">
        <v>9614</v>
      </c>
      <c r="U49" s="6">
        <v>9614</v>
      </c>
      <c r="V49" s="6">
        <v>9614</v>
      </c>
      <c r="W49" s="6">
        <v>9614</v>
      </c>
      <c r="X49" s="6">
        <v>9614</v>
      </c>
      <c r="Y49" s="6">
        <v>9614</v>
      </c>
      <c r="Z49" s="6">
        <v>9614</v>
      </c>
      <c r="AA49" s="6">
        <v>9614</v>
      </c>
      <c r="AB49" s="6">
        <v>9614</v>
      </c>
      <c r="AC49" s="6">
        <v>9614</v>
      </c>
      <c r="AD49" t="s">
        <v>353</v>
      </c>
      <c r="AE49" s="8">
        <v>46182</v>
      </c>
      <c r="AF49" t="s">
        <v>371</v>
      </c>
    </row>
    <row r="50" spans="1:32" x14ac:dyDescent="0.25">
      <c r="A50">
        <v>2026</v>
      </c>
      <c r="B50" s="8">
        <v>46143</v>
      </c>
      <c r="C50" s="8">
        <v>46173</v>
      </c>
      <c r="D50" t="s">
        <v>81</v>
      </c>
      <c r="E50">
        <v>4</v>
      </c>
      <c r="F50" t="s">
        <v>237</v>
      </c>
      <c r="G50" t="s">
        <v>237</v>
      </c>
      <c r="H50" t="s">
        <v>239</v>
      </c>
      <c r="I50" t="s">
        <v>346</v>
      </c>
      <c r="J50" t="s">
        <v>347</v>
      </c>
      <c r="K50" t="s">
        <v>276</v>
      </c>
      <c r="L50" t="s">
        <v>91</v>
      </c>
      <c r="M50" s="3">
        <v>0</v>
      </c>
      <c r="N50" s="4" t="s">
        <v>352</v>
      </c>
      <c r="O50" s="3">
        <v>0</v>
      </c>
      <c r="P50" s="4" t="s">
        <v>352</v>
      </c>
      <c r="Q50" s="6">
        <v>10037</v>
      </c>
      <c r="R50" s="6">
        <v>10037</v>
      </c>
      <c r="S50" s="6">
        <v>10037</v>
      </c>
      <c r="T50" s="6">
        <v>10037</v>
      </c>
      <c r="U50" s="6">
        <v>10037</v>
      </c>
      <c r="V50" s="6">
        <v>10037</v>
      </c>
      <c r="W50" s="6">
        <v>10037</v>
      </c>
      <c r="X50" s="6">
        <v>10037</v>
      </c>
      <c r="Y50" s="6">
        <v>10037</v>
      </c>
      <c r="Z50" s="6">
        <v>10037</v>
      </c>
      <c r="AA50" s="6">
        <v>10037</v>
      </c>
      <c r="AB50" s="6">
        <v>10037</v>
      </c>
      <c r="AC50" s="6">
        <v>10037</v>
      </c>
      <c r="AD50" t="s">
        <v>353</v>
      </c>
      <c r="AE50" s="8">
        <v>46182</v>
      </c>
      <c r="AF50" t="s">
        <v>372</v>
      </c>
    </row>
    <row r="51" spans="1:32" x14ac:dyDescent="0.25">
      <c r="A51">
        <v>2026</v>
      </c>
      <c r="B51" s="8">
        <v>46143</v>
      </c>
      <c r="C51" s="8">
        <v>46173</v>
      </c>
      <c r="D51" t="s">
        <v>81</v>
      </c>
      <c r="E51">
        <v>2</v>
      </c>
      <c r="F51" t="s">
        <v>238</v>
      </c>
      <c r="G51" t="s">
        <v>238</v>
      </c>
      <c r="H51" t="s">
        <v>253</v>
      </c>
      <c r="I51" t="s">
        <v>348</v>
      </c>
      <c r="J51" t="s">
        <v>345</v>
      </c>
      <c r="K51" t="s">
        <v>349</v>
      </c>
      <c r="L51" t="s">
        <v>91</v>
      </c>
      <c r="M51" s="3">
        <v>0</v>
      </c>
      <c r="N51" s="4" t="s">
        <v>352</v>
      </c>
      <c r="O51" s="3">
        <v>0</v>
      </c>
      <c r="P51" s="4" t="s">
        <v>352</v>
      </c>
      <c r="Q51" s="6">
        <v>38666</v>
      </c>
      <c r="R51" s="6">
        <v>38666</v>
      </c>
      <c r="S51" s="6">
        <v>38666</v>
      </c>
      <c r="T51" s="6">
        <v>38666</v>
      </c>
      <c r="U51" s="6">
        <v>38666</v>
      </c>
      <c r="V51" s="6">
        <v>38666</v>
      </c>
      <c r="W51" s="6">
        <v>38666</v>
      </c>
      <c r="X51" s="6">
        <v>38666</v>
      </c>
      <c r="Y51" s="6">
        <v>38666</v>
      </c>
      <c r="Z51" s="6">
        <v>38666</v>
      </c>
      <c r="AA51" s="6">
        <v>38666</v>
      </c>
      <c r="AB51" s="6">
        <v>38666</v>
      </c>
      <c r="AC51" s="6">
        <v>38666</v>
      </c>
      <c r="AD51" t="s">
        <v>353</v>
      </c>
      <c r="AE51" s="8">
        <v>46182</v>
      </c>
      <c r="AF51" t="s">
        <v>373</v>
      </c>
    </row>
    <row r="52" spans="1:32" x14ac:dyDescent="0.25">
      <c r="A52">
        <v>2026</v>
      </c>
      <c r="B52" s="8">
        <v>46143</v>
      </c>
      <c r="C52" s="8">
        <v>46173</v>
      </c>
      <c r="D52" t="s">
        <v>81</v>
      </c>
      <c r="E52">
        <v>5</v>
      </c>
      <c r="F52" t="s">
        <v>217</v>
      </c>
      <c r="G52" t="s">
        <v>217</v>
      </c>
      <c r="H52" t="s">
        <v>257</v>
      </c>
      <c r="I52" t="s">
        <v>350</v>
      </c>
      <c r="J52" t="s">
        <v>347</v>
      </c>
      <c r="K52" t="s">
        <v>351</v>
      </c>
      <c r="L52" t="s">
        <v>92</v>
      </c>
      <c r="M52" s="3">
        <v>0</v>
      </c>
      <c r="N52" s="4" t="s">
        <v>352</v>
      </c>
      <c r="O52" s="3">
        <v>0</v>
      </c>
      <c r="P52" s="4" t="s">
        <v>352</v>
      </c>
      <c r="Q52" s="6">
        <v>42899</v>
      </c>
      <c r="R52" s="6">
        <v>42899</v>
      </c>
      <c r="S52" s="6">
        <v>42899</v>
      </c>
      <c r="T52" s="6">
        <v>42899</v>
      </c>
      <c r="U52" s="6">
        <v>42899</v>
      </c>
      <c r="V52" s="6">
        <v>42899</v>
      </c>
      <c r="W52" s="6">
        <v>42899</v>
      </c>
      <c r="X52" s="6">
        <v>42899</v>
      </c>
      <c r="Y52" s="6">
        <v>42899</v>
      </c>
      <c r="Z52" s="6">
        <v>42899</v>
      </c>
      <c r="AA52" s="6">
        <v>42899</v>
      </c>
      <c r="AB52" s="6">
        <v>42899</v>
      </c>
      <c r="AC52" s="6">
        <v>42899</v>
      </c>
      <c r="AD52" t="s">
        <v>353</v>
      </c>
      <c r="AE52" s="8">
        <v>46182</v>
      </c>
      <c r="AF52" t="s">
        <v>374</v>
      </c>
    </row>
    <row r="53" spans="1:32" x14ac:dyDescent="0.25">
      <c r="A53">
        <v>2026</v>
      </c>
      <c r="B53" s="8">
        <v>46143</v>
      </c>
      <c r="C53" s="8">
        <v>46173</v>
      </c>
      <c r="D53" t="s">
        <v>81</v>
      </c>
      <c r="E53">
        <v>9</v>
      </c>
      <c r="F53" t="s">
        <v>399</v>
      </c>
      <c r="G53" t="s">
        <v>399</v>
      </c>
      <c r="H53" t="s">
        <v>321</v>
      </c>
      <c r="I53" t="s">
        <v>400</v>
      </c>
      <c r="J53" t="s">
        <v>250</v>
      </c>
      <c r="K53" t="s">
        <v>401</v>
      </c>
      <c r="L53" t="s">
        <v>91</v>
      </c>
      <c r="M53" s="3">
        <v>0</v>
      </c>
      <c r="N53" s="4" t="s">
        <v>352</v>
      </c>
      <c r="O53" s="3">
        <v>0</v>
      </c>
      <c r="P53" s="4" t="s">
        <v>352</v>
      </c>
      <c r="Q53" s="6">
        <v>12474</v>
      </c>
      <c r="R53" s="6">
        <v>12474</v>
      </c>
      <c r="S53" s="6">
        <v>12474</v>
      </c>
      <c r="T53" s="6">
        <v>12474</v>
      </c>
      <c r="U53" s="6">
        <v>12474</v>
      </c>
      <c r="V53" s="6">
        <v>12474</v>
      </c>
      <c r="W53" s="6">
        <v>12474</v>
      </c>
      <c r="X53" s="6">
        <v>12474</v>
      </c>
      <c r="Y53" s="6">
        <v>12474</v>
      </c>
      <c r="Z53" s="6">
        <v>12474</v>
      </c>
      <c r="AA53" s="6">
        <v>12474</v>
      </c>
      <c r="AB53" s="6">
        <v>12474</v>
      </c>
      <c r="AC53" s="6">
        <v>12474</v>
      </c>
      <c r="AD53" t="s">
        <v>353</v>
      </c>
      <c r="AE53" s="8">
        <v>46182</v>
      </c>
      <c r="AF53" t="s">
        <v>402</v>
      </c>
    </row>
  </sheetData>
  <mergeCells count="7">
    <mergeCell ref="A6:AF6"/>
    <mergeCell ref="A2:C2"/>
    <mergeCell ref="D2:F2"/>
    <mergeCell ref="G2:I2"/>
    <mergeCell ref="A3:C3"/>
    <mergeCell ref="D3:F3"/>
    <mergeCell ref="G3:I3"/>
  </mergeCells>
  <dataValidations count="3">
    <dataValidation type="list" allowBlank="1" showErrorMessage="1" sqref="L52:L180">
      <formula1>Hidden_211</formula1>
    </dataValidation>
    <dataValidation type="list" allowBlank="1" showErrorMessage="1" sqref="D8:D180">
      <formula1>Hidden_13</formula1>
    </dataValidation>
    <dataValidation type="list" allowBlank="1" showErrorMessage="1" sqref="L8:L51">
      <formula1>Hidden_312</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9"/>
  <sheetViews>
    <sheetView topLeftCell="A11" workbookViewId="0">
      <selection activeCell="C41" sqref="C41"/>
    </sheetView>
  </sheetViews>
  <sheetFormatPr baseColWidth="10" defaultColWidth="8.85546875" defaultRowHeight="15" x14ac:dyDescent="0.25"/>
  <cols>
    <col min="1" max="1" width="9.5703125" customWidth="1"/>
    <col min="2" max="2" width="34.7109375" bestFit="1" customWidth="1"/>
    <col min="3" max="3" width="32.85546875"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143</v>
      </c>
      <c r="C2" t="s">
        <v>144</v>
      </c>
      <c r="D2" t="s">
        <v>145</v>
      </c>
      <c r="E2" t="s">
        <v>146</v>
      </c>
      <c r="F2" t="s">
        <v>147</v>
      </c>
    </row>
    <row r="3" spans="1:6" x14ac:dyDescent="0.25">
      <c r="A3" s="1" t="s">
        <v>98</v>
      </c>
      <c r="B3" s="1" t="s">
        <v>148</v>
      </c>
      <c r="C3" s="1" t="s">
        <v>149</v>
      </c>
      <c r="D3" s="1" t="s">
        <v>150</v>
      </c>
      <c r="E3" s="1" t="s">
        <v>151</v>
      </c>
      <c r="F3" s="1" t="s">
        <v>152</v>
      </c>
    </row>
    <row r="4" spans="1:6" x14ac:dyDescent="0.25">
      <c r="A4" s="5">
        <v>89462</v>
      </c>
      <c r="B4" t="s">
        <v>378</v>
      </c>
      <c r="C4" s="3">
        <v>0</v>
      </c>
      <c r="D4" s="3">
        <v>0</v>
      </c>
      <c r="E4" t="s">
        <v>352</v>
      </c>
      <c r="F4" t="s">
        <v>378</v>
      </c>
    </row>
    <row r="5" spans="1:6" x14ac:dyDescent="0.25">
      <c r="A5" s="6">
        <v>34047</v>
      </c>
      <c r="B5" s="9" t="s">
        <v>377</v>
      </c>
      <c r="C5" s="3">
        <v>0</v>
      </c>
      <c r="D5" s="3">
        <v>0</v>
      </c>
      <c r="E5" t="s">
        <v>352</v>
      </c>
      <c r="F5" t="s">
        <v>382</v>
      </c>
    </row>
    <row r="6" spans="1:6" x14ac:dyDescent="0.25">
      <c r="A6" s="6">
        <v>116</v>
      </c>
      <c r="B6" s="9" t="s">
        <v>377</v>
      </c>
      <c r="C6" s="3">
        <v>0</v>
      </c>
      <c r="D6" s="3">
        <v>0</v>
      </c>
      <c r="E6" t="s">
        <v>352</v>
      </c>
      <c r="F6" t="s">
        <v>382</v>
      </c>
    </row>
    <row r="7" spans="1:6" x14ac:dyDescent="0.25">
      <c r="A7" s="6">
        <v>20777</v>
      </c>
      <c r="B7" s="9" t="s">
        <v>377</v>
      </c>
      <c r="C7" s="3">
        <v>0</v>
      </c>
      <c r="D7" s="3">
        <v>0</v>
      </c>
      <c r="E7" t="s">
        <v>352</v>
      </c>
      <c r="F7" t="s">
        <v>382</v>
      </c>
    </row>
    <row r="8" spans="1:6" x14ac:dyDescent="0.25">
      <c r="A8" s="6">
        <v>87169</v>
      </c>
      <c r="B8" s="9" t="s">
        <v>377</v>
      </c>
      <c r="C8" s="3">
        <v>0</v>
      </c>
      <c r="D8" s="3">
        <v>0</v>
      </c>
      <c r="E8" t="s">
        <v>352</v>
      </c>
      <c r="F8" t="s">
        <v>382</v>
      </c>
    </row>
    <row r="9" spans="1:6" x14ac:dyDescent="0.25">
      <c r="A9" s="6">
        <v>123</v>
      </c>
      <c r="B9" s="9" t="s">
        <v>377</v>
      </c>
      <c r="C9" s="3">
        <v>0</v>
      </c>
      <c r="D9" s="3">
        <v>0</v>
      </c>
      <c r="E9" t="s">
        <v>352</v>
      </c>
      <c r="F9" t="s">
        <v>382</v>
      </c>
    </row>
    <row r="10" spans="1:6" x14ac:dyDescent="0.25">
      <c r="A10" s="6">
        <v>20738</v>
      </c>
      <c r="B10" s="9" t="s">
        <v>377</v>
      </c>
      <c r="C10" s="3">
        <v>0</v>
      </c>
      <c r="D10" s="3">
        <v>0</v>
      </c>
      <c r="E10" t="s">
        <v>352</v>
      </c>
      <c r="F10" t="s">
        <v>382</v>
      </c>
    </row>
    <row r="11" spans="1:6" x14ac:dyDescent="0.25">
      <c r="A11" s="6">
        <v>20715</v>
      </c>
      <c r="B11" s="9" t="s">
        <v>377</v>
      </c>
      <c r="C11" s="3">
        <v>0</v>
      </c>
      <c r="D11" s="3">
        <v>0</v>
      </c>
      <c r="E11" t="s">
        <v>352</v>
      </c>
      <c r="F11" t="s">
        <v>382</v>
      </c>
    </row>
    <row r="12" spans="1:6" x14ac:dyDescent="0.25">
      <c r="A12" s="6">
        <v>20645</v>
      </c>
      <c r="B12" s="9" t="s">
        <v>377</v>
      </c>
      <c r="C12" s="3">
        <v>0</v>
      </c>
      <c r="D12" s="3">
        <v>0</v>
      </c>
      <c r="E12" t="s">
        <v>352</v>
      </c>
      <c r="F12" t="s">
        <v>382</v>
      </c>
    </row>
    <row r="13" spans="1:6" x14ac:dyDescent="0.25">
      <c r="A13" s="6">
        <v>81119</v>
      </c>
      <c r="B13" s="9" t="s">
        <v>377</v>
      </c>
      <c r="C13" s="3">
        <v>0</v>
      </c>
      <c r="D13" s="3">
        <v>0</v>
      </c>
      <c r="E13" t="s">
        <v>352</v>
      </c>
      <c r="F13" t="s">
        <v>382</v>
      </c>
    </row>
    <row r="14" spans="1:6" x14ac:dyDescent="0.25">
      <c r="A14" s="6">
        <v>52911</v>
      </c>
      <c r="B14" s="9" t="s">
        <v>377</v>
      </c>
      <c r="C14" s="3">
        <v>0</v>
      </c>
      <c r="D14" s="3">
        <v>0</v>
      </c>
      <c r="E14" t="s">
        <v>352</v>
      </c>
      <c r="F14" t="s">
        <v>382</v>
      </c>
    </row>
    <row r="15" spans="1:6" x14ac:dyDescent="0.25">
      <c r="A15" s="6">
        <v>20665</v>
      </c>
      <c r="B15" s="9" t="s">
        <v>377</v>
      </c>
      <c r="C15" s="3">
        <v>0</v>
      </c>
      <c r="D15" s="3">
        <v>0</v>
      </c>
      <c r="E15" t="s">
        <v>352</v>
      </c>
      <c r="F15" t="s">
        <v>382</v>
      </c>
    </row>
    <row r="16" spans="1:6" x14ac:dyDescent="0.25">
      <c r="A16" s="6">
        <v>20729</v>
      </c>
      <c r="B16" s="9" t="s">
        <v>377</v>
      </c>
      <c r="C16" s="3">
        <v>0</v>
      </c>
      <c r="D16" s="3">
        <v>0</v>
      </c>
      <c r="E16" t="s">
        <v>352</v>
      </c>
      <c r="F16" t="s">
        <v>382</v>
      </c>
    </row>
    <row r="17" spans="1:6" x14ac:dyDescent="0.25">
      <c r="A17" s="6">
        <v>87162</v>
      </c>
      <c r="B17" s="9" t="s">
        <v>377</v>
      </c>
      <c r="C17" s="3">
        <v>0</v>
      </c>
      <c r="D17" s="3">
        <v>0</v>
      </c>
      <c r="E17" t="s">
        <v>352</v>
      </c>
      <c r="F17" t="s">
        <v>382</v>
      </c>
    </row>
    <row r="18" spans="1:6" x14ac:dyDescent="0.25">
      <c r="A18" s="7">
        <v>113</v>
      </c>
      <c r="B18" s="9" t="s">
        <v>377</v>
      </c>
      <c r="C18" s="3">
        <v>0</v>
      </c>
      <c r="D18" s="3">
        <v>0</v>
      </c>
      <c r="E18" t="s">
        <v>352</v>
      </c>
      <c r="F18" t="s">
        <v>382</v>
      </c>
    </row>
    <row r="19" spans="1:6" x14ac:dyDescent="0.25">
      <c r="A19" s="7">
        <v>87166</v>
      </c>
      <c r="B19" s="9" t="s">
        <v>377</v>
      </c>
      <c r="C19" s="3">
        <v>0</v>
      </c>
      <c r="D19" s="3">
        <v>0</v>
      </c>
      <c r="E19" t="s">
        <v>352</v>
      </c>
      <c r="F19" t="s">
        <v>382</v>
      </c>
    </row>
    <row r="20" spans="1:6" x14ac:dyDescent="0.25">
      <c r="A20" s="6">
        <v>73468</v>
      </c>
      <c r="B20" s="9" t="s">
        <v>377</v>
      </c>
      <c r="C20" s="3">
        <v>0</v>
      </c>
      <c r="D20" s="3">
        <v>0</v>
      </c>
      <c r="E20" t="s">
        <v>352</v>
      </c>
      <c r="F20" t="s">
        <v>382</v>
      </c>
    </row>
    <row r="21" spans="1:6" x14ac:dyDescent="0.25">
      <c r="A21" s="6">
        <v>87165</v>
      </c>
      <c r="B21" s="9" t="s">
        <v>377</v>
      </c>
      <c r="C21" s="3">
        <v>0</v>
      </c>
      <c r="D21" s="3">
        <v>0</v>
      </c>
      <c r="E21" t="s">
        <v>352</v>
      </c>
      <c r="F21" t="s">
        <v>382</v>
      </c>
    </row>
    <row r="22" spans="1:6" x14ac:dyDescent="0.25">
      <c r="A22" s="6">
        <v>117</v>
      </c>
      <c r="B22" s="9" t="s">
        <v>377</v>
      </c>
      <c r="C22" s="3">
        <v>0</v>
      </c>
      <c r="D22" s="3">
        <v>0</v>
      </c>
      <c r="E22" t="s">
        <v>352</v>
      </c>
      <c r="F22" t="s">
        <v>382</v>
      </c>
    </row>
    <row r="23" spans="1:6" x14ac:dyDescent="0.25">
      <c r="A23" s="6">
        <v>87164</v>
      </c>
      <c r="B23" s="9" t="s">
        <v>377</v>
      </c>
      <c r="C23" s="3">
        <v>0</v>
      </c>
      <c r="D23" s="3">
        <v>0</v>
      </c>
      <c r="E23" t="s">
        <v>352</v>
      </c>
      <c r="F23" t="s">
        <v>382</v>
      </c>
    </row>
    <row r="24" spans="1:6" x14ac:dyDescent="0.25">
      <c r="A24" s="6">
        <v>20698</v>
      </c>
      <c r="B24" s="9" t="s">
        <v>377</v>
      </c>
      <c r="C24" s="3">
        <v>0</v>
      </c>
      <c r="D24" s="3">
        <v>0</v>
      </c>
      <c r="E24" t="s">
        <v>352</v>
      </c>
      <c r="F24" t="s">
        <v>382</v>
      </c>
    </row>
    <row r="25" spans="1:6" x14ac:dyDescent="0.25">
      <c r="A25" s="6">
        <v>118</v>
      </c>
      <c r="B25" s="9" t="s">
        <v>377</v>
      </c>
      <c r="C25" s="3">
        <v>0</v>
      </c>
      <c r="D25" s="3">
        <v>0</v>
      </c>
      <c r="E25" t="s">
        <v>352</v>
      </c>
      <c r="F25" t="s">
        <v>382</v>
      </c>
    </row>
    <row r="26" spans="1:6" x14ac:dyDescent="0.25">
      <c r="A26" s="6">
        <v>120</v>
      </c>
      <c r="B26" s="9" t="s">
        <v>377</v>
      </c>
      <c r="C26" s="3">
        <v>0</v>
      </c>
      <c r="D26" s="3">
        <v>0</v>
      </c>
      <c r="E26" t="s">
        <v>352</v>
      </c>
      <c r="F26" t="s">
        <v>382</v>
      </c>
    </row>
    <row r="27" spans="1:6" x14ac:dyDescent="0.25">
      <c r="A27" s="6">
        <v>121</v>
      </c>
      <c r="B27" s="9" t="s">
        <v>377</v>
      </c>
      <c r="C27" s="3">
        <v>0</v>
      </c>
      <c r="D27" s="3">
        <v>0</v>
      </c>
      <c r="E27" t="s">
        <v>352</v>
      </c>
      <c r="F27" t="s">
        <v>382</v>
      </c>
    </row>
    <row r="28" spans="1:6" x14ac:dyDescent="0.25">
      <c r="A28" s="6">
        <v>122</v>
      </c>
      <c r="B28" s="9" t="s">
        <v>377</v>
      </c>
      <c r="C28" s="3">
        <v>0</v>
      </c>
      <c r="D28" s="3">
        <v>0</v>
      </c>
      <c r="E28" t="s">
        <v>352</v>
      </c>
      <c r="F28" t="s">
        <v>382</v>
      </c>
    </row>
    <row r="29" spans="1:6" x14ac:dyDescent="0.25">
      <c r="A29" s="6">
        <v>124</v>
      </c>
      <c r="B29" s="9" t="s">
        <v>377</v>
      </c>
      <c r="C29" s="3">
        <v>0</v>
      </c>
      <c r="D29" s="3">
        <v>0</v>
      </c>
      <c r="E29" t="s">
        <v>352</v>
      </c>
      <c r="F29" t="s">
        <v>382</v>
      </c>
    </row>
    <row r="30" spans="1:6" x14ac:dyDescent="0.25">
      <c r="A30" s="11">
        <v>16969</v>
      </c>
      <c r="B30" t="s">
        <v>378</v>
      </c>
      <c r="C30" s="3">
        <v>0</v>
      </c>
      <c r="D30" s="3">
        <v>0</v>
      </c>
      <c r="E30" t="s">
        <v>352</v>
      </c>
      <c r="F30" t="s">
        <v>378</v>
      </c>
    </row>
    <row r="31" spans="1:6" x14ac:dyDescent="0.25">
      <c r="A31" s="11">
        <v>5704</v>
      </c>
      <c r="B31" t="s">
        <v>378</v>
      </c>
      <c r="C31" s="3">
        <v>0</v>
      </c>
      <c r="D31" s="3">
        <v>0</v>
      </c>
      <c r="E31" t="s">
        <v>352</v>
      </c>
      <c r="F31" t="s">
        <v>378</v>
      </c>
    </row>
    <row r="32" spans="1:6" x14ac:dyDescent="0.25">
      <c r="A32" s="11">
        <v>35400</v>
      </c>
      <c r="B32" t="s">
        <v>378</v>
      </c>
      <c r="C32" s="3">
        <v>0</v>
      </c>
      <c r="D32" s="3">
        <v>0</v>
      </c>
      <c r="E32" t="s">
        <v>352</v>
      </c>
      <c r="F32" t="s">
        <v>378</v>
      </c>
    </row>
    <row r="33" spans="1:6" x14ac:dyDescent="0.25">
      <c r="A33" s="11">
        <v>41528</v>
      </c>
      <c r="B33" t="s">
        <v>378</v>
      </c>
      <c r="C33" s="3">
        <v>0</v>
      </c>
      <c r="D33" s="3">
        <v>0</v>
      </c>
      <c r="E33" t="s">
        <v>352</v>
      </c>
      <c r="F33" t="s">
        <v>378</v>
      </c>
    </row>
    <row r="34" spans="1:6" x14ac:dyDescent="0.25">
      <c r="A34" s="11">
        <v>4201</v>
      </c>
      <c r="B34" t="s">
        <v>378</v>
      </c>
      <c r="C34" s="3">
        <v>0</v>
      </c>
      <c r="D34" s="3">
        <v>0</v>
      </c>
      <c r="E34" t="s">
        <v>352</v>
      </c>
      <c r="F34" t="s">
        <v>378</v>
      </c>
    </row>
    <row r="35" spans="1:6" x14ac:dyDescent="0.25">
      <c r="A35" s="11">
        <v>57664</v>
      </c>
      <c r="B35" t="s">
        <v>378</v>
      </c>
      <c r="C35" s="3">
        <v>0</v>
      </c>
      <c r="D35" s="3">
        <v>0</v>
      </c>
      <c r="E35" t="s">
        <v>352</v>
      </c>
      <c r="F35" t="s">
        <v>378</v>
      </c>
    </row>
    <row r="36" spans="1:6" x14ac:dyDescent="0.25">
      <c r="A36" s="11">
        <v>10476</v>
      </c>
      <c r="B36" t="s">
        <v>378</v>
      </c>
      <c r="C36" s="3">
        <v>0</v>
      </c>
      <c r="D36" s="3">
        <v>0</v>
      </c>
      <c r="E36" t="s">
        <v>352</v>
      </c>
      <c r="F36" t="s">
        <v>378</v>
      </c>
    </row>
    <row r="37" spans="1:6" x14ac:dyDescent="0.25">
      <c r="A37" s="11">
        <v>42081</v>
      </c>
      <c r="B37" t="s">
        <v>378</v>
      </c>
      <c r="C37" s="3">
        <v>0</v>
      </c>
      <c r="D37" s="3">
        <v>0</v>
      </c>
      <c r="E37" t="s">
        <v>352</v>
      </c>
      <c r="F37" t="s">
        <v>378</v>
      </c>
    </row>
    <row r="38" spans="1:6" x14ac:dyDescent="0.25">
      <c r="A38" s="11">
        <v>14022</v>
      </c>
      <c r="B38" t="s">
        <v>378</v>
      </c>
      <c r="C38" s="3">
        <v>0</v>
      </c>
      <c r="D38" s="3">
        <v>0</v>
      </c>
      <c r="E38" t="s">
        <v>352</v>
      </c>
      <c r="F38" t="s">
        <v>378</v>
      </c>
    </row>
    <row r="39" spans="1:6" x14ac:dyDescent="0.25">
      <c r="A39" s="11">
        <v>64148</v>
      </c>
      <c r="B39" t="s">
        <v>378</v>
      </c>
      <c r="C39" s="3">
        <v>0</v>
      </c>
      <c r="D39" s="3">
        <v>0</v>
      </c>
      <c r="E39" t="s">
        <v>352</v>
      </c>
      <c r="F39" t="s">
        <v>378</v>
      </c>
    </row>
    <row r="40" spans="1:6" x14ac:dyDescent="0.25">
      <c r="A40" s="11">
        <v>71618</v>
      </c>
      <c r="B40" t="s">
        <v>378</v>
      </c>
      <c r="C40" s="3">
        <v>0</v>
      </c>
      <c r="D40" s="3">
        <v>0</v>
      </c>
      <c r="E40" t="s">
        <v>352</v>
      </c>
      <c r="F40" t="s">
        <v>378</v>
      </c>
    </row>
    <row r="41" spans="1:6" x14ac:dyDescent="0.25">
      <c r="A41" s="11">
        <v>59272</v>
      </c>
      <c r="B41" t="s">
        <v>378</v>
      </c>
      <c r="C41" s="3">
        <v>0</v>
      </c>
      <c r="D41" s="3">
        <v>0</v>
      </c>
      <c r="E41" t="s">
        <v>352</v>
      </c>
      <c r="F41" t="s">
        <v>378</v>
      </c>
    </row>
    <row r="42" spans="1:6" x14ac:dyDescent="0.25">
      <c r="A42" s="11">
        <v>51744</v>
      </c>
      <c r="B42" t="s">
        <v>378</v>
      </c>
      <c r="C42" s="3">
        <v>0</v>
      </c>
      <c r="D42" s="3">
        <v>0</v>
      </c>
      <c r="E42" t="s">
        <v>352</v>
      </c>
      <c r="F42" t="s">
        <v>378</v>
      </c>
    </row>
    <row r="43" spans="1:6" x14ac:dyDescent="0.25">
      <c r="A43" s="7">
        <v>401580</v>
      </c>
      <c r="B43" t="s">
        <v>378</v>
      </c>
      <c r="C43" s="3">
        <v>0</v>
      </c>
      <c r="D43" s="3">
        <v>0</v>
      </c>
      <c r="E43" t="s">
        <v>352</v>
      </c>
      <c r="F43" t="s">
        <v>378</v>
      </c>
    </row>
    <row r="44" spans="1:6" x14ac:dyDescent="0.25">
      <c r="A44" s="11">
        <v>51223</v>
      </c>
      <c r="B44" t="s">
        <v>378</v>
      </c>
      <c r="C44" s="3">
        <v>0</v>
      </c>
      <c r="D44" s="3">
        <v>0</v>
      </c>
      <c r="E44" t="s">
        <v>352</v>
      </c>
      <c r="F44" t="s">
        <v>378</v>
      </c>
    </row>
    <row r="45" spans="1:6" x14ac:dyDescent="0.25">
      <c r="A45" s="11">
        <v>9614</v>
      </c>
      <c r="B45" t="s">
        <v>378</v>
      </c>
      <c r="C45" s="3">
        <v>0</v>
      </c>
      <c r="D45" s="3">
        <v>0</v>
      </c>
      <c r="E45" t="s">
        <v>352</v>
      </c>
      <c r="F45" t="s">
        <v>378</v>
      </c>
    </row>
    <row r="46" spans="1:6" x14ac:dyDescent="0.25">
      <c r="A46" s="11">
        <v>10037</v>
      </c>
      <c r="B46" t="s">
        <v>378</v>
      </c>
      <c r="C46" s="3">
        <v>0</v>
      </c>
      <c r="D46" s="3">
        <v>0</v>
      </c>
      <c r="E46" t="s">
        <v>352</v>
      </c>
      <c r="F46" t="s">
        <v>378</v>
      </c>
    </row>
    <row r="47" spans="1:6" x14ac:dyDescent="0.25">
      <c r="A47" s="11">
        <v>38666</v>
      </c>
      <c r="B47" t="s">
        <v>378</v>
      </c>
      <c r="C47" s="3">
        <v>0</v>
      </c>
      <c r="D47" s="3">
        <v>0</v>
      </c>
      <c r="E47" t="s">
        <v>352</v>
      </c>
      <c r="F47" t="s">
        <v>378</v>
      </c>
    </row>
    <row r="48" spans="1:6" x14ac:dyDescent="0.25">
      <c r="A48" s="11">
        <v>42899</v>
      </c>
      <c r="B48" t="s">
        <v>378</v>
      </c>
      <c r="C48" s="3">
        <v>0</v>
      </c>
      <c r="D48" s="3">
        <v>0</v>
      </c>
      <c r="E48" t="s">
        <v>352</v>
      </c>
      <c r="F48" t="s">
        <v>378</v>
      </c>
    </row>
    <row r="49" spans="1:6" x14ac:dyDescent="0.25">
      <c r="A49" s="11">
        <v>12474</v>
      </c>
      <c r="B49" t="s">
        <v>378</v>
      </c>
      <c r="C49" s="3">
        <v>0</v>
      </c>
      <c r="D49" s="3">
        <v>0</v>
      </c>
      <c r="E49" t="s">
        <v>352</v>
      </c>
      <c r="F49" t="s">
        <v>378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9"/>
  <sheetViews>
    <sheetView topLeftCell="A11" workbookViewId="0">
      <selection activeCell="A3" sqref="A3:F49"/>
    </sheetView>
  </sheetViews>
  <sheetFormatPr baseColWidth="10" defaultColWidth="8.85546875" defaultRowHeight="15" x14ac:dyDescent="0.25"/>
  <cols>
    <col min="1" max="1" width="11.85546875" customWidth="1"/>
    <col min="2" max="2" width="29.7109375" bestFit="1" customWidth="1"/>
    <col min="3" max="3" width="27.71093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153</v>
      </c>
      <c r="C2" t="s">
        <v>154</v>
      </c>
      <c r="D2" t="s">
        <v>155</v>
      </c>
      <c r="E2" t="s">
        <v>156</v>
      </c>
      <c r="F2" t="s">
        <v>157</v>
      </c>
    </row>
    <row r="3" spans="1:6" x14ac:dyDescent="0.25">
      <c r="A3" s="1" t="s">
        <v>98</v>
      </c>
      <c r="B3" s="1" t="s">
        <v>158</v>
      </c>
      <c r="C3" s="1" t="s">
        <v>159</v>
      </c>
      <c r="D3" s="1" t="s">
        <v>160</v>
      </c>
      <c r="E3" s="1" t="s">
        <v>161</v>
      </c>
      <c r="F3" s="1" t="s">
        <v>162</v>
      </c>
    </row>
    <row r="4" spans="1:6" x14ac:dyDescent="0.25">
      <c r="A4" s="5">
        <v>89462</v>
      </c>
      <c r="B4" t="s">
        <v>375</v>
      </c>
      <c r="C4" s="3">
        <v>0</v>
      </c>
      <c r="D4" s="3">
        <v>0</v>
      </c>
      <c r="E4" t="s">
        <v>352</v>
      </c>
      <c r="F4" t="s">
        <v>375</v>
      </c>
    </row>
    <row r="5" spans="1:6" x14ac:dyDescent="0.25">
      <c r="A5" s="6">
        <v>34047</v>
      </c>
      <c r="B5" s="9" t="s">
        <v>377</v>
      </c>
      <c r="C5" s="3">
        <v>0</v>
      </c>
      <c r="D5" s="3">
        <v>0</v>
      </c>
      <c r="E5" t="s">
        <v>352</v>
      </c>
      <c r="F5" t="s">
        <v>382</v>
      </c>
    </row>
    <row r="6" spans="1:6" x14ac:dyDescent="0.25">
      <c r="A6" s="6">
        <v>116</v>
      </c>
      <c r="B6" s="9" t="s">
        <v>377</v>
      </c>
      <c r="C6" s="3">
        <v>0</v>
      </c>
      <c r="D6" s="3">
        <v>0</v>
      </c>
      <c r="E6" t="s">
        <v>352</v>
      </c>
      <c r="F6" t="s">
        <v>382</v>
      </c>
    </row>
    <row r="7" spans="1:6" x14ac:dyDescent="0.25">
      <c r="A7" s="6">
        <v>20777</v>
      </c>
      <c r="B7" s="9" t="s">
        <v>377</v>
      </c>
      <c r="C7" s="3">
        <v>0</v>
      </c>
      <c r="D7" s="3">
        <v>0</v>
      </c>
      <c r="E7" t="s">
        <v>352</v>
      </c>
      <c r="F7" t="s">
        <v>382</v>
      </c>
    </row>
    <row r="8" spans="1:6" x14ac:dyDescent="0.25">
      <c r="A8" s="6">
        <v>87169</v>
      </c>
      <c r="B8" s="9" t="s">
        <v>377</v>
      </c>
      <c r="C8" s="3">
        <v>0</v>
      </c>
      <c r="D8" s="3">
        <v>0</v>
      </c>
      <c r="E8" t="s">
        <v>352</v>
      </c>
      <c r="F8" t="s">
        <v>382</v>
      </c>
    </row>
    <row r="9" spans="1:6" x14ac:dyDescent="0.25">
      <c r="A9" s="6">
        <v>123</v>
      </c>
      <c r="B9" s="9" t="s">
        <v>377</v>
      </c>
      <c r="C9" s="3">
        <v>0</v>
      </c>
      <c r="D9" s="3">
        <v>0</v>
      </c>
      <c r="E9" t="s">
        <v>352</v>
      </c>
      <c r="F9" t="s">
        <v>382</v>
      </c>
    </row>
    <row r="10" spans="1:6" x14ac:dyDescent="0.25">
      <c r="A10" s="6">
        <v>20738</v>
      </c>
      <c r="B10" s="9" t="s">
        <v>377</v>
      </c>
      <c r="C10" s="3">
        <v>0</v>
      </c>
      <c r="D10" s="3">
        <v>0</v>
      </c>
      <c r="E10" t="s">
        <v>352</v>
      </c>
      <c r="F10" t="s">
        <v>382</v>
      </c>
    </row>
    <row r="11" spans="1:6" x14ac:dyDescent="0.25">
      <c r="A11" s="6">
        <v>20715</v>
      </c>
      <c r="B11" s="9" t="s">
        <v>377</v>
      </c>
      <c r="C11" s="3">
        <v>0</v>
      </c>
      <c r="D11" s="3">
        <v>0</v>
      </c>
      <c r="E11" t="s">
        <v>352</v>
      </c>
      <c r="F11" t="s">
        <v>382</v>
      </c>
    </row>
    <row r="12" spans="1:6" x14ac:dyDescent="0.25">
      <c r="A12" s="6">
        <v>20645</v>
      </c>
      <c r="B12" s="9" t="s">
        <v>377</v>
      </c>
      <c r="C12" s="3">
        <v>0</v>
      </c>
      <c r="D12" s="3">
        <v>0</v>
      </c>
      <c r="E12" t="s">
        <v>352</v>
      </c>
      <c r="F12" t="s">
        <v>382</v>
      </c>
    </row>
    <row r="13" spans="1:6" x14ac:dyDescent="0.25">
      <c r="A13" s="6">
        <v>81119</v>
      </c>
      <c r="B13" s="9" t="s">
        <v>377</v>
      </c>
      <c r="C13" s="3">
        <v>0</v>
      </c>
      <c r="D13" s="3">
        <v>0</v>
      </c>
      <c r="E13" t="s">
        <v>352</v>
      </c>
      <c r="F13" t="s">
        <v>382</v>
      </c>
    </row>
    <row r="14" spans="1:6" x14ac:dyDescent="0.25">
      <c r="A14" s="6">
        <v>52911</v>
      </c>
      <c r="B14" s="9" t="s">
        <v>377</v>
      </c>
      <c r="C14" s="3">
        <v>0</v>
      </c>
      <c r="D14" s="3">
        <v>0</v>
      </c>
      <c r="E14" t="s">
        <v>352</v>
      </c>
      <c r="F14" t="s">
        <v>382</v>
      </c>
    </row>
    <row r="15" spans="1:6" x14ac:dyDescent="0.25">
      <c r="A15" s="6">
        <v>20665</v>
      </c>
      <c r="B15" s="9" t="s">
        <v>377</v>
      </c>
      <c r="C15" s="3">
        <v>0</v>
      </c>
      <c r="D15" s="3">
        <v>0</v>
      </c>
      <c r="E15" t="s">
        <v>352</v>
      </c>
      <c r="F15" t="s">
        <v>382</v>
      </c>
    </row>
    <row r="16" spans="1:6" x14ac:dyDescent="0.25">
      <c r="A16" s="6">
        <v>20729</v>
      </c>
      <c r="B16" s="9" t="s">
        <v>377</v>
      </c>
      <c r="C16" s="3">
        <v>0</v>
      </c>
      <c r="D16" s="3">
        <v>0</v>
      </c>
      <c r="E16" t="s">
        <v>352</v>
      </c>
      <c r="F16" t="s">
        <v>382</v>
      </c>
    </row>
    <row r="17" spans="1:6" x14ac:dyDescent="0.25">
      <c r="A17" s="6">
        <v>87162</v>
      </c>
      <c r="B17" s="9" t="s">
        <v>377</v>
      </c>
      <c r="C17" s="3">
        <v>0</v>
      </c>
      <c r="D17" s="3">
        <v>0</v>
      </c>
      <c r="E17" t="s">
        <v>352</v>
      </c>
      <c r="F17" t="s">
        <v>382</v>
      </c>
    </row>
    <row r="18" spans="1:6" x14ac:dyDescent="0.25">
      <c r="A18" s="7">
        <v>113</v>
      </c>
      <c r="B18" s="9" t="s">
        <v>377</v>
      </c>
      <c r="C18" s="3">
        <v>0</v>
      </c>
      <c r="D18" s="3">
        <v>0</v>
      </c>
      <c r="E18" t="s">
        <v>352</v>
      </c>
      <c r="F18" t="s">
        <v>382</v>
      </c>
    </row>
    <row r="19" spans="1:6" x14ac:dyDescent="0.25">
      <c r="A19" s="7">
        <v>87166</v>
      </c>
      <c r="B19" s="9" t="s">
        <v>377</v>
      </c>
      <c r="C19" s="3">
        <v>0</v>
      </c>
      <c r="D19" s="3">
        <v>0</v>
      </c>
      <c r="E19" t="s">
        <v>352</v>
      </c>
      <c r="F19" t="s">
        <v>382</v>
      </c>
    </row>
    <row r="20" spans="1:6" x14ac:dyDescent="0.25">
      <c r="A20" s="6">
        <v>73468</v>
      </c>
      <c r="B20" s="9" t="s">
        <v>377</v>
      </c>
      <c r="C20" s="3">
        <v>0</v>
      </c>
      <c r="D20" s="3">
        <v>0</v>
      </c>
      <c r="E20" t="s">
        <v>352</v>
      </c>
      <c r="F20" t="s">
        <v>382</v>
      </c>
    </row>
    <row r="21" spans="1:6" x14ac:dyDescent="0.25">
      <c r="A21" s="6">
        <v>87165</v>
      </c>
      <c r="B21" s="9" t="s">
        <v>377</v>
      </c>
      <c r="C21" s="3">
        <v>0</v>
      </c>
      <c r="D21" s="3">
        <v>0</v>
      </c>
      <c r="E21" t="s">
        <v>352</v>
      </c>
      <c r="F21" t="s">
        <v>382</v>
      </c>
    </row>
    <row r="22" spans="1:6" x14ac:dyDescent="0.25">
      <c r="A22" s="6">
        <v>117</v>
      </c>
      <c r="B22" s="9" t="s">
        <v>377</v>
      </c>
      <c r="C22" s="3">
        <v>0</v>
      </c>
      <c r="D22" s="3">
        <v>0</v>
      </c>
      <c r="E22" t="s">
        <v>352</v>
      </c>
      <c r="F22" t="s">
        <v>382</v>
      </c>
    </row>
    <row r="23" spans="1:6" x14ac:dyDescent="0.25">
      <c r="A23" s="6">
        <v>87164</v>
      </c>
      <c r="B23" s="9" t="s">
        <v>377</v>
      </c>
      <c r="C23" s="3">
        <v>0</v>
      </c>
      <c r="D23" s="3">
        <v>0</v>
      </c>
      <c r="E23" t="s">
        <v>352</v>
      </c>
      <c r="F23" t="s">
        <v>382</v>
      </c>
    </row>
    <row r="24" spans="1:6" x14ac:dyDescent="0.25">
      <c r="A24" s="6">
        <v>20698</v>
      </c>
      <c r="B24" s="9" t="s">
        <v>377</v>
      </c>
      <c r="C24" s="3">
        <v>0</v>
      </c>
      <c r="D24" s="3">
        <v>0</v>
      </c>
      <c r="E24" t="s">
        <v>352</v>
      </c>
      <c r="F24" t="s">
        <v>382</v>
      </c>
    </row>
    <row r="25" spans="1:6" x14ac:dyDescent="0.25">
      <c r="A25" s="6">
        <v>118</v>
      </c>
      <c r="B25" s="9" t="s">
        <v>377</v>
      </c>
      <c r="C25" s="3">
        <v>0</v>
      </c>
      <c r="D25" s="3">
        <v>0</v>
      </c>
      <c r="E25" t="s">
        <v>352</v>
      </c>
      <c r="F25" t="s">
        <v>382</v>
      </c>
    </row>
    <row r="26" spans="1:6" x14ac:dyDescent="0.25">
      <c r="A26" s="6">
        <v>120</v>
      </c>
      <c r="B26" s="9" t="s">
        <v>377</v>
      </c>
      <c r="C26" s="3">
        <v>0</v>
      </c>
      <c r="D26" s="3">
        <v>0</v>
      </c>
      <c r="E26" t="s">
        <v>352</v>
      </c>
      <c r="F26" t="s">
        <v>382</v>
      </c>
    </row>
    <row r="27" spans="1:6" x14ac:dyDescent="0.25">
      <c r="A27" s="6">
        <v>121</v>
      </c>
      <c r="B27" s="9" t="s">
        <v>377</v>
      </c>
      <c r="C27" s="3">
        <v>0</v>
      </c>
      <c r="D27" s="3">
        <v>0</v>
      </c>
      <c r="E27" t="s">
        <v>352</v>
      </c>
      <c r="F27" t="s">
        <v>382</v>
      </c>
    </row>
    <row r="28" spans="1:6" x14ac:dyDescent="0.25">
      <c r="A28" s="6">
        <v>122</v>
      </c>
      <c r="B28" s="9" t="s">
        <v>377</v>
      </c>
      <c r="C28" s="3">
        <v>0</v>
      </c>
      <c r="D28" s="3">
        <v>0</v>
      </c>
      <c r="E28" t="s">
        <v>352</v>
      </c>
      <c r="F28" t="s">
        <v>382</v>
      </c>
    </row>
    <row r="29" spans="1:6" x14ac:dyDescent="0.25">
      <c r="A29" s="6">
        <v>124</v>
      </c>
      <c r="B29" s="9" t="s">
        <v>377</v>
      </c>
      <c r="C29" s="3">
        <v>0</v>
      </c>
      <c r="D29" s="3">
        <v>0</v>
      </c>
      <c r="E29" t="s">
        <v>352</v>
      </c>
      <c r="F29" t="s">
        <v>382</v>
      </c>
    </row>
    <row r="30" spans="1:6" x14ac:dyDescent="0.25">
      <c r="A30" s="11">
        <v>16969</v>
      </c>
      <c r="B30" t="s">
        <v>375</v>
      </c>
      <c r="C30" s="3">
        <v>0</v>
      </c>
      <c r="D30" s="3">
        <v>0</v>
      </c>
      <c r="E30" t="s">
        <v>352</v>
      </c>
      <c r="F30" t="s">
        <v>375</v>
      </c>
    </row>
    <row r="31" spans="1:6" x14ac:dyDescent="0.25">
      <c r="A31" s="11">
        <v>5704</v>
      </c>
      <c r="B31" t="s">
        <v>375</v>
      </c>
      <c r="C31" s="3">
        <v>0</v>
      </c>
      <c r="D31" s="3">
        <v>0</v>
      </c>
      <c r="E31" t="s">
        <v>352</v>
      </c>
      <c r="F31" t="s">
        <v>375</v>
      </c>
    </row>
    <row r="32" spans="1:6" x14ac:dyDescent="0.25">
      <c r="A32" s="11">
        <v>35400</v>
      </c>
      <c r="B32" t="s">
        <v>375</v>
      </c>
      <c r="C32" s="3">
        <v>0</v>
      </c>
      <c r="D32" s="3">
        <v>0</v>
      </c>
      <c r="E32" t="s">
        <v>352</v>
      </c>
      <c r="F32" t="s">
        <v>375</v>
      </c>
    </row>
    <row r="33" spans="1:6" x14ac:dyDescent="0.25">
      <c r="A33" s="11">
        <v>41528</v>
      </c>
      <c r="B33" t="s">
        <v>375</v>
      </c>
      <c r="C33" s="3">
        <v>0</v>
      </c>
      <c r="D33" s="3">
        <v>0</v>
      </c>
      <c r="E33" t="s">
        <v>352</v>
      </c>
      <c r="F33" t="s">
        <v>375</v>
      </c>
    </row>
    <row r="34" spans="1:6" x14ac:dyDescent="0.25">
      <c r="A34" s="11">
        <v>4201</v>
      </c>
      <c r="B34" t="s">
        <v>375</v>
      </c>
      <c r="C34" s="3">
        <v>0</v>
      </c>
      <c r="D34" s="3">
        <v>0</v>
      </c>
      <c r="E34" t="s">
        <v>352</v>
      </c>
      <c r="F34" t="s">
        <v>375</v>
      </c>
    </row>
    <row r="35" spans="1:6" x14ac:dyDescent="0.25">
      <c r="A35" s="11">
        <v>57664</v>
      </c>
      <c r="B35" t="s">
        <v>375</v>
      </c>
      <c r="C35" s="3">
        <v>0</v>
      </c>
      <c r="D35" s="3">
        <v>0</v>
      </c>
      <c r="E35" t="s">
        <v>352</v>
      </c>
      <c r="F35" t="s">
        <v>375</v>
      </c>
    </row>
    <row r="36" spans="1:6" x14ac:dyDescent="0.25">
      <c r="A36" s="11">
        <v>10476</v>
      </c>
      <c r="B36" t="s">
        <v>375</v>
      </c>
      <c r="C36" s="3">
        <v>0</v>
      </c>
      <c r="D36" s="3">
        <v>0</v>
      </c>
      <c r="E36" t="s">
        <v>352</v>
      </c>
      <c r="F36" t="s">
        <v>375</v>
      </c>
    </row>
    <row r="37" spans="1:6" x14ac:dyDescent="0.25">
      <c r="A37" s="11">
        <v>42081</v>
      </c>
      <c r="B37" t="s">
        <v>375</v>
      </c>
      <c r="C37" s="3">
        <v>0</v>
      </c>
      <c r="D37" s="3">
        <v>0</v>
      </c>
      <c r="E37" t="s">
        <v>352</v>
      </c>
      <c r="F37" t="s">
        <v>375</v>
      </c>
    </row>
    <row r="38" spans="1:6" x14ac:dyDescent="0.25">
      <c r="A38" s="11">
        <v>14022</v>
      </c>
      <c r="B38" t="s">
        <v>375</v>
      </c>
      <c r="C38" s="3">
        <v>0</v>
      </c>
      <c r="D38" s="3">
        <v>0</v>
      </c>
      <c r="E38" t="s">
        <v>352</v>
      </c>
      <c r="F38" t="s">
        <v>375</v>
      </c>
    </row>
    <row r="39" spans="1:6" x14ac:dyDescent="0.25">
      <c r="A39" s="11">
        <v>64148</v>
      </c>
      <c r="B39" t="s">
        <v>375</v>
      </c>
      <c r="C39" s="3">
        <v>0</v>
      </c>
      <c r="D39" s="3">
        <v>0</v>
      </c>
      <c r="E39" t="s">
        <v>352</v>
      </c>
      <c r="F39" t="s">
        <v>375</v>
      </c>
    </row>
    <row r="40" spans="1:6" x14ac:dyDescent="0.25">
      <c r="A40" s="11">
        <v>71618</v>
      </c>
      <c r="B40" t="s">
        <v>375</v>
      </c>
      <c r="C40" s="3">
        <v>0</v>
      </c>
      <c r="D40" s="3">
        <v>0</v>
      </c>
      <c r="E40" t="s">
        <v>352</v>
      </c>
      <c r="F40" t="s">
        <v>375</v>
      </c>
    </row>
    <row r="41" spans="1:6" x14ac:dyDescent="0.25">
      <c r="A41" s="11">
        <v>59272</v>
      </c>
      <c r="B41" t="s">
        <v>375</v>
      </c>
      <c r="C41" s="3">
        <v>0</v>
      </c>
      <c r="D41" s="3">
        <v>0</v>
      </c>
      <c r="E41" t="s">
        <v>352</v>
      </c>
      <c r="F41" t="s">
        <v>375</v>
      </c>
    </row>
    <row r="42" spans="1:6" x14ac:dyDescent="0.25">
      <c r="A42" s="11">
        <v>51744</v>
      </c>
      <c r="B42" t="s">
        <v>375</v>
      </c>
      <c r="C42" s="3">
        <v>0</v>
      </c>
      <c r="D42" s="3">
        <v>0</v>
      </c>
      <c r="E42" t="s">
        <v>352</v>
      </c>
      <c r="F42" t="s">
        <v>375</v>
      </c>
    </row>
    <row r="43" spans="1:6" x14ac:dyDescent="0.25">
      <c r="A43" s="7">
        <v>401580</v>
      </c>
      <c r="B43" t="s">
        <v>375</v>
      </c>
      <c r="C43" s="3">
        <v>0</v>
      </c>
      <c r="D43" s="3">
        <v>0</v>
      </c>
      <c r="E43" t="s">
        <v>352</v>
      </c>
      <c r="F43" t="s">
        <v>375</v>
      </c>
    </row>
    <row r="44" spans="1:6" x14ac:dyDescent="0.25">
      <c r="A44" s="11">
        <v>51223</v>
      </c>
      <c r="B44" t="s">
        <v>375</v>
      </c>
      <c r="C44" s="3">
        <v>0</v>
      </c>
      <c r="D44" s="3">
        <v>0</v>
      </c>
      <c r="E44" t="s">
        <v>352</v>
      </c>
      <c r="F44" t="s">
        <v>375</v>
      </c>
    </row>
    <row r="45" spans="1:6" x14ac:dyDescent="0.25">
      <c r="A45" s="11">
        <v>9614</v>
      </c>
      <c r="B45" t="s">
        <v>375</v>
      </c>
      <c r="C45" s="3">
        <v>0</v>
      </c>
      <c r="D45" s="3">
        <v>0</v>
      </c>
      <c r="E45" t="s">
        <v>352</v>
      </c>
      <c r="F45" t="s">
        <v>375</v>
      </c>
    </row>
    <row r="46" spans="1:6" x14ac:dyDescent="0.25">
      <c r="A46" s="11">
        <v>10037</v>
      </c>
      <c r="B46" t="s">
        <v>375</v>
      </c>
      <c r="C46" s="3">
        <v>0</v>
      </c>
      <c r="D46" s="3">
        <v>0</v>
      </c>
      <c r="E46" t="s">
        <v>352</v>
      </c>
      <c r="F46" t="s">
        <v>375</v>
      </c>
    </row>
    <row r="47" spans="1:6" x14ac:dyDescent="0.25">
      <c r="A47" s="11">
        <v>38666</v>
      </c>
      <c r="B47" t="s">
        <v>375</v>
      </c>
      <c r="C47" s="3">
        <v>0</v>
      </c>
      <c r="D47" s="3">
        <v>0</v>
      </c>
      <c r="E47" t="s">
        <v>352</v>
      </c>
      <c r="F47" t="s">
        <v>375</v>
      </c>
    </row>
    <row r="48" spans="1:6" x14ac:dyDescent="0.25">
      <c r="A48" s="11">
        <v>42899</v>
      </c>
      <c r="B48" t="s">
        <v>375</v>
      </c>
      <c r="C48" s="3">
        <v>0</v>
      </c>
      <c r="D48" s="3">
        <v>0</v>
      </c>
      <c r="E48" t="s">
        <v>352</v>
      </c>
      <c r="F48" t="s">
        <v>375</v>
      </c>
    </row>
    <row r="49" spans="1:6" x14ac:dyDescent="0.25">
      <c r="A49" s="11">
        <v>12474</v>
      </c>
      <c r="B49" t="s">
        <v>375</v>
      </c>
      <c r="C49" s="3">
        <v>0</v>
      </c>
      <c r="D49" s="3">
        <v>0</v>
      </c>
      <c r="E49" t="s">
        <v>352</v>
      </c>
      <c r="F49" t="s">
        <v>378</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6"/>
  <sheetViews>
    <sheetView topLeftCell="A48" workbookViewId="0">
      <selection activeCell="A3" sqref="A3:F86"/>
    </sheetView>
  </sheetViews>
  <sheetFormatPr baseColWidth="10" defaultColWidth="8.85546875" defaultRowHeight="15" x14ac:dyDescent="0.25"/>
  <cols>
    <col min="1" max="1" width="8.140625" style="19" customWidth="1"/>
    <col min="2" max="2" width="29.5703125" style="19" bestFit="1" customWidth="1"/>
    <col min="3" max="3" width="27.7109375" style="19" bestFit="1" customWidth="1"/>
    <col min="4" max="4" width="26.7109375" style="19" bestFit="1" customWidth="1"/>
    <col min="5" max="5" width="32" style="19" bestFit="1" customWidth="1"/>
    <col min="6" max="6" width="27.7109375" style="19" bestFit="1" customWidth="1"/>
    <col min="7" max="16384" width="8.85546875" style="19"/>
  </cols>
  <sheetData>
    <row r="1" spans="1:6" hidden="1" x14ac:dyDescent="0.25">
      <c r="B1" s="19" t="s">
        <v>7</v>
      </c>
      <c r="C1" s="19" t="s">
        <v>11</v>
      </c>
      <c r="D1" s="19" t="s">
        <v>11</v>
      </c>
      <c r="E1" s="19" t="s">
        <v>7</v>
      </c>
      <c r="F1" s="19" t="s">
        <v>7</v>
      </c>
    </row>
    <row r="2" spans="1:6" hidden="1" x14ac:dyDescent="0.25">
      <c r="B2" s="19" t="s">
        <v>163</v>
      </c>
      <c r="C2" s="19" t="s">
        <v>164</v>
      </c>
      <c r="D2" s="19" t="s">
        <v>165</v>
      </c>
      <c r="E2" s="19" t="s">
        <v>166</v>
      </c>
      <c r="F2" s="19" t="s">
        <v>167</v>
      </c>
    </row>
    <row r="3" spans="1:6" x14ac:dyDescent="0.25">
      <c r="A3" s="20" t="s">
        <v>98</v>
      </c>
      <c r="B3" s="20" t="s">
        <v>168</v>
      </c>
      <c r="C3" s="20" t="s">
        <v>169</v>
      </c>
      <c r="D3" s="20" t="s">
        <v>170</v>
      </c>
      <c r="E3" s="20" t="s">
        <v>171</v>
      </c>
      <c r="F3" s="20" t="s">
        <v>172</v>
      </c>
    </row>
    <row r="4" spans="1:6" x14ac:dyDescent="0.25">
      <c r="A4" s="21">
        <v>89462</v>
      </c>
      <c r="B4" s="19" t="s">
        <v>375</v>
      </c>
      <c r="C4" s="22">
        <v>0</v>
      </c>
      <c r="D4" s="22">
        <v>0</v>
      </c>
      <c r="E4" s="19" t="s">
        <v>352</v>
      </c>
      <c r="F4" s="19" t="s">
        <v>375</v>
      </c>
    </row>
    <row r="5" spans="1:6" x14ac:dyDescent="0.25">
      <c r="A5" s="23">
        <v>34047</v>
      </c>
      <c r="B5" s="19" t="s">
        <v>383</v>
      </c>
      <c r="C5" s="19">
        <v>1428</v>
      </c>
      <c r="D5" s="19">
        <v>1428</v>
      </c>
      <c r="E5" s="19" t="s">
        <v>352</v>
      </c>
      <c r="F5" s="19" t="s">
        <v>380</v>
      </c>
    </row>
    <row r="6" spans="1:6" x14ac:dyDescent="0.25">
      <c r="A6" s="23">
        <v>34047</v>
      </c>
      <c r="B6" s="19" t="s">
        <v>415</v>
      </c>
      <c r="C6" s="19">
        <v>8686.94</v>
      </c>
      <c r="D6" s="19">
        <v>8686.94</v>
      </c>
      <c r="E6" s="19" t="s">
        <v>352</v>
      </c>
      <c r="F6" s="19" t="s">
        <v>398</v>
      </c>
    </row>
    <row r="7" spans="1:6" x14ac:dyDescent="0.25">
      <c r="A7" s="23">
        <v>34047</v>
      </c>
      <c r="B7" s="19" t="s">
        <v>416</v>
      </c>
      <c r="C7" s="19">
        <v>7000</v>
      </c>
      <c r="D7" s="19">
        <v>7000</v>
      </c>
      <c r="E7" s="19" t="s">
        <v>352</v>
      </c>
      <c r="F7" s="19" t="s">
        <v>398</v>
      </c>
    </row>
    <row r="8" spans="1:6" x14ac:dyDescent="0.25">
      <c r="A8" s="23">
        <v>116</v>
      </c>
      <c r="B8" s="19" t="s">
        <v>383</v>
      </c>
      <c r="C8" s="19">
        <v>1428</v>
      </c>
      <c r="D8" s="19">
        <v>1428</v>
      </c>
      <c r="E8" s="19" t="s">
        <v>352</v>
      </c>
      <c r="F8" s="19" t="s">
        <v>380</v>
      </c>
    </row>
    <row r="9" spans="1:6" x14ac:dyDescent="0.25">
      <c r="A9" s="23">
        <v>116</v>
      </c>
      <c r="B9" s="19" t="s">
        <v>415</v>
      </c>
      <c r="C9" s="19">
        <v>8686.94</v>
      </c>
      <c r="D9" s="19">
        <v>8686.94</v>
      </c>
      <c r="E9" s="19" t="s">
        <v>352</v>
      </c>
      <c r="F9" s="19" t="s">
        <v>398</v>
      </c>
    </row>
    <row r="10" spans="1:6" x14ac:dyDescent="0.25">
      <c r="A10" s="23">
        <v>116</v>
      </c>
      <c r="B10" s="19" t="s">
        <v>416</v>
      </c>
      <c r="C10" s="19">
        <v>7000</v>
      </c>
      <c r="D10" s="19">
        <v>7000</v>
      </c>
      <c r="E10" s="19" t="s">
        <v>352</v>
      </c>
      <c r="F10" s="19" t="s">
        <v>398</v>
      </c>
    </row>
    <row r="11" spans="1:6" x14ac:dyDescent="0.25">
      <c r="A11" s="23">
        <v>20777</v>
      </c>
      <c r="B11" s="19" t="s">
        <v>383</v>
      </c>
      <c r="C11" s="19">
        <v>1428</v>
      </c>
      <c r="D11" s="19">
        <v>1428</v>
      </c>
      <c r="E11" s="19" t="s">
        <v>352</v>
      </c>
      <c r="F11" s="19" t="s">
        <v>380</v>
      </c>
    </row>
    <row r="12" spans="1:6" x14ac:dyDescent="0.25">
      <c r="A12" s="23">
        <v>20777</v>
      </c>
      <c r="B12" s="19" t="s">
        <v>415</v>
      </c>
      <c r="C12" s="19">
        <v>8686.94</v>
      </c>
      <c r="D12" s="19">
        <v>8686.94</v>
      </c>
      <c r="E12" s="19" t="s">
        <v>352</v>
      </c>
      <c r="F12" s="19" t="s">
        <v>398</v>
      </c>
    </row>
    <row r="13" spans="1:6" x14ac:dyDescent="0.25">
      <c r="A13" s="23">
        <v>87169</v>
      </c>
      <c r="B13" s="19" t="s">
        <v>383</v>
      </c>
      <c r="C13" s="19">
        <v>1428</v>
      </c>
      <c r="D13" s="19">
        <v>1428</v>
      </c>
      <c r="E13" s="19" t="s">
        <v>352</v>
      </c>
      <c r="F13" s="19" t="s">
        <v>380</v>
      </c>
    </row>
    <row r="14" spans="1:6" x14ac:dyDescent="0.25">
      <c r="A14" s="23">
        <v>87169</v>
      </c>
      <c r="B14" s="19" t="s">
        <v>415</v>
      </c>
      <c r="C14" s="19">
        <v>8686.94</v>
      </c>
      <c r="D14" s="19">
        <v>8686.94</v>
      </c>
      <c r="E14" s="19" t="s">
        <v>352</v>
      </c>
      <c r="F14" s="19" t="s">
        <v>398</v>
      </c>
    </row>
    <row r="15" spans="1:6" x14ac:dyDescent="0.25">
      <c r="A15" s="23">
        <v>123</v>
      </c>
      <c r="B15" s="19" t="s">
        <v>383</v>
      </c>
      <c r="C15" s="19">
        <v>1428</v>
      </c>
      <c r="D15" s="19">
        <v>1428</v>
      </c>
      <c r="E15" s="19" t="s">
        <v>352</v>
      </c>
      <c r="F15" s="19" t="s">
        <v>380</v>
      </c>
    </row>
    <row r="16" spans="1:6" x14ac:dyDescent="0.25">
      <c r="A16" s="23">
        <v>123</v>
      </c>
      <c r="B16" s="19" t="s">
        <v>415</v>
      </c>
      <c r="C16" s="19">
        <v>8686.94</v>
      </c>
      <c r="D16" s="19">
        <v>8686.94</v>
      </c>
      <c r="E16" s="19" t="s">
        <v>352</v>
      </c>
      <c r="F16" s="19" t="s">
        <v>398</v>
      </c>
    </row>
    <row r="17" spans="1:6" x14ac:dyDescent="0.25">
      <c r="A17" s="23">
        <v>20738</v>
      </c>
      <c r="B17" s="19" t="s">
        <v>383</v>
      </c>
      <c r="C17" s="19">
        <v>989.6</v>
      </c>
      <c r="D17" s="19">
        <v>989.6</v>
      </c>
      <c r="E17" s="19" t="s">
        <v>352</v>
      </c>
      <c r="F17" s="19" t="s">
        <v>380</v>
      </c>
    </row>
    <row r="18" spans="1:6" x14ac:dyDescent="0.25">
      <c r="A18" s="23">
        <v>20738</v>
      </c>
      <c r="B18" s="19" t="s">
        <v>415</v>
      </c>
      <c r="C18" s="19">
        <v>8661.66</v>
      </c>
      <c r="D18" s="19">
        <v>8661.66</v>
      </c>
      <c r="E18" s="19" t="s">
        <v>352</v>
      </c>
      <c r="F18" s="19" t="s">
        <v>398</v>
      </c>
    </row>
    <row r="19" spans="1:6" x14ac:dyDescent="0.25">
      <c r="A19" s="23">
        <v>20738</v>
      </c>
      <c r="B19" s="19" t="s">
        <v>416</v>
      </c>
      <c r="C19" s="19">
        <v>7000</v>
      </c>
      <c r="D19" s="19">
        <v>7000</v>
      </c>
      <c r="E19" s="19" t="s">
        <v>352</v>
      </c>
      <c r="F19" s="19" t="s">
        <v>398</v>
      </c>
    </row>
    <row r="20" spans="1:6" x14ac:dyDescent="0.25">
      <c r="A20" s="23">
        <v>20715</v>
      </c>
      <c r="B20" s="19" t="s">
        <v>383</v>
      </c>
      <c r="C20" s="19">
        <v>989.6</v>
      </c>
      <c r="D20" s="19">
        <v>989.6</v>
      </c>
      <c r="E20" s="19" t="s">
        <v>352</v>
      </c>
      <c r="F20" s="19" t="s">
        <v>380</v>
      </c>
    </row>
    <row r="21" spans="1:6" x14ac:dyDescent="0.25">
      <c r="A21" s="23">
        <v>20715</v>
      </c>
      <c r="B21" s="19" t="s">
        <v>415</v>
      </c>
      <c r="C21" s="19">
        <v>8661.66</v>
      </c>
      <c r="D21" s="19">
        <v>8661.66</v>
      </c>
      <c r="E21" s="19" t="s">
        <v>352</v>
      </c>
      <c r="F21" s="19" t="s">
        <v>398</v>
      </c>
    </row>
    <row r="22" spans="1:6" x14ac:dyDescent="0.25">
      <c r="A22" s="23">
        <v>20715</v>
      </c>
      <c r="B22" s="19" t="s">
        <v>416</v>
      </c>
      <c r="C22" s="19">
        <v>7000</v>
      </c>
      <c r="D22" s="19">
        <v>7000</v>
      </c>
      <c r="E22" s="19" t="s">
        <v>352</v>
      </c>
      <c r="F22" s="19" t="s">
        <v>398</v>
      </c>
    </row>
    <row r="23" spans="1:6" x14ac:dyDescent="0.25">
      <c r="A23" s="23">
        <v>20645</v>
      </c>
      <c r="B23" s="19" t="s">
        <v>383</v>
      </c>
      <c r="C23" s="19">
        <f>989.6-65.97</f>
        <v>923.63</v>
      </c>
      <c r="D23" s="19">
        <v>923.63</v>
      </c>
      <c r="E23" s="19" t="s">
        <v>352</v>
      </c>
      <c r="F23" s="19" t="s">
        <v>380</v>
      </c>
    </row>
    <row r="24" spans="1:6" x14ac:dyDescent="0.25">
      <c r="A24" s="23">
        <v>20645</v>
      </c>
      <c r="B24" s="19" t="s">
        <v>415</v>
      </c>
      <c r="C24" s="19">
        <v>8661.66</v>
      </c>
      <c r="D24" s="19">
        <v>8661.66</v>
      </c>
      <c r="E24" s="19" t="s">
        <v>352</v>
      </c>
      <c r="F24" s="19" t="s">
        <v>398</v>
      </c>
    </row>
    <row r="25" spans="1:6" x14ac:dyDescent="0.25">
      <c r="A25" s="23">
        <v>81119</v>
      </c>
      <c r="B25" s="19" t="s">
        <v>383</v>
      </c>
      <c r="C25" s="19">
        <v>789.4</v>
      </c>
      <c r="D25" s="19">
        <v>789.4</v>
      </c>
      <c r="E25" s="19" t="s">
        <v>352</v>
      </c>
      <c r="F25" s="19" t="s">
        <v>380</v>
      </c>
    </row>
    <row r="26" spans="1:6" x14ac:dyDescent="0.25">
      <c r="A26" s="23">
        <v>81119</v>
      </c>
      <c r="B26" s="19" t="s">
        <v>415</v>
      </c>
      <c r="C26" s="19">
        <v>6373.92</v>
      </c>
      <c r="D26" s="19">
        <v>6373.92</v>
      </c>
      <c r="E26" s="19" t="s">
        <v>352</v>
      </c>
      <c r="F26" s="19" t="s">
        <v>398</v>
      </c>
    </row>
    <row r="27" spans="1:6" x14ac:dyDescent="0.25">
      <c r="A27" s="23">
        <v>81119</v>
      </c>
      <c r="B27" s="19" t="s">
        <v>416</v>
      </c>
      <c r="C27" s="19">
        <v>7000</v>
      </c>
      <c r="D27" s="19">
        <v>7000</v>
      </c>
      <c r="E27" s="19" t="s">
        <v>352</v>
      </c>
      <c r="F27" s="19" t="s">
        <v>398</v>
      </c>
    </row>
    <row r="28" spans="1:6" x14ac:dyDescent="0.25">
      <c r="A28" s="23">
        <v>52911</v>
      </c>
      <c r="B28" s="19" t="s">
        <v>383</v>
      </c>
      <c r="C28" s="19">
        <v>789.4</v>
      </c>
      <c r="D28" s="19">
        <v>789.4</v>
      </c>
      <c r="E28" s="19" t="s">
        <v>352</v>
      </c>
      <c r="F28" s="19" t="s">
        <v>380</v>
      </c>
    </row>
    <row r="29" spans="1:6" x14ac:dyDescent="0.25">
      <c r="A29" s="23">
        <v>52911</v>
      </c>
      <c r="B29" s="19" t="s">
        <v>415</v>
      </c>
      <c r="C29" s="19">
        <v>6373.92</v>
      </c>
      <c r="D29" s="19">
        <v>6373.92</v>
      </c>
      <c r="E29" s="19" t="s">
        <v>352</v>
      </c>
      <c r="F29" s="19" t="s">
        <v>398</v>
      </c>
    </row>
    <row r="30" spans="1:6" x14ac:dyDescent="0.25">
      <c r="A30" s="23">
        <v>52911</v>
      </c>
      <c r="B30" s="19" t="s">
        <v>416</v>
      </c>
      <c r="C30" s="19">
        <v>7000</v>
      </c>
      <c r="D30" s="19">
        <v>7000</v>
      </c>
      <c r="E30" s="19" t="s">
        <v>352</v>
      </c>
      <c r="F30" s="19" t="s">
        <v>398</v>
      </c>
    </row>
    <row r="31" spans="1:6" x14ac:dyDescent="0.25">
      <c r="A31" s="23">
        <v>20665</v>
      </c>
      <c r="B31" s="19" t="s">
        <v>383</v>
      </c>
      <c r="C31" s="19">
        <v>789.4</v>
      </c>
      <c r="D31" s="19">
        <v>789.4</v>
      </c>
      <c r="E31" s="19" t="s">
        <v>352</v>
      </c>
      <c r="F31" s="19" t="s">
        <v>380</v>
      </c>
    </row>
    <row r="32" spans="1:6" x14ac:dyDescent="0.25">
      <c r="A32" s="23">
        <v>20665</v>
      </c>
      <c r="B32" s="19" t="s">
        <v>415</v>
      </c>
      <c r="C32" s="19">
        <v>7403.92</v>
      </c>
      <c r="D32" s="19">
        <v>7403.92</v>
      </c>
      <c r="E32" s="19" t="s">
        <v>352</v>
      </c>
      <c r="F32" s="19" t="s">
        <v>398</v>
      </c>
    </row>
    <row r="33" spans="1:6" x14ac:dyDescent="0.25">
      <c r="A33" s="23">
        <v>20665</v>
      </c>
      <c r="B33" s="19" t="s">
        <v>416</v>
      </c>
      <c r="C33" s="19">
        <v>7000</v>
      </c>
      <c r="D33" s="19">
        <v>7000</v>
      </c>
      <c r="E33" s="19" t="s">
        <v>352</v>
      </c>
      <c r="F33" s="19" t="s">
        <v>398</v>
      </c>
    </row>
    <row r="34" spans="1:6" x14ac:dyDescent="0.25">
      <c r="A34" s="23">
        <v>20729</v>
      </c>
      <c r="B34" s="19" t="s">
        <v>383</v>
      </c>
      <c r="C34" s="19">
        <v>789.4</v>
      </c>
      <c r="D34" s="19">
        <v>789.4</v>
      </c>
      <c r="E34" s="19" t="s">
        <v>352</v>
      </c>
      <c r="F34" s="19" t="s">
        <v>380</v>
      </c>
    </row>
    <row r="35" spans="1:6" x14ac:dyDescent="0.25">
      <c r="A35" s="23">
        <v>20729</v>
      </c>
      <c r="B35" s="19" t="s">
        <v>415</v>
      </c>
      <c r="C35" s="19">
        <v>6373.92</v>
      </c>
      <c r="D35" s="19">
        <v>6373.92</v>
      </c>
      <c r="E35" s="19" t="s">
        <v>352</v>
      </c>
      <c r="F35" s="19" t="s">
        <v>398</v>
      </c>
    </row>
    <row r="36" spans="1:6" x14ac:dyDescent="0.25">
      <c r="A36" s="23">
        <v>87162</v>
      </c>
      <c r="B36" s="19" t="s">
        <v>383</v>
      </c>
      <c r="C36" s="19">
        <v>789.4</v>
      </c>
      <c r="D36" s="19">
        <v>789.4</v>
      </c>
      <c r="E36" s="19" t="s">
        <v>352</v>
      </c>
      <c r="F36" s="19" t="s">
        <v>380</v>
      </c>
    </row>
    <row r="37" spans="1:6" x14ac:dyDescent="0.25">
      <c r="A37" s="23">
        <v>87162</v>
      </c>
      <c r="B37" s="19" t="s">
        <v>415</v>
      </c>
      <c r="C37" s="19">
        <v>6373.92</v>
      </c>
      <c r="D37" s="19">
        <v>6373.92</v>
      </c>
      <c r="E37" s="19" t="s">
        <v>352</v>
      </c>
      <c r="F37" s="19" t="s">
        <v>398</v>
      </c>
    </row>
    <row r="38" spans="1:6" x14ac:dyDescent="0.25">
      <c r="A38" s="24">
        <v>113</v>
      </c>
      <c r="B38" s="19" t="s">
        <v>383</v>
      </c>
      <c r="C38" s="19">
        <v>789.4</v>
      </c>
      <c r="D38" s="19">
        <v>789.4</v>
      </c>
      <c r="E38" s="19" t="s">
        <v>352</v>
      </c>
      <c r="F38" s="19" t="s">
        <v>380</v>
      </c>
    </row>
    <row r="39" spans="1:6" x14ac:dyDescent="0.25">
      <c r="A39" s="24">
        <v>113</v>
      </c>
      <c r="B39" s="19" t="s">
        <v>415</v>
      </c>
      <c r="C39" s="19">
        <v>6373.92</v>
      </c>
      <c r="D39" s="19">
        <v>6373.92</v>
      </c>
      <c r="E39" s="19" t="s">
        <v>352</v>
      </c>
      <c r="F39" s="19" t="s">
        <v>398</v>
      </c>
    </row>
    <row r="40" spans="1:6" x14ac:dyDescent="0.25">
      <c r="A40" s="24">
        <v>87166</v>
      </c>
      <c r="B40" s="19" t="s">
        <v>383</v>
      </c>
      <c r="C40" s="19">
        <f>789.4-26.31</f>
        <v>763.09</v>
      </c>
      <c r="D40" s="19">
        <f>+C40</f>
        <v>763.09</v>
      </c>
      <c r="E40" s="19" t="s">
        <v>352</v>
      </c>
      <c r="F40" s="19" t="s">
        <v>380</v>
      </c>
    </row>
    <row r="41" spans="1:6" x14ac:dyDescent="0.25">
      <c r="A41" s="24">
        <v>87166</v>
      </c>
      <c r="B41" s="19" t="s">
        <v>415</v>
      </c>
      <c r="C41" s="19">
        <v>6373.92</v>
      </c>
      <c r="D41" s="19">
        <v>6373.92</v>
      </c>
      <c r="E41" s="19" t="s">
        <v>352</v>
      </c>
      <c r="F41" s="19" t="s">
        <v>398</v>
      </c>
    </row>
    <row r="42" spans="1:6" ht="15.75" customHeight="1" x14ac:dyDescent="0.25">
      <c r="A42" s="23">
        <v>73468</v>
      </c>
      <c r="B42" s="19" t="s">
        <v>383</v>
      </c>
      <c r="C42" s="19">
        <v>789.4</v>
      </c>
      <c r="D42" s="19">
        <v>789.4</v>
      </c>
      <c r="E42" s="19" t="s">
        <v>352</v>
      </c>
      <c r="F42" s="19" t="s">
        <v>380</v>
      </c>
    </row>
    <row r="43" spans="1:6" ht="15.75" customHeight="1" x14ac:dyDescent="0.25">
      <c r="A43" s="23">
        <v>73468</v>
      </c>
      <c r="B43" s="19" t="s">
        <v>415</v>
      </c>
      <c r="C43" s="19">
        <v>6373.92</v>
      </c>
      <c r="D43" s="19">
        <v>6373.92</v>
      </c>
      <c r="E43" s="19" t="s">
        <v>352</v>
      </c>
      <c r="F43" s="19" t="s">
        <v>398</v>
      </c>
    </row>
    <row r="44" spans="1:6" ht="15.75" customHeight="1" x14ac:dyDescent="0.25">
      <c r="A44" s="23">
        <v>73468</v>
      </c>
      <c r="B44" s="19" t="s">
        <v>416</v>
      </c>
      <c r="C44" s="19">
        <v>7000</v>
      </c>
      <c r="D44" s="19">
        <v>7000</v>
      </c>
      <c r="E44" s="19" t="s">
        <v>352</v>
      </c>
      <c r="F44" s="19" t="s">
        <v>398</v>
      </c>
    </row>
    <row r="45" spans="1:6" x14ac:dyDescent="0.25">
      <c r="A45" s="23">
        <v>87165</v>
      </c>
      <c r="B45" s="19" t="s">
        <v>383</v>
      </c>
      <c r="C45" s="19">
        <v>789.4</v>
      </c>
      <c r="D45" s="19">
        <v>789.4</v>
      </c>
      <c r="E45" s="19" t="s">
        <v>352</v>
      </c>
      <c r="F45" s="19" t="s">
        <v>380</v>
      </c>
    </row>
    <row r="46" spans="1:6" x14ac:dyDescent="0.25">
      <c r="A46" s="23">
        <v>87165</v>
      </c>
      <c r="B46" s="19" t="s">
        <v>415</v>
      </c>
      <c r="C46" s="19">
        <v>6373.92</v>
      </c>
      <c r="D46" s="19">
        <v>6373.92</v>
      </c>
      <c r="E46" s="19" t="s">
        <v>352</v>
      </c>
      <c r="F46" s="19" t="s">
        <v>398</v>
      </c>
    </row>
    <row r="47" spans="1:6" x14ac:dyDescent="0.25">
      <c r="A47" s="23">
        <v>87165</v>
      </c>
      <c r="B47" s="19" t="s">
        <v>416</v>
      </c>
      <c r="C47" s="19">
        <v>7000</v>
      </c>
      <c r="D47" s="19">
        <v>7000</v>
      </c>
      <c r="E47" s="19" t="s">
        <v>352</v>
      </c>
      <c r="F47" s="19" t="s">
        <v>398</v>
      </c>
    </row>
    <row r="48" spans="1:6" x14ac:dyDescent="0.25">
      <c r="A48" s="23">
        <v>117</v>
      </c>
      <c r="B48" s="19" t="s">
        <v>383</v>
      </c>
      <c r="C48" s="19">
        <v>789.4</v>
      </c>
      <c r="D48" s="19">
        <v>789.4</v>
      </c>
      <c r="E48" s="19" t="s">
        <v>352</v>
      </c>
      <c r="F48" s="19" t="s">
        <v>380</v>
      </c>
    </row>
    <row r="49" spans="1:6" ht="14.25" customHeight="1" x14ac:dyDescent="0.25">
      <c r="A49" s="23">
        <v>117</v>
      </c>
      <c r="B49" s="19" t="s">
        <v>415</v>
      </c>
      <c r="C49" s="19">
        <v>6373.92</v>
      </c>
      <c r="D49" s="19">
        <v>6373.92</v>
      </c>
      <c r="E49" s="19" t="s">
        <v>352</v>
      </c>
      <c r="F49" s="19" t="s">
        <v>398</v>
      </c>
    </row>
    <row r="50" spans="1:6" ht="14.25" customHeight="1" x14ac:dyDescent="0.25">
      <c r="A50" s="23">
        <v>117</v>
      </c>
      <c r="B50" s="19" t="s">
        <v>416</v>
      </c>
      <c r="C50" s="19">
        <v>7000</v>
      </c>
      <c r="D50" s="19">
        <v>7000</v>
      </c>
      <c r="E50" s="19" t="s">
        <v>352</v>
      </c>
      <c r="F50" s="19" t="s">
        <v>398</v>
      </c>
    </row>
    <row r="51" spans="1:6" x14ac:dyDescent="0.25">
      <c r="A51" s="23">
        <v>87164</v>
      </c>
      <c r="B51" s="19" t="s">
        <v>383</v>
      </c>
      <c r="C51" s="19">
        <v>401.6</v>
      </c>
      <c r="D51" s="19">
        <v>401.6</v>
      </c>
      <c r="E51" s="19" t="s">
        <v>352</v>
      </c>
      <c r="F51" s="19" t="s">
        <v>380</v>
      </c>
    </row>
    <row r="52" spans="1:6" x14ac:dyDescent="0.25">
      <c r="A52" s="23">
        <v>87164</v>
      </c>
      <c r="B52" s="19" t="s">
        <v>415</v>
      </c>
      <c r="C52" s="19">
        <v>4403</v>
      </c>
      <c r="D52" s="19">
        <v>4403</v>
      </c>
      <c r="E52" s="19" t="s">
        <v>352</v>
      </c>
      <c r="F52" s="19" t="s">
        <v>398</v>
      </c>
    </row>
    <row r="53" spans="1:6" x14ac:dyDescent="0.25">
      <c r="A53" s="23">
        <v>20698</v>
      </c>
      <c r="B53" s="19" t="s">
        <v>383</v>
      </c>
      <c r="C53" s="19">
        <v>401.6</v>
      </c>
      <c r="D53" s="19">
        <v>401.6</v>
      </c>
      <c r="E53" s="19" t="s">
        <v>352</v>
      </c>
      <c r="F53" s="19" t="s">
        <v>380</v>
      </c>
    </row>
    <row r="54" spans="1:6" x14ac:dyDescent="0.25">
      <c r="A54" s="23">
        <v>20698</v>
      </c>
      <c r="B54" s="19" t="s">
        <v>415</v>
      </c>
      <c r="C54" s="19">
        <v>4403</v>
      </c>
      <c r="D54" s="19">
        <v>4403</v>
      </c>
      <c r="E54" s="19" t="s">
        <v>352</v>
      </c>
      <c r="F54" s="19" t="s">
        <v>398</v>
      </c>
    </row>
    <row r="55" spans="1:6" x14ac:dyDescent="0.25">
      <c r="A55" s="23">
        <v>118</v>
      </c>
      <c r="B55" s="19" t="s">
        <v>383</v>
      </c>
      <c r="C55" s="19">
        <v>401.6</v>
      </c>
      <c r="D55" s="19">
        <v>401.6</v>
      </c>
      <c r="E55" s="19" t="s">
        <v>352</v>
      </c>
      <c r="F55" s="19" t="s">
        <v>380</v>
      </c>
    </row>
    <row r="56" spans="1:6" x14ac:dyDescent="0.25">
      <c r="A56" s="23">
        <v>118</v>
      </c>
      <c r="B56" s="19" t="s">
        <v>415</v>
      </c>
      <c r="C56" s="19">
        <v>4403</v>
      </c>
      <c r="D56" s="19">
        <v>4403</v>
      </c>
      <c r="E56" s="19" t="s">
        <v>352</v>
      </c>
      <c r="F56" s="19" t="s">
        <v>398</v>
      </c>
    </row>
    <row r="57" spans="1:6" x14ac:dyDescent="0.25">
      <c r="A57" s="23">
        <v>118</v>
      </c>
      <c r="B57" s="19" t="s">
        <v>416</v>
      </c>
      <c r="C57" s="19">
        <v>7000</v>
      </c>
      <c r="D57" s="19">
        <v>7000</v>
      </c>
      <c r="E57" s="19" t="s">
        <v>352</v>
      </c>
      <c r="F57" s="19" t="s">
        <v>398</v>
      </c>
    </row>
    <row r="58" spans="1:6" ht="15.75" customHeight="1" x14ac:dyDescent="0.25">
      <c r="A58" s="23">
        <v>120</v>
      </c>
      <c r="B58" s="19" t="s">
        <v>383</v>
      </c>
      <c r="C58" s="19">
        <v>401.6</v>
      </c>
      <c r="D58" s="19">
        <v>401.6</v>
      </c>
      <c r="E58" s="19" t="s">
        <v>352</v>
      </c>
      <c r="F58" s="19" t="s">
        <v>380</v>
      </c>
    </row>
    <row r="59" spans="1:6" ht="15.75" customHeight="1" x14ac:dyDescent="0.25">
      <c r="A59" s="23">
        <v>120</v>
      </c>
      <c r="B59" s="19" t="s">
        <v>415</v>
      </c>
      <c r="C59" s="19">
        <v>4403</v>
      </c>
      <c r="D59" s="19">
        <v>4403</v>
      </c>
      <c r="E59" s="19" t="s">
        <v>352</v>
      </c>
      <c r="F59" s="19" t="s">
        <v>398</v>
      </c>
    </row>
    <row r="60" spans="1:6" x14ac:dyDescent="0.25">
      <c r="A60" s="23">
        <v>121</v>
      </c>
      <c r="B60" s="19" t="s">
        <v>383</v>
      </c>
      <c r="C60" s="19">
        <v>401.6</v>
      </c>
      <c r="D60" s="19">
        <v>401.6</v>
      </c>
      <c r="E60" s="19" t="s">
        <v>352</v>
      </c>
      <c r="F60" s="19" t="s">
        <v>380</v>
      </c>
    </row>
    <row r="61" spans="1:6" x14ac:dyDescent="0.25">
      <c r="A61" s="23">
        <v>121</v>
      </c>
      <c r="B61" s="19" t="s">
        <v>415</v>
      </c>
      <c r="C61" s="19">
        <v>4403</v>
      </c>
      <c r="D61" s="19">
        <v>4403</v>
      </c>
      <c r="E61" s="19" t="s">
        <v>352</v>
      </c>
      <c r="F61" s="19" t="s">
        <v>398</v>
      </c>
    </row>
    <row r="62" spans="1:6" x14ac:dyDescent="0.25">
      <c r="A62" s="23">
        <v>122</v>
      </c>
      <c r="B62" s="19" t="s">
        <v>383</v>
      </c>
      <c r="C62" s="19">
        <v>401.6</v>
      </c>
      <c r="D62" s="19">
        <v>401.6</v>
      </c>
      <c r="E62" s="19" t="s">
        <v>352</v>
      </c>
      <c r="F62" s="19" t="s">
        <v>380</v>
      </c>
    </row>
    <row r="63" spans="1:6" x14ac:dyDescent="0.25">
      <c r="A63" s="23">
        <v>122</v>
      </c>
      <c r="B63" s="19" t="s">
        <v>415</v>
      </c>
      <c r="C63" s="19">
        <v>4403</v>
      </c>
      <c r="D63" s="19">
        <v>4403</v>
      </c>
      <c r="E63" s="19" t="s">
        <v>352</v>
      </c>
      <c r="F63" s="19" t="s">
        <v>398</v>
      </c>
    </row>
    <row r="64" spans="1:6" x14ac:dyDescent="0.25">
      <c r="A64" s="23">
        <v>122</v>
      </c>
      <c r="B64" s="19" t="s">
        <v>416</v>
      </c>
      <c r="C64" s="19">
        <v>7000</v>
      </c>
      <c r="D64" s="19">
        <v>7000</v>
      </c>
      <c r="E64" s="19" t="s">
        <v>352</v>
      </c>
      <c r="F64" s="19" t="s">
        <v>398</v>
      </c>
    </row>
    <row r="65" spans="1:6" x14ac:dyDescent="0.25">
      <c r="A65" s="23">
        <v>124</v>
      </c>
      <c r="B65" s="19" t="s">
        <v>383</v>
      </c>
      <c r="C65" s="19">
        <v>401.6</v>
      </c>
      <c r="D65" s="19">
        <v>401.6</v>
      </c>
      <c r="E65" s="19" t="s">
        <v>352</v>
      </c>
      <c r="F65" s="19" t="s">
        <v>380</v>
      </c>
    </row>
    <row r="66" spans="1:6" x14ac:dyDescent="0.25">
      <c r="A66" s="23">
        <v>124</v>
      </c>
      <c r="B66" s="19" t="s">
        <v>415</v>
      </c>
      <c r="C66" s="19">
        <v>4403</v>
      </c>
      <c r="D66" s="19">
        <v>4403</v>
      </c>
      <c r="E66" s="19" t="s">
        <v>352</v>
      </c>
      <c r="F66" s="19" t="s">
        <v>398</v>
      </c>
    </row>
    <row r="67" spans="1:6" x14ac:dyDescent="0.25">
      <c r="A67" s="25">
        <v>16969</v>
      </c>
      <c r="B67" s="19" t="s">
        <v>375</v>
      </c>
      <c r="C67" s="22">
        <v>0</v>
      </c>
      <c r="D67" s="22">
        <v>0</v>
      </c>
      <c r="E67" s="19" t="s">
        <v>352</v>
      </c>
      <c r="F67" s="19" t="s">
        <v>375</v>
      </c>
    </row>
    <row r="68" spans="1:6" x14ac:dyDescent="0.25">
      <c r="A68" s="25">
        <v>5704</v>
      </c>
      <c r="B68" s="19" t="s">
        <v>375</v>
      </c>
      <c r="C68" s="22">
        <v>0</v>
      </c>
      <c r="D68" s="22">
        <v>0</v>
      </c>
      <c r="E68" s="19" t="s">
        <v>352</v>
      </c>
      <c r="F68" s="19" t="s">
        <v>375</v>
      </c>
    </row>
    <row r="69" spans="1:6" x14ac:dyDescent="0.25">
      <c r="A69" s="25">
        <v>35400</v>
      </c>
      <c r="B69" s="19" t="s">
        <v>375</v>
      </c>
      <c r="C69" s="22">
        <v>0</v>
      </c>
      <c r="D69" s="22">
        <v>0</v>
      </c>
      <c r="E69" s="19" t="s">
        <v>352</v>
      </c>
      <c r="F69" s="19" t="s">
        <v>375</v>
      </c>
    </row>
    <row r="70" spans="1:6" x14ac:dyDescent="0.25">
      <c r="A70" s="25">
        <v>41528</v>
      </c>
      <c r="B70" s="19" t="s">
        <v>375</v>
      </c>
      <c r="C70" s="22">
        <v>0</v>
      </c>
      <c r="D70" s="22">
        <v>0</v>
      </c>
      <c r="E70" s="19" t="s">
        <v>352</v>
      </c>
      <c r="F70" s="19" t="s">
        <v>375</v>
      </c>
    </row>
    <row r="71" spans="1:6" x14ac:dyDescent="0.25">
      <c r="A71" s="25">
        <v>4201</v>
      </c>
      <c r="B71" s="19" t="s">
        <v>375</v>
      </c>
      <c r="C71" s="22">
        <v>0</v>
      </c>
      <c r="D71" s="22">
        <v>0</v>
      </c>
      <c r="E71" s="19" t="s">
        <v>352</v>
      </c>
      <c r="F71" s="19" t="s">
        <v>375</v>
      </c>
    </row>
    <row r="72" spans="1:6" x14ac:dyDescent="0.25">
      <c r="A72" s="25">
        <v>57664</v>
      </c>
      <c r="B72" s="19" t="s">
        <v>375</v>
      </c>
      <c r="C72" s="22">
        <v>0</v>
      </c>
      <c r="D72" s="22">
        <v>0</v>
      </c>
      <c r="E72" s="19" t="s">
        <v>352</v>
      </c>
      <c r="F72" s="19" t="s">
        <v>375</v>
      </c>
    </row>
    <row r="73" spans="1:6" x14ac:dyDescent="0.25">
      <c r="A73" s="25">
        <v>10476</v>
      </c>
      <c r="B73" s="19" t="s">
        <v>375</v>
      </c>
      <c r="C73" s="22">
        <v>0</v>
      </c>
      <c r="D73" s="22">
        <v>0</v>
      </c>
      <c r="E73" s="19" t="s">
        <v>352</v>
      </c>
      <c r="F73" s="19" t="s">
        <v>375</v>
      </c>
    </row>
    <row r="74" spans="1:6" x14ac:dyDescent="0.25">
      <c r="A74" s="25">
        <v>42081</v>
      </c>
      <c r="B74" s="19" t="s">
        <v>375</v>
      </c>
      <c r="C74" s="22">
        <v>0</v>
      </c>
      <c r="D74" s="22">
        <v>0</v>
      </c>
      <c r="E74" s="19" t="s">
        <v>352</v>
      </c>
      <c r="F74" s="19" t="s">
        <v>375</v>
      </c>
    </row>
    <row r="75" spans="1:6" x14ac:dyDescent="0.25">
      <c r="A75" s="25">
        <v>14022</v>
      </c>
      <c r="B75" s="19" t="s">
        <v>375</v>
      </c>
      <c r="C75" s="22">
        <v>0</v>
      </c>
      <c r="D75" s="22">
        <v>0</v>
      </c>
      <c r="E75" s="19" t="s">
        <v>352</v>
      </c>
      <c r="F75" s="19" t="s">
        <v>375</v>
      </c>
    </row>
    <row r="76" spans="1:6" x14ac:dyDescent="0.25">
      <c r="A76" s="25">
        <v>64148</v>
      </c>
      <c r="B76" s="19" t="s">
        <v>375</v>
      </c>
      <c r="C76" s="22">
        <v>0</v>
      </c>
      <c r="D76" s="22">
        <v>0</v>
      </c>
      <c r="E76" s="19" t="s">
        <v>352</v>
      </c>
      <c r="F76" s="19" t="s">
        <v>375</v>
      </c>
    </row>
    <row r="77" spans="1:6" x14ac:dyDescent="0.25">
      <c r="A77" s="25">
        <v>71618</v>
      </c>
      <c r="B77" s="19" t="s">
        <v>375</v>
      </c>
      <c r="C77" s="22">
        <v>0</v>
      </c>
      <c r="D77" s="22">
        <v>0</v>
      </c>
      <c r="E77" s="19" t="s">
        <v>352</v>
      </c>
      <c r="F77" s="19" t="s">
        <v>375</v>
      </c>
    </row>
    <row r="78" spans="1:6" x14ac:dyDescent="0.25">
      <c r="A78" s="25">
        <v>59272</v>
      </c>
      <c r="B78" s="19" t="s">
        <v>375</v>
      </c>
      <c r="C78" s="22">
        <v>0</v>
      </c>
      <c r="D78" s="22">
        <v>0</v>
      </c>
      <c r="E78" s="19" t="s">
        <v>352</v>
      </c>
      <c r="F78" s="19" t="s">
        <v>375</v>
      </c>
    </row>
    <row r="79" spans="1:6" x14ac:dyDescent="0.25">
      <c r="A79" s="25">
        <v>51744</v>
      </c>
      <c r="B79" s="19" t="s">
        <v>375</v>
      </c>
      <c r="C79" s="22">
        <v>0</v>
      </c>
      <c r="D79" s="22">
        <v>0</v>
      </c>
      <c r="E79" s="19" t="s">
        <v>352</v>
      </c>
      <c r="F79" s="19" t="s">
        <v>375</v>
      </c>
    </row>
    <row r="80" spans="1:6" x14ac:dyDescent="0.25">
      <c r="A80" s="24">
        <v>401580</v>
      </c>
      <c r="B80" s="19" t="s">
        <v>375</v>
      </c>
      <c r="C80" s="22">
        <v>0</v>
      </c>
      <c r="D80" s="22">
        <v>0</v>
      </c>
      <c r="E80" s="19" t="s">
        <v>352</v>
      </c>
      <c r="F80" s="19" t="s">
        <v>375</v>
      </c>
    </row>
    <row r="81" spans="1:6" x14ac:dyDescent="0.25">
      <c r="A81" s="25">
        <v>51223</v>
      </c>
      <c r="B81" s="19" t="s">
        <v>375</v>
      </c>
      <c r="C81" s="22">
        <v>0</v>
      </c>
      <c r="D81" s="22">
        <v>0</v>
      </c>
      <c r="E81" s="19" t="s">
        <v>352</v>
      </c>
      <c r="F81" s="19" t="s">
        <v>375</v>
      </c>
    </row>
    <row r="82" spans="1:6" x14ac:dyDescent="0.25">
      <c r="A82" s="25">
        <v>9614</v>
      </c>
      <c r="B82" s="19" t="s">
        <v>375</v>
      </c>
      <c r="C82" s="22">
        <v>0</v>
      </c>
      <c r="D82" s="22">
        <v>0</v>
      </c>
      <c r="E82" s="19" t="s">
        <v>352</v>
      </c>
      <c r="F82" s="19" t="s">
        <v>375</v>
      </c>
    </row>
    <row r="83" spans="1:6" x14ac:dyDescent="0.25">
      <c r="A83" s="25">
        <v>10037</v>
      </c>
      <c r="B83" s="19" t="s">
        <v>375</v>
      </c>
      <c r="C83" s="22">
        <v>0</v>
      </c>
      <c r="D83" s="22">
        <v>0</v>
      </c>
      <c r="E83" s="19" t="s">
        <v>352</v>
      </c>
      <c r="F83" s="19" t="s">
        <v>375</v>
      </c>
    </row>
    <row r="84" spans="1:6" x14ac:dyDescent="0.25">
      <c r="A84" s="25">
        <v>38666</v>
      </c>
      <c r="B84" s="19" t="s">
        <v>375</v>
      </c>
      <c r="C84" s="22">
        <v>0</v>
      </c>
      <c r="D84" s="22">
        <v>0</v>
      </c>
      <c r="E84" s="19" t="s">
        <v>352</v>
      </c>
      <c r="F84" s="19" t="s">
        <v>375</v>
      </c>
    </row>
    <row r="85" spans="1:6" x14ac:dyDescent="0.25">
      <c r="A85" s="25">
        <v>42899</v>
      </c>
      <c r="B85" s="19" t="s">
        <v>375</v>
      </c>
      <c r="C85" s="22">
        <v>0</v>
      </c>
      <c r="D85" s="22">
        <v>0</v>
      </c>
      <c r="E85" s="19" t="s">
        <v>352</v>
      </c>
      <c r="F85" s="19" t="s">
        <v>375</v>
      </c>
    </row>
    <row r="86" spans="1:6" x14ac:dyDescent="0.25">
      <c r="A86" s="25">
        <v>12474</v>
      </c>
      <c r="B86" s="19" t="s">
        <v>375</v>
      </c>
      <c r="C86" s="22">
        <v>0</v>
      </c>
      <c r="D86" s="22">
        <v>0</v>
      </c>
      <c r="E86" s="19" t="s">
        <v>352</v>
      </c>
      <c r="F86" s="19" t="s">
        <v>375</v>
      </c>
    </row>
  </sheetData>
  <autoFilter ref="A3:F86"/>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9"/>
  <sheetViews>
    <sheetView topLeftCell="A11" workbookViewId="0">
      <selection activeCell="A3" sqref="A3:F49"/>
    </sheetView>
  </sheetViews>
  <sheetFormatPr baseColWidth="10" defaultColWidth="8.85546875" defaultRowHeight="15" x14ac:dyDescent="0.25"/>
  <cols>
    <col min="1" max="1" width="10.5703125" customWidth="1"/>
    <col min="2" max="2" width="33.285156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173</v>
      </c>
      <c r="C2" t="s">
        <v>174</v>
      </c>
      <c r="D2" t="s">
        <v>175</v>
      </c>
      <c r="E2" t="s">
        <v>176</v>
      </c>
      <c r="F2" t="s">
        <v>177</v>
      </c>
    </row>
    <row r="3" spans="1:6" x14ac:dyDescent="0.25">
      <c r="A3" s="1" t="s">
        <v>98</v>
      </c>
      <c r="B3" s="1" t="s">
        <v>178</v>
      </c>
      <c r="C3" s="1" t="s">
        <v>179</v>
      </c>
      <c r="D3" s="1" t="s">
        <v>180</v>
      </c>
      <c r="E3" s="1" t="s">
        <v>181</v>
      </c>
      <c r="F3" s="1" t="s">
        <v>182</v>
      </c>
    </row>
    <row r="4" spans="1:6" x14ac:dyDescent="0.25">
      <c r="A4" s="5">
        <v>89462</v>
      </c>
      <c r="B4" t="s">
        <v>375</v>
      </c>
      <c r="C4" s="3">
        <v>0</v>
      </c>
      <c r="D4" s="3">
        <v>0</v>
      </c>
      <c r="E4" t="s">
        <v>352</v>
      </c>
      <c r="F4" t="s">
        <v>375</v>
      </c>
    </row>
    <row r="5" spans="1:6" x14ac:dyDescent="0.25">
      <c r="A5" s="6">
        <v>34047</v>
      </c>
      <c r="B5" s="9" t="s">
        <v>376</v>
      </c>
      <c r="C5" s="3">
        <v>0</v>
      </c>
      <c r="D5" s="3">
        <v>0</v>
      </c>
      <c r="E5" t="s">
        <v>352</v>
      </c>
      <c r="F5" t="s">
        <v>382</v>
      </c>
    </row>
    <row r="6" spans="1:6" x14ac:dyDescent="0.25">
      <c r="A6" s="6">
        <v>116</v>
      </c>
      <c r="B6" s="9" t="s">
        <v>376</v>
      </c>
      <c r="C6" s="3">
        <v>0</v>
      </c>
      <c r="D6" s="3">
        <v>0</v>
      </c>
      <c r="E6" t="s">
        <v>352</v>
      </c>
      <c r="F6" t="s">
        <v>382</v>
      </c>
    </row>
    <row r="7" spans="1:6" x14ac:dyDescent="0.25">
      <c r="A7" s="6">
        <v>20777</v>
      </c>
      <c r="B7" s="9" t="s">
        <v>376</v>
      </c>
      <c r="C7" s="3">
        <v>0</v>
      </c>
      <c r="D7" s="3">
        <v>0</v>
      </c>
      <c r="E7" t="s">
        <v>352</v>
      </c>
      <c r="F7" t="s">
        <v>382</v>
      </c>
    </row>
    <row r="8" spans="1:6" x14ac:dyDescent="0.25">
      <c r="A8" s="6">
        <v>87169</v>
      </c>
      <c r="B8" s="9" t="s">
        <v>376</v>
      </c>
      <c r="C8" s="3">
        <v>0</v>
      </c>
      <c r="D8" s="3">
        <v>0</v>
      </c>
      <c r="E8" t="s">
        <v>352</v>
      </c>
      <c r="F8" t="s">
        <v>382</v>
      </c>
    </row>
    <row r="9" spans="1:6" x14ac:dyDescent="0.25">
      <c r="A9" s="6">
        <v>123</v>
      </c>
      <c r="B9" s="9" t="s">
        <v>376</v>
      </c>
      <c r="C9" s="3">
        <v>0</v>
      </c>
      <c r="D9" s="3">
        <v>0</v>
      </c>
      <c r="E9" t="s">
        <v>352</v>
      </c>
      <c r="F9" t="s">
        <v>382</v>
      </c>
    </row>
    <row r="10" spans="1:6" x14ac:dyDescent="0.25">
      <c r="A10" s="6">
        <v>20738</v>
      </c>
      <c r="B10" s="9" t="s">
        <v>376</v>
      </c>
      <c r="C10" s="3">
        <v>0</v>
      </c>
      <c r="D10" s="3">
        <v>0</v>
      </c>
      <c r="E10" t="s">
        <v>352</v>
      </c>
      <c r="F10" t="s">
        <v>382</v>
      </c>
    </row>
    <row r="11" spans="1:6" x14ac:dyDescent="0.25">
      <c r="A11" s="6">
        <v>20715</v>
      </c>
      <c r="B11" s="9" t="s">
        <v>376</v>
      </c>
      <c r="C11" s="3">
        <v>0</v>
      </c>
      <c r="D11" s="3">
        <v>0</v>
      </c>
      <c r="E11" t="s">
        <v>352</v>
      </c>
      <c r="F11" t="s">
        <v>382</v>
      </c>
    </row>
    <row r="12" spans="1:6" x14ac:dyDescent="0.25">
      <c r="A12" s="6">
        <v>20645</v>
      </c>
      <c r="B12" s="9" t="s">
        <v>376</v>
      </c>
      <c r="C12" s="3">
        <v>0</v>
      </c>
      <c r="D12" s="3">
        <v>0</v>
      </c>
      <c r="E12" t="s">
        <v>352</v>
      </c>
      <c r="F12" t="s">
        <v>382</v>
      </c>
    </row>
    <row r="13" spans="1:6" x14ac:dyDescent="0.25">
      <c r="A13" s="6">
        <v>81119</v>
      </c>
      <c r="B13" s="9" t="s">
        <v>376</v>
      </c>
      <c r="C13" s="3">
        <v>0</v>
      </c>
      <c r="D13" s="3">
        <v>0</v>
      </c>
      <c r="E13" t="s">
        <v>352</v>
      </c>
      <c r="F13" t="s">
        <v>382</v>
      </c>
    </row>
    <row r="14" spans="1:6" x14ac:dyDescent="0.25">
      <c r="A14" s="6">
        <v>52911</v>
      </c>
      <c r="B14" s="9" t="s">
        <v>376</v>
      </c>
      <c r="C14" s="3">
        <v>0</v>
      </c>
      <c r="D14" s="3">
        <v>0</v>
      </c>
      <c r="E14" t="s">
        <v>352</v>
      </c>
      <c r="F14" t="s">
        <v>382</v>
      </c>
    </row>
    <row r="15" spans="1:6" x14ac:dyDescent="0.25">
      <c r="A15" s="6">
        <v>20665</v>
      </c>
      <c r="B15" s="9" t="s">
        <v>376</v>
      </c>
      <c r="C15" s="3">
        <v>0</v>
      </c>
      <c r="D15" s="3">
        <v>0</v>
      </c>
      <c r="E15" t="s">
        <v>352</v>
      </c>
      <c r="F15" t="s">
        <v>382</v>
      </c>
    </row>
    <row r="16" spans="1:6" x14ac:dyDescent="0.25">
      <c r="A16" s="6">
        <v>20729</v>
      </c>
      <c r="B16" s="9" t="s">
        <v>376</v>
      </c>
      <c r="C16" s="3">
        <v>0</v>
      </c>
      <c r="D16" s="3">
        <v>0</v>
      </c>
      <c r="E16" t="s">
        <v>352</v>
      </c>
      <c r="F16" t="s">
        <v>382</v>
      </c>
    </row>
    <row r="17" spans="1:6" x14ac:dyDescent="0.25">
      <c r="A17" s="6">
        <v>87162</v>
      </c>
      <c r="B17" s="9" t="s">
        <v>376</v>
      </c>
      <c r="C17" s="3">
        <v>0</v>
      </c>
      <c r="D17" s="3">
        <v>0</v>
      </c>
      <c r="E17" t="s">
        <v>352</v>
      </c>
      <c r="F17" t="s">
        <v>382</v>
      </c>
    </row>
    <row r="18" spans="1:6" x14ac:dyDescent="0.25">
      <c r="A18" s="7">
        <v>113</v>
      </c>
      <c r="B18" s="9" t="s">
        <v>376</v>
      </c>
      <c r="C18" s="3">
        <v>0</v>
      </c>
      <c r="D18" s="3">
        <v>0</v>
      </c>
      <c r="E18" t="s">
        <v>352</v>
      </c>
      <c r="F18" t="s">
        <v>382</v>
      </c>
    </row>
    <row r="19" spans="1:6" x14ac:dyDescent="0.25">
      <c r="A19" s="7">
        <v>87166</v>
      </c>
      <c r="B19" s="9" t="s">
        <v>376</v>
      </c>
      <c r="C19" s="3">
        <v>0</v>
      </c>
      <c r="D19" s="3">
        <v>0</v>
      </c>
      <c r="E19" t="s">
        <v>352</v>
      </c>
      <c r="F19" t="s">
        <v>382</v>
      </c>
    </row>
    <row r="20" spans="1:6" x14ac:dyDescent="0.25">
      <c r="A20" s="6">
        <v>73468</v>
      </c>
      <c r="B20" s="9" t="s">
        <v>376</v>
      </c>
      <c r="C20" s="3">
        <v>0</v>
      </c>
      <c r="D20" s="3">
        <v>0</v>
      </c>
      <c r="E20" t="s">
        <v>352</v>
      </c>
      <c r="F20" t="s">
        <v>382</v>
      </c>
    </row>
    <row r="21" spans="1:6" x14ac:dyDescent="0.25">
      <c r="A21" s="6">
        <v>87165</v>
      </c>
      <c r="B21" s="9" t="s">
        <v>376</v>
      </c>
      <c r="C21" s="3">
        <v>0</v>
      </c>
      <c r="D21" s="3">
        <v>0</v>
      </c>
      <c r="E21" t="s">
        <v>352</v>
      </c>
      <c r="F21" t="s">
        <v>382</v>
      </c>
    </row>
    <row r="22" spans="1:6" x14ac:dyDescent="0.25">
      <c r="A22" s="6">
        <v>117</v>
      </c>
      <c r="B22" s="9" t="s">
        <v>376</v>
      </c>
      <c r="C22" s="3">
        <v>0</v>
      </c>
      <c r="D22" s="3">
        <v>0</v>
      </c>
      <c r="E22" t="s">
        <v>352</v>
      </c>
      <c r="F22" t="s">
        <v>382</v>
      </c>
    </row>
    <row r="23" spans="1:6" x14ac:dyDescent="0.25">
      <c r="A23" s="6">
        <v>87164</v>
      </c>
      <c r="B23" s="9" t="s">
        <v>376</v>
      </c>
      <c r="C23" s="3">
        <v>0</v>
      </c>
      <c r="D23" s="3">
        <v>0</v>
      </c>
      <c r="E23" t="s">
        <v>352</v>
      </c>
      <c r="F23" t="s">
        <v>382</v>
      </c>
    </row>
    <row r="24" spans="1:6" x14ac:dyDescent="0.25">
      <c r="A24" s="6">
        <v>20698</v>
      </c>
      <c r="B24" s="9" t="s">
        <v>376</v>
      </c>
      <c r="C24" s="3">
        <v>0</v>
      </c>
      <c r="D24" s="3">
        <v>0</v>
      </c>
      <c r="E24" t="s">
        <v>352</v>
      </c>
      <c r="F24" t="s">
        <v>382</v>
      </c>
    </row>
    <row r="25" spans="1:6" x14ac:dyDescent="0.25">
      <c r="A25" s="6">
        <v>118</v>
      </c>
      <c r="B25" s="9" t="s">
        <v>376</v>
      </c>
      <c r="C25" s="3">
        <v>0</v>
      </c>
      <c r="D25" s="3">
        <v>0</v>
      </c>
      <c r="E25" t="s">
        <v>352</v>
      </c>
      <c r="F25" t="s">
        <v>382</v>
      </c>
    </row>
    <row r="26" spans="1:6" x14ac:dyDescent="0.25">
      <c r="A26" s="6">
        <v>120</v>
      </c>
      <c r="B26" s="9" t="s">
        <v>376</v>
      </c>
      <c r="C26" s="3">
        <v>0</v>
      </c>
      <c r="D26" s="3">
        <v>0</v>
      </c>
      <c r="E26" t="s">
        <v>352</v>
      </c>
      <c r="F26" t="s">
        <v>382</v>
      </c>
    </row>
    <row r="27" spans="1:6" x14ac:dyDescent="0.25">
      <c r="A27" s="6">
        <v>121</v>
      </c>
      <c r="B27" s="9" t="s">
        <v>376</v>
      </c>
      <c r="C27" s="3">
        <v>0</v>
      </c>
      <c r="D27" s="3">
        <v>0</v>
      </c>
      <c r="E27" t="s">
        <v>352</v>
      </c>
      <c r="F27" t="s">
        <v>382</v>
      </c>
    </row>
    <row r="28" spans="1:6" x14ac:dyDescent="0.25">
      <c r="A28" s="6">
        <v>122</v>
      </c>
      <c r="B28" s="9" t="s">
        <v>376</v>
      </c>
      <c r="C28" s="3">
        <v>0</v>
      </c>
      <c r="D28" s="3">
        <v>0</v>
      </c>
      <c r="E28" t="s">
        <v>352</v>
      </c>
      <c r="F28" t="s">
        <v>382</v>
      </c>
    </row>
    <row r="29" spans="1:6" x14ac:dyDescent="0.25">
      <c r="A29" s="6">
        <v>124</v>
      </c>
      <c r="B29" s="9" t="s">
        <v>376</v>
      </c>
      <c r="C29" s="3">
        <v>0</v>
      </c>
      <c r="D29" s="3">
        <v>0</v>
      </c>
      <c r="E29" t="s">
        <v>352</v>
      </c>
      <c r="F29" t="s">
        <v>382</v>
      </c>
    </row>
    <row r="30" spans="1:6" x14ac:dyDescent="0.25">
      <c r="A30" s="11">
        <v>16969</v>
      </c>
      <c r="B30" t="s">
        <v>375</v>
      </c>
      <c r="C30" s="3">
        <v>0</v>
      </c>
      <c r="D30" s="3">
        <v>0</v>
      </c>
      <c r="E30" t="s">
        <v>352</v>
      </c>
      <c r="F30" t="s">
        <v>375</v>
      </c>
    </row>
    <row r="31" spans="1:6" x14ac:dyDescent="0.25">
      <c r="A31" s="11">
        <v>5704</v>
      </c>
      <c r="B31" t="s">
        <v>375</v>
      </c>
      <c r="C31" s="3">
        <v>0</v>
      </c>
      <c r="D31" s="3">
        <v>0</v>
      </c>
      <c r="E31" t="s">
        <v>352</v>
      </c>
      <c r="F31" t="s">
        <v>375</v>
      </c>
    </row>
    <row r="32" spans="1:6" x14ac:dyDescent="0.25">
      <c r="A32" s="11">
        <v>35400</v>
      </c>
      <c r="B32" t="s">
        <v>375</v>
      </c>
      <c r="C32" s="3">
        <v>0</v>
      </c>
      <c r="D32" s="3">
        <v>0</v>
      </c>
      <c r="E32" t="s">
        <v>352</v>
      </c>
      <c r="F32" t="s">
        <v>375</v>
      </c>
    </row>
    <row r="33" spans="1:6" x14ac:dyDescent="0.25">
      <c r="A33" s="11">
        <v>41528</v>
      </c>
      <c r="B33" t="s">
        <v>375</v>
      </c>
      <c r="C33" s="3">
        <v>0</v>
      </c>
      <c r="D33" s="3">
        <v>0</v>
      </c>
      <c r="E33" t="s">
        <v>352</v>
      </c>
      <c r="F33" t="s">
        <v>375</v>
      </c>
    </row>
    <row r="34" spans="1:6" x14ac:dyDescent="0.25">
      <c r="A34" s="11">
        <v>4201</v>
      </c>
      <c r="B34" t="s">
        <v>375</v>
      </c>
      <c r="C34" s="3">
        <v>0</v>
      </c>
      <c r="D34" s="3">
        <v>0</v>
      </c>
      <c r="E34" t="s">
        <v>352</v>
      </c>
      <c r="F34" t="s">
        <v>375</v>
      </c>
    </row>
    <row r="35" spans="1:6" x14ac:dyDescent="0.25">
      <c r="A35" s="11">
        <v>57664</v>
      </c>
      <c r="B35" t="s">
        <v>375</v>
      </c>
      <c r="C35" s="3">
        <v>0</v>
      </c>
      <c r="D35" s="3">
        <v>0</v>
      </c>
      <c r="E35" t="s">
        <v>352</v>
      </c>
      <c r="F35" t="s">
        <v>375</v>
      </c>
    </row>
    <row r="36" spans="1:6" x14ac:dyDescent="0.25">
      <c r="A36" s="11">
        <v>10476</v>
      </c>
      <c r="B36" t="s">
        <v>375</v>
      </c>
      <c r="C36" s="3">
        <v>0</v>
      </c>
      <c r="D36" s="3">
        <v>0</v>
      </c>
      <c r="E36" t="s">
        <v>352</v>
      </c>
      <c r="F36" t="s">
        <v>375</v>
      </c>
    </row>
    <row r="37" spans="1:6" x14ac:dyDescent="0.25">
      <c r="A37" s="11">
        <v>42081</v>
      </c>
      <c r="B37" t="s">
        <v>375</v>
      </c>
      <c r="C37" s="3">
        <v>0</v>
      </c>
      <c r="D37" s="3">
        <v>0</v>
      </c>
      <c r="E37" t="s">
        <v>352</v>
      </c>
      <c r="F37" t="s">
        <v>375</v>
      </c>
    </row>
    <row r="38" spans="1:6" x14ac:dyDescent="0.25">
      <c r="A38" s="6">
        <v>14022</v>
      </c>
      <c r="B38" t="s">
        <v>375</v>
      </c>
      <c r="C38" s="3">
        <v>0</v>
      </c>
      <c r="D38" s="3">
        <v>0</v>
      </c>
      <c r="E38" t="s">
        <v>352</v>
      </c>
      <c r="F38" t="s">
        <v>375</v>
      </c>
    </row>
    <row r="39" spans="1:6" x14ac:dyDescent="0.25">
      <c r="A39" s="6">
        <v>64148</v>
      </c>
      <c r="B39" t="s">
        <v>375</v>
      </c>
      <c r="C39" s="3">
        <v>0</v>
      </c>
      <c r="D39" s="3">
        <v>0</v>
      </c>
      <c r="E39" t="s">
        <v>352</v>
      </c>
      <c r="F39" t="s">
        <v>375</v>
      </c>
    </row>
    <row r="40" spans="1:6" x14ac:dyDescent="0.25">
      <c r="A40" s="6">
        <v>71618</v>
      </c>
      <c r="B40" t="s">
        <v>375</v>
      </c>
      <c r="C40" s="3">
        <v>0</v>
      </c>
      <c r="D40" s="3">
        <v>0</v>
      </c>
      <c r="E40" t="s">
        <v>352</v>
      </c>
      <c r="F40" t="s">
        <v>375</v>
      </c>
    </row>
    <row r="41" spans="1:6" x14ac:dyDescent="0.25">
      <c r="A41" s="6">
        <v>59272</v>
      </c>
      <c r="B41" t="s">
        <v>375</v>
      </c>
      <c r="C41" s="3">
        <v>0</v>
      </c>
      <c r="D41" s="3">
        <v>0</v>
      </c>
      <c r="E41" t="s">
        <v>352</v>
      </c>
      <c r="F41" t="s">
        <v>375</v>
      </c>
    </row>
    <row r="42" spans="1:6" x14ac:dyDescent="0.25">
      <c r="A42" s="6">
        <v>51744</v>
      </c>
      <c r="B42" t="s">
        <v>375</v>
      </c>
      <c r="C42" s="3">
        <v>0</v>
      </c>
      <c r="D42" s="3">
        <v>0</v>
      </c>
      <c r="E42" t="s">
        <v>352</v>
      </c>
      <c r="F42" t="s">
        <v>375</v>
      </c>
    </row>
    <row r="43" spans="1:6" x14ac:dyDescent="0.25">
      <c r="A43" s="7">
        <v>401580</v>
      </c>
      <c r="B43" t="s">
        <v>375</v>
      </c>
      <c r="C43" s="3">
        <v>0</v>
      </c>
      <c r="D43" s="3">
        <v>0</v>
      </c>
      <c r="E43" t="s">
        <v>352</v>
      </c>
      <c r="F43" t="s">
        <v>375</v>
      </c>
    </row>
    <row r="44" spans="1:6" x14ac:dyDescent="0.25">
      <c r="A44" s="6">
        <v>51223</v>
      </c>
      <c r="B44" t="s">
        <v>375</v>
      </c>
      <c r="C44" s="3">
        <v>0</v>
      </c>
      <c r="D44" s="3">
        <v>0</v>
      </c>
      <c r="E44" t="s">
        <v>352</v>
      </c>
      <c r="F44" t="s">
        <v>375</v>
      </c>
    </row>
    <row r="45" spans="1:6" x14ac:dyDescent="0.25">
      <c r="A45" s="6">
        <v>9614</v>
      </c>
      <c r="B45" t="s">
        <v>375</v>
      </c>
      <c r="C45" s="3">
        <v>0</v>
      </c>
      <c r="D45" s="3">
        <v>0</v>
      </c>
      <c r="E45" t="s">
        <v>352</v>
      </c>
      <c r="F45" t="s">
        <v>375</v>
      </c>
    </row>
    <row r="46" spans="1:6" x14ac:dyDescent="0.25">
      <c r="A46" s="6">
        <v>10037</v>
      </c>
      <c r="B46" t="s">
        <v>375</v>
      </c>
      <c r="C46" s="3">
        <v>0</v>
      </c>
      <c r="D46" s="3">
        <v>0</v>
      </c>
      <c r="E46" t="s">
        <v>352</v>
      </c>
      <c r="F46" t="s">
        <v>375</v>
      </c>
    </row>
    <row r="47" spans="1:6" x14ac:dyDescent="0.25">
      <c r="A47" s="6">
        <v>38666</v>
      </c>
      <c r="B47" t="s">
        <v>375</v>
      </c>
      <c r="C47" s="3">
        <v>0</v>
      </c>
      <c r="D47" s="3">
        <v>0</v>
      </c>
      <c r="E47" t="s">
        <v>352</v>
      </c>
      <c r="F47" t="s">
        <v>375</v>
      </c>
    </row>
    <row r="48" spans="1:6" x14ac:dyDescent="0.25">
      <c r="A48" s="6">
        <v>42899</v>
      </c>
      <c r="B48" t="s">
        <v>375</v>
      </c>
      <c r="C48" s="3">
        <v>0</v>
      </c>
      <c r="D48" s="3">
        <v>0</v>
      </c>
      <c r="E48" t="s">
        <v>352</v>
      </c>
      <c r="F48" t="s">
        <v>375</v>
      </c>
    </row>
    <row r="49" spans="1:6" x14ac:dyDescent="0.25">
      <c r="A49" s="6">
        <v>12474</v>
      </c>
      <c r="B49" t="s">
        <v>375</v>
      </c>
      <c r="C49" s="3">
        <v>0</v>
      </c>
      <c r="D49" s="3">
        <v>0</v>
      </c>
      <c r="E49" t="s">
        <v>352</v>
      </c>
      <c r="F49" t="s">
        <v>375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9"/>
  <sheetViews>
    <sheetView topLeftCell="A11" workbookViewId="0">
      <selection activeCell="A3" sqref="A3:F49"/>
    </sheetView>
  </sheetViews>
  <sheetFormatPr baseColWidth="10" defaultColWidth="8.85546875" defaultRowHeight="15" x14ac:dyDescent="0.25"/>
  <cols>
    <col min="1" max="1" width="7.85546875"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7" hidden="1" x14ac:dyDescent="0.25">
      <c r="B1" t="s">
        <v>7</v>
      </c>
      <c r="C1" t="s">
        <v>11</v>
      </c>
      <c r="D1" t="s">
        <v>11</v>
      </c>
      <c r="E1" t="s">
        <v>7</v>
      </c>
      <c r="F1" t="s">
        <v>7</v>
      </c>
    </row>
    <row r="2" spans="1:7" hidden="1" x14ac:dyDescent="0.25">
      <c r="B2" t="s">
        <v>183</v>
      </c>
      <c r="C2" t="s">
        <v>184</v>
      </c>
      <c r="D2" t="s">
        <v>185</v>
      </c>
      <c r="E2" t="s">
        <v>186</v>
      </c>
      <c r="F2" t="s">
        <v>187</v>
      </c>
    </row>
    <row r="3" spans="1:7" x14ac:dyDescent="0.25">
      <c r="A3" s="1" t="s">
        <v>98</v>
      </c>
      <c r="B3" s="1" t="s">
        <v>188</v>
      </c>
      <c r="C3" s="1" t="s">
        <v>189</v>
      </c>
      <c r="D3" s="1" t="s">
        <v>190</v>
      </c>
      <c r="E3" s="1" t="s">
        <v>191</v>
      </c>
      <c r="F3" s="1" t="s">
        <v>192</v>
      </c>
    </row>
    <row r="4" spans="1:7" x14ac:dyDescent="0.25">
      <c r="A4" s="5">
        <v>89462</v>
      </c>
      <c r="B4" t="s">
        <v>375</v>
      </c>
      <c r="C4" s="3">
        <v>0</v>
      </c>
      <c r="D4" s="3">
        <v>0</v>
      </c>
      <c r="E4" t="s">
        <v>352</v>
      </c>
      <c r="F4" t="s">
        <v>375</v>
      </c>
      <c r="G4" s="5"/>
    </row>
    <row r="5" spans="1:7" x14ac:dyDescent="0.25">
      <c r="A5" s="6">
        <v>34047</v>
      </c>
      <c r="B5" t="s">
        <v>375</v>
      </c>
      <c r="C5" s="3">
        <v>0</v>
      </c>
      <c r="D5" s="3">
        <v>0</v>
      </c>
      <c r="E5" t="s">
        <v>352</v>
      </c>
      <c r="F5" t="s">
        <v>398</v>
      </c>
      <c r="G5" s="6"/>
    </row>
    <row r="6" spans="1:7" x14ac:dyDescent="0.25">
      <c r="A6" s="6">
        <v>116</v>
      </c>
      <c r="B6" t="s">
        <v>375</v>
      </c>
      <c r="C6" s="3">
        <v>0</v>
      </c>
      <c r="D6" s="3">
        <v>0</v>
      </c>
      <c r="E6" t="s">
        <v>352</v>
      </c>
      <c r="F6" t="s">
        <v>398</v>
      </c>
      <c r="G6" s="6"/>
    </row>
    <row r="7" spans="1:7" x14ac:dyDescent="0.25">
      <c r="A7" s="6">
        <v>20777</v>
      </c>
      <c r="B7" t="s">
        <v>375</v>
      </c>
      <c r="C7" s="3">
        <v>0</v>
      </c>
      <c r="D7" s="3">
        <v>0</v>
      </c>
      <c r="E7" t="s">
        <v>352</v>
      </c>
      <c r="F7" t="s">
        <v>398</v>
      </c>
      <c r="G7" s="6"/>
    </row>
    <row r="8" spans="1:7" x14ac:dyDescent="0.25">
      <c r="A8" s="6">
        <v>87169</v>
      </c>
      <c r="B8" t="s">
        <v>375</v>
      </c>
      <c r="C8" s="3">
        <v>0</v>
      </c>
      <c r="D8" s="3">
        <v>0</v>
      </c>
      <c r="E8" t="s">
        <v>352</v>
      </c>
      <c r="F8" t="s">
        <v>398</v>
      </c>
      <c r="G8" s="6"/>
    </row>
    <row r="9" spans="1:7" x14ac:dyDescent="0.25">
      <c r="A9" s="6">
        <v>123</v>
      </c>
      <c r="B9" t="s">
        <v>375</v>
      </c>
      <c r="C9" s="3">
        <v>0</v>
      </c>
      <c r="D9" s="3">
        <v>0</v>
      </c>
      <c r="E9" t="s">
        <v>352</v>
      </c>
      <c r="F9" t="s">
        <v>398</v>
      </c>
      <c r="G9" s="6"/>
    </row>
    <row r="10" spans="1:7" x14ac:dyDescent="0.25">
      <c r="A10" s="6">
        <v>20738</v>
      </c>
      <c r="B10" t="s">
        <v>384</v>
      </c>
      <c r="C10" s="13">
        <v>922.16</v>
      </c>
      <c r="D10" s="13">
        <v>922.16</v>
      </c>
      <c r="E10" t="s">
        <v>352</v>
      </c>
      <c r="F10" t="s">
        <v>380</v>
      </c>
      <c r="G10" s="6"/>
    </row>
    <row r="11" spans="1:7" x14ac:dyDescent="0.25">
      <c r="A11" s="6">
        <v>20715</v>
      </c>
      <c r="B11" t="s">
        <v>384</v>
      </c>
      <c r="C11" s="13">
        <v>922.16</v>
      </c>
      <c r="D11" s="13">
        <v>922.16</v>
      </c>
      <c r="E11" t="s">
        <v>352</v>
      </c>
      <c r="F11" t="s">
        <v>380</v>
      </c>
      <c r="G11" s="6"/>
    </row>
    <row r="12" spans="1:7" x14ac:dyDescent="0.25">
      <c r="A12" s="6">
        <v>20645</v>
      </c>
      <c r="B12" t="s">
        <v>384</v>
      </c>
      <c r="C12" s="13">
        <f>922.16-61.48</f>
        <v>860.68</v>
      </c>
      <c r="D12" s="13">
        <f>+C12</f>
        <v>860.68</v>
      </c>
      <c r="E12" t="s">
        <v>352</v>
      </c>
      <c r="F12" t="s">
        <v>380</v>
      </c>
      <c r="G12" s="6"/>
    </row>
    <row r="13" spans="1:7" x14ac:dyDescent="0.25">
      <c r="A13" s="6">
        <v>81119</v>
      </c>
      <c r="B13" t="s">
        <v>384</v>
      </c>
      <c r="C13">
        <v>653.58000000000004</v>
      </c>
      <c r="D13">
        <v>653.58000000000004</v>
      </c>
      <c r="E13" t="s">
        <v>352</v>
      </c>
      <c r="F13" t="s">
        <v>380</v>
      </c>
      <c r="G13" s="6"/>
    </row>
    <row r="14" spans="1:7" x14ac:dyDescent="0.25">
      <c r="A14" s="6">
        <v>52911</v>
      </c>
      <c r="B14" t="s">
        <v>384</v>
      </c>
      <c r="C14">
        <v>653.58000000000004</v>
      </c>
      <c r="D14">
        <v>653.58000000000004</v>
      </c>
      <c r="E14" t="s">
        <v>352</v>
      </c>
      <c r="F14" t="s">
        <v>380</v>
      </c>
      <c r="G14" s="6"/>
    </row>
    <row r="15" spans="1:7" x14ac:dyDescent="0.25">
      <c r="A15" s="6">
        <v>20665</v>
      </c>
      <c r="B15" t="s">
        <v>384</v>
      </c>
      <c r="C15">
        <v>653.58000000000004</v>
      </c>
      <c r="D15">
        <v>653.58000000000004</v>
      </c>
      <c r="E15" t="s">
        <v>352</v>
      </c>
      <c r="F15" t="s">
        <v>380</v>
      </c>
      <c r="G15" s="6"/>
    </row>
    <row r="16" spans="1:7" x14ac:dyDescent="0.25">
      <c r="A16" s="6">
        <v>20729</v>
      </c>
      <c r="B16" t="s">
        <v>384</v>
      </c>
      <c r="C16">
        <v>653.58000000000004</v>
      </c>
      <c r="D16">
        <v>653.58000000000004</v>
      </c>
      <c r="E16" t="s">
        <v>352</v>
      </c>
      <c r="F16" t="s">
        <v>380</v>
      </c>
      <c r="G16" s="6"/>
    </row>
    <row r="17" spans="1:7" x14ac:dyDescent="0.25">
      <c r="A17" s="6">
        <v>87162</v>
      </c>
      <c r="B17" t="s">
        <v>384</v>
      </c>
      <c r="C17">
        <v>653.58000000000004</v>
      </c>
      <c r="D17">
        <v>653.58000000000004</v>
      </c>
      <c r="E17" t="s">
        <v>352</v>
      </c>
      <c r="F17" t="s">
        <v>380</v>
      </c>
      <c r="G17" s="6"/>
    </row>
    <row r="18" spans="1:7" x14ac:dyDescent="0.25">
      <c r="A18" s="7">
        <v>113</v>
      </c>
      <c r="B18" t="s">
        <v>384</v>
      </c>
      <c r="C18">
        <v>653.58000000000004</v>
      </c>
      <c r="D18">
        <v>653.58000000000004</v>
      </c>
      <c r="E18" t="s">
        <v>352</v>
      </c>
      <c r="F18" t="s">
        <v>380</v>
      </c>
      <c r="G18" s="7"/>
    </row>
    <row r="19" spans="1:7" x14ac:dyDescent="0.25">
      <c r="A19" s="7">
        <v>87166</v>
      </c>
      <c r="B19" t="s">
        <v>384</v>
      </c>
      <c r="C19">
        <f>653.58-21.79</f>
        <v>631.79000000000008</v>
      </c>
      <c r="D19">
        <f>653.58-21.79</f>
        <v>631.79000000000008</v>
      </c>
      <c r="E19" t="s">
        <v>352</v>
      </c>
      <c r="F19" t="s">
        <v>380</v>
      </c>
      <c r="G19" s="7"/>
    </row>
    <row r="20" spans="1:7" x14ac:dyDescent="0.25">
      <c r="A20" s="6">
        <v>73468</v>
      </c>
      <c r="B20" t="s">
        <v>384</v>
      </c>
      <c r="C20">
        <v>653.58000000000004</v>
      </c>
      <c r="D20">
        <v>653.58000000000004</v>
      </c>
      <c r="E20" t="s">
        <v>352</v>
      </c>
      <c r="F20" t="s">
        <v>380</v>
      </c>
      <c r="G20" s="6"/>
    </row>
    <row r="21" spans="1:7" x14ac:dyDescent="0.25">
      <c r="A21" s="6">
        <v>87165</v>
      </c>
      <c r="B21" t="s">
        <v>384</v>
      </c>
      <c r="C21">
        <v>653.58000000000004</v>
      </c>
      <c r="D21">
        <v>653.58000000000004</v>
      </c>
      <c r="E21" t="s">
        <v>352</v>
      </c>
      <c r="F21" t="s">
        <v>380</v>
      </c>
      <c r="G21" s="6"/>
    </row>
    <row r="22" spans="1:7" x14ac:dyDescent="0.25">
      <c r="A22" s="6">
        <v>117</v>
      </c>
      <c r="B22" t="s">
        <v>384</v>
      </c>
      <c r="C22">
        <v>653.58000000000004</v>
      </c>
      <c r="D22">
        <v>653.58000000000004</v>
      </c>
      <c r="E22" t="s">
        <v>352</v>
      </c>
      <c r="F22" t="s">
        <v>380</v>
      </c>
      <c r="G22" s="6"/>
    </row>
    <row r="23" spans="1:7" x14ac:dyDescent="0.25">
      <c r="A23" s="6">
        <v>87164</v>
      </c>
      <c r="B23" t="s">
        <v>384</v>
      </c>
      <c r="C23">
        <v>514.26</v>
      </c>
      <c r="D23">
        <v>514.26</v>
      </c>
      <c r="E23" t="s">
        <v>352</v>
      </c>
      <c r="F23" t="s">
        <v>380</v>
      </c>
      <c r="G23" s="6"/>
    </row>
    <row r="24" spans="1:7" x14ac:dyDescent="0.25">
      <c r="A24" s="6">
        <v>20698</v>
      </c>
      <c r="B24" t="s">
        <v>384</v>
      </c>
      <c r="C24">
        <v>514.26</v>
      </c>
      <c r="D24">
        <v>514.26</v>
      </c>
      <c r="E24" t="s">
        <v>352</v>
      </c>
      <c r="F24" t="s">
        <v>380</v>
      </c>
      <c r="G24" s="6"/>
    </row>
    <row r="25" spans="1:7" x14ac:dyDescent="0.25">
      <c r="A25" s="6">
        <v>118</v>
      </c>
      <c r="B25" t="s">
        <v>384</v>
      </c>
      <c r="C25">
        <v>514.26</v>
      </c>
      <c r="D25">
        <v>514.26</v>
      </c>
      <c r="E25" t="s">
        <v>352</v>
      </c>
      <c r="F25" t="s">
        <v>380</v>
      </c>
      <c r="G25" s="6"/>
    </row>
    <row r="26" spans="1:7" x14ac:dyDescent="0.25">
      <c r="A26" s="6">
        <v>120</v>
      </c>
      <c r="B26" t="s">
        <v>384</v>
      </c>
      <c r="C26">
        <v>514.26</v>
      </c>
      <c r="D26">
        <v>514.26</v>
      </c>
      <c r="E26" t="s">
        <v>352</v>
      </c>
      <c r="F26" t="s">
        <v>380</v>
      </c>
      <c r="G26" s="6"/>
    </row>
    <row r="27" spans="1:7" x14ac:dyDescent="0.25">
      <c r="A27" s="6">
        <v>121</v>
      </c>
      <c r="B27" t="s">
        <v>384</v>
      </c>
      <c r="C27">
        <v>514.26</v>
      </c>
      <c r="D27">
        <v>514.26</v>
      </c>
      <c r="E27" t="s">
        <v>352</v>
      </c>
      <c r="F27" t="s">
        <v>380</v>
      </c>
      <c r="G27" s="6"/>
    </row>
    <row r="28" spans="1:7" x14ac:dyDescent="0.25">
      <c r="A28" s="6">
        <v>122</v>
      </c>
      <c r="B28" t="s">
        <v>384</v>
      </c>
      <c r="C28">
        <v>514.26</v>
      </c>
      <c r="D28">
        <v>514.26</v>
      </c>
      <c r="E28" t="s">
        <v>352</v>
      </c>
      <c r="F28" t="s">
        <v>380</v>
      </c>
      <c r="G28" s="6"/>
    </row>
    <row r="29" spans="1:7" x14ac:dyDescent="0.25">
      <c r="A29" s="6">
        <v>124</v>
      </c>
      <c r="B29" t="s">
        <v>384</v>
      </c>
      <c r="C29">
        <v>514.26</v>
      </c>
      <c r="D29">
        <v>514.26</v>
      </c>
      <c r="E29" t="s">
        <v>352</v>
      </c>
      <c r="F29" t="s">
        <v>380</v>
      </c>
      <c r="G29" s="6"/>
    </row>
    <row r="30" spans="1:7" x14ac:dyDescent="0.25">
      <c r="A30" s="11">
        <v>16969</v>
      </c>
      <c r="B30" t="s">
        <v>375</v>
      </c>
      <c r="C30" s="3">
        <v>0</v>
      </c>
      <c r="D30" s="3">
        <v>0</v>
      </c>
      <c r="E30" t="s">
        <v>352</v>
      </c>
      <c r="F30" t="s">
        <v>375</v>
      </c>
    </row>
    <row r="31" spans="1:7" x14ac:dyDescent="0.25">
      <c r="A31" s="11">
        <v>5704</v>
      </c>
      <c r="B31" t="s">
        <v>375</v>
      </c>
      <c r="C31" s="3">
        <v>0</v>
      </c>
      <c r="D31" s="3">
        <v>0</v>
      </c>
      <c r="E31" t="s">
        <v>352</v>
      </c>
      <c r="F31" t="s">
        <v>375</v>
      </c>
    </row>
    <row r="32" spans="1:7" x14ac:dyDescent="0.25">
      <c r="A32" s="11">
        <v>35400</v>
      </c>
      <c r="B32" t="s">
        <v>375</v>
      </c>
      <c r="C32" s="3">
        <v>0</v>
      </c>
      <c r="D32" s="3">
        <v>0</v>
      </c>
      <c r="E32" t="s">
        <v>352</v>
      </c>
      <c r="F32" t="s">
        <v>375</v>
      </c>
    </row>
    <row r="33" spans="1:6" x14ac:dyDescent="0.25">
      <c r="A33" s="11">
        <v>41528</v>
      </c>
      <c r="B33" t="s">
        <v>375</v>
      </c>
      <c r="C33" s="3">
        <v>0</v>
      </c>
      <c r="D33" s="3">
        <v>0</v>
      </c>
      <c r="E33" t="s">
        <v>352</v>
      </c>
      <c r="F33" t="s">
        <v>375</v>
      </c>
    </row>
    <row r="34" spans="1:6" x14ac:dyDescent="0.25">
      <c r="A34" s="11">
        <v>4201</v>
      </c>
      <c r="B34" t="s">
        <v>375</v>
      </c>
      <c r="C34" s="3">
        <v>0</v>
      </c>
      <c r="D34" s="3">
        <v>0</v>
      </c>
      <c r="E34" t="s">
        <v>352</v>
      </c>
      <c r="F34" t="s">
        <v>375</v>
      </c>
    </row>
    <row r="35" spans="1:6" x14ac:dyDescent="0.25">
      <c r="A35" s="11">
        <v>57664</v>
      </c>
      <c r="B35" t="s">
        <v>375</v>
      </c>
      <c r="C35" s="3">
        <v>0</v>
      </c>
      <c r="D35" s="3">
        <v>0</v>
      </c>
      <c r="E35" t="s">
        <v>352</v>
      </c>
      <c r="F35" t="s">
        <v>375</v>
      </c>
    </row>
    <row r="36" spans="1:6" x14ac:dyDescent="0.25">
      <c r="A36" s="11">
        <v>10476</v>
      </c>
      <c r="B36" t="s">
        <v>375</v>
      </c>
      <c r="C36" s="3">
        <v>0</v>
      </c>
      <c r="D36" s="3">
        <v>0</v>
      </c>
      <c r="E36" t="s">
        <v>352</v>
      </c>
      <c r="F36" t="s">
        <v>375</v>
      </c>
    </row>
    <row r="37" spans="1:6" x14ac:dyDescent="0.25">
      <c r="A37" s="11">
        <v>42081</v>
      </c>
      <c r="B37" t="s">
        <v>375</v>
      </c>
      <c r="C37" s="3">
        <v>0</v>
      </c>
      <c r="D37" s="3">
        <v>0</v>
      </c>
      <c r="E37" t="s">
        <v>352</v>
      </c>
      <c r="F37" t="s">
        <v>375</v>
      </c>
    </row>
    <row r="38" spans="1:6" x14ac:dyDescent="0.25">
      <c r="A38" s="11">
        <v>14022</v>
      </c>
      <c r="B38" t="s">
        <v>375</v>
      </c>
      <c r="C38" s="3">
        <v>0</v>
      </c>
      <c r="D38" s="3">
        <v>0</v>
      </c>
      <c r="E38" t="s">
        <v>352</v>
      </c>
      <c r="F38" t="s">
        <v>375</v>
      </c>
    </row>
    <row r="39" spans="1:6" x14ac:dyDescent="0.25">
      <c r="A39" s="11">
        <v>64148</v>
      </c>
      <c r="B39" t="s">
        <v>375</v>
      </c>
      <c r="C39" s="3">
        <v>0</v>
      </c>
      <c r="D39" s="3">
        <v>0</v>
      </c>
      <c r="E39" t="s">
        <v>352</v>
      </c>
      <c r="F39" t="s">
        <v>375</v>
      </c>
    </row>
    <row r="40" spans="1:6" x14ac:dyDescent="0.25">
      <c r="A40" s="11">
        <v>71618</v>
      </c>
      <c r="B40" t="s">
        <v>375</v>
      </c>
      <c r="C40" s="3">
        <v>0</v>
      </c>
      <c r="D40" s="3">
        <v>0</v>
      </c>
      <c r="E40" t="s">
        <v>352</v>
      </c>
      <c r="F40" t="s">
        <v>375</v>
      </c>
    </row>
    <row r="41" spans="1:6" x14ac:dyDescent="0.25">
      <c r="A41" s="11">
        <v>59272</v>
      </c>
      <c r="B41" t="s">
        <v>375</v>
      </c>
      <c r="C41" s="3">
        <v>0</v>
      </c>
      <c r="D41" s="3">
        <v>0</v>
      </c>
      <c r="E41" t="s">
        <v>352</v>
      </c>
      <c r="F41" t="s">
        <v>375</v>
      </c>
    </row>
    <row r="42" spans="1:6" x14ac:dyDescent="0.25">
      <c r="A42" s="11">
        <v>51744</v>
      </c>
      <c r="B42" t="s">
        <v>375</v>
      </c>
      <c r="C42" s="3">
        <v>0</v>
      </c>
      <c r="D42" s="3">
        <v>0</v>
      </c>
      <c r="E42" t="s">
        <v>352</v>
      </c>
      <c r="F42" t="s">
        <v>375</v>
      </c>
    </row>
    <row r="43" spans="1:6" x14ac:dyDescent="0.25">
      <c r="A43" s="7">
        <v>401580</v>
      </c>
      <c r="B43" t="s">
        <v>375</v>
      </c>
      <c r="C43" s="3">
        <v>0</v>
      </c>
      <c r="D43" s="3">
        <v>0</v>
      </c>
      <c r="E43" t="s">
        <v>352</v>
      </c>
      <c r="F43" t="s">
        <v>375</v>
      </c>
    </row>
    <row r="44" spans="1:6" x14ac:dyDescent="0.25">
      <c r="A44" s="11">
        <v>51223</v>
      </c>
      <c r="B44" t="s">
        <v>375</v>
      </c>
      <c r="C44" s="3">
        <v>0</v>
      </c>
      <c r="D44" s="3">
        <v>0</v>
      </c>
      <c r="E44" t="s">
        <v>352</v>
      </c>
      <c r="F44" t="s">
        <v>375</v>
      </c>
    </row>
    <row r="45" spans="1:6" x14ac:dyDescent="0.25">
      <c r="A45" s="11">
        <v>9614</v>
      </c>
      <c r="B45" t="s">
        <v>375</v>
      </c>
      <c r="C45" s="3">
        <v>0</v>
      </c>
      <c r="D45" s="3">
        <v>0</v>
      </c>
      <c r="E45" t="s">
        <v>352</v>
      </c>
      <c r="F45" t="s">
        <v>375</v>
      </c>
    </row>
    <row r="46" spans="1:6" x14ac:dyDescent="0.25">
      <c r="A46" s="11">
        <v>10037</v>
      </c>
      <c r="B46" t="s">
        <v>375</v>
      </c>
      <c r="C46" s="3">
        <v>0</v>
      </c>
      <c r="D46" s="3">
        <v>0</v>
      </c>
      <c r="E46" t="s">
        <v>352</v>
      </c>
      <c r="F46" t="s">
        <v>375</v>
      </c>
    </row>
    <row r="47" spans="1:6" x14ac:dyDescent="0.25">
      <c r="A47" s="11">
        <v>38666</v>
      </c>
      <c r="B47" t="s">
        <v>375</v>
      </c>
      <c r="C47" s="3">
        <v>0</v>
      </c>
      <c r="D47" s="3">
        <v>0</v>
      </c>
      <c r="E47" t="s">
        <v>352</v>
      </c>
      <c r="F47" t="s">
        <v>375</v>
      </c>
    </row>
    <row r="48" spans="1:6" x14ac:dyDescent="0.25">
      <c r="A48" s="11">
        <v>42899</v>
      </c>
      <c r="B48" t="s">
        <v>375</v>
      </c>
      <c r="C48" s="3">
        <v>0</v>
      </c>
      <c r="D48" s="3">
        <v>0</v>
      </c>
      <c r="E48" t="s">
        <v>352</v>
      </c>
      <c r="F48" t="s">
        <v>375</v>
      </c>
    </row>
    <row r="49" spans="1:6" x14ac:dyDescent="0.25">
      <c r="A49" s="11">
        <v>12474</v>
      </c>
      <c r="B49" t="s">
        <v>375</v>
      </c>
      <c r="C49" s="3">
        <v>0</v>
      </c>
      <c r="D49" s="3">
        <v>0</v>
      </c>
      <c r="E49" t="s">
        <v>352</v>
      </c>
      <c r="F49" t="s">
        <v>375</v>
      </c>
    </row>
  </sheetData>
  <autoFilter ref="A3:F49"/>
  <pageMargins left="0.70866141732283472" right="0.70866141732283472" top="0.74803149606299213" bottom="0.74803149606299213" header="0.31496062992125984" footer="0.31496062992125984"/>
  <pageSetup scale="40"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4"/>
  <sheetViews>
    <sheetView topLeftCell="A56" workbookViewId="0">
      <selection activeCell="A3" sqref="A3:F94"/>
    </sheetView>
  </sheetViews>
  <sheetFormatPr baseColWidth="10" defaultColWidth="8.85546875" defaultRowHeight="15" x14ac:dyDescent="0.25"/>
  <cols>
    <col min="1" max="1" width="9" customWidth="1"/>
    <col min="2" max="2" width="49.28515625" bestFit="1" customWidth="1"/>
    <col min="3" max="3" width="47.42578125" bestFit="1" customWidth="1"/>
    <col min="4" max="4" width="46.42578125" bestFit="1" customWidth="1"/>
    <col min="5" max="5" width="51.7109375" bestFit="1" customWidth="1"/>
    <col min="6" max="6" width="47.5703125" bestFit="1" customWidth="1"/>
  </cols>
  <sheetData>
    <row r="1" spans="1:6" hidden="1" x14ac:dyDescent="0.25">
      <c r="B1" t="s">
        <v>7</v>
      </c>
      <c r="C1" t="s">
        <v>11</v>
      </c>
      <c r="D1" t="s">
        <v>11</v>
      </c>
      <c r="E1" t="s">
        <v>7</v>
      </c>
      <c r="F1" t="s">
        <v>7</v>
      </c>
    </row>
    <row r="2" spans="1:6" hidden="1" x14ac:dyDescent="0.25">
      <c r="B2" t="s">
        <v>193</v>
      </c>
      <c r="C2" t="s">
        <v>194</v>
      </c>
      <c r="D2" t="s">
        <v>195</v>
      </c>
      <c r="E2" t="s">
        <v>196</v>
      </c>
      <c r="F2" t="s">
        <v>197</v>
      </c>
    </row>
    <row r="3" spans="1:6" x14ac:dyDescent="0.25">
      <c r="A3" s="1" t="s">
        <v>98</v>
      </c>
      <c r="B3" s="1" t="s">
        <v>198</v>
      </c>
      <c r="C3" s="1" t="s">
        <v>199</v>
      </c>
      <c r="D3" s="1" t="s">
        <v>200</v>
      </c>
      <c r="E3" s="1" t="s">
        <v>201</v>
      </c>
      <c r="F3" s="1" t="s">
        <v>202</v>
      </c>
    </row>
    <row r="4" spans="1:6" x14ac:dyDescent="0.25">
      <c r="A4" s="5">
        <v>89462</v>
      </c>
      <c r="B4" t="s">
        <v>375</v>
      </c>
      <c r="C4" s="3">
        <v>0</v>
      </c>
      <c r="D4" s="3">
        <v>0</v>
      </c>
      <c r="E4" t="s">
        <v>352</v>
      </c>
      <c r="F4" t="s">
        <v>375</v>
      </c>
    </row>
    <row r="5" spans="1:6" x14ac:dyDescent="0.25">
      <c r="A5" s="6">
        <v>34047</v>
      </c>
      <c r="B5" t="s">
        <v>385</v>
      </c>
      <c r="C5">
        <v>1380</v>
      </c>
      <c r="D5">
        <v>1380</v>
      </c>
      <c r="E5" t="s">
        <v>352</v>
      </c>
      <c r="F5" t="s">
        <v>380</v>
      </c>
    </row>
    <row r="6" spans="1:6" x14ac:dyDescent="0.25">
      <c r="A6" s="6">
        <v>34047</v>
      </c>
      <c r="B6" t="s">
        <v>386</v>
      </c>
      <c r="C6">
        <v>1000</v>
      </c>
      <c r="D6">
        <v>1000</v>
      </c>
      <c r="E6" t="s">
        <v>352</v>
      </c>
      <c r="F6" t="s">
        <v>380</v>
      </c>
    </row>
    <row r="7" spans="1:6" x14ac:dyDescent="0.25">
      <c r="A7" s="6">
        <v>116</v>
      </c>
      <c r="B7" t="s">
        <v>385</v>
      </c>
      <c r="C7">
        <v>1380</v>
      </c>
      <c r="D7">
        <v>1380</v>
      </c>
      <c r="E7" t="s">
        <v>352</v>
      </c>
      <c r="F7" t="s">
        <v>380</v>
      </c>
    </row>
    <row r="8" spans="1:6" x14ac:dyDescent="0.25">
      <c r="A8" s="6">
        <v>116</v>
      </c>
      <c r="B8" t="s">
        <v>386</v>
      </c>
      <c r="C8">
        <v>1000</v>
      </c>
      <c r="D8">
        <v>1000</v>
      </c>
      <c r="E8" t="s">
        <v>352</v>
      </c>
      <c r="F8" t="s">
        <v>380</v>
      </c>
    </row>
    <row r="9" spans="1:6" x14ac:dyDescent="0.25">
      <c r="A9" s="6">
        <v>20777</v>
      </c>
      <c r="B9" t="s">
        <v>385</v>
      </c>
      <c r="C9">
        <v>1380</v>
      </c>
      <c r="D9">
        <v>1380</v>
      </c>
      <c r="E9" t="s">
        <v>352</v>
      </c>
      <c r="F9" t="s">
        <v>380</v>
      </c>
    </row>
    <row r="10" spans="1:6" x14ac:dyDescent="0.25">
      <c r="A10" s="6">
        <v>20777</v>
      </c>
      <c r="B10" t="s">
        <v>386</v>
      </c>
      <c r="C10">
        <v>1000</v>
      </c>
      <c r="D10">
        <v>1000</v>
      </c>
      <c r="E10" t="s">
        <v>352</v>
      </c>
      <c r="F10" t="s">
        <v>380</v>
      </c>
    </row>
    <row r="11" spans="1:6" x14ac:dyDescent="0.25">
      <c r="A11" s="6">
        <v>87169</v>
      </c>
      <c r="B11" t="s">
        <v>385</v>
      </c>
      <c r="C11">
        <v>1380</v>
      </c>
      <c r="D11">
        <v>1380</v>
      </c>
      <c r="E11" t="s">
        <v>352</v>
      </c>
      <c r="F11" t="s">
        <v>380</v>
      </c>
    </row>
    <row r="12" spans="1:6" x14ac:dyDescent="0.25">
      <c r="A12" s="6">
        <v>87169</v>
      </c>
      <c r="B12" t="s">
        <v>386</v>
      </c>
      <c r="C12">
        <v>1000</v>
      </c>
      <c r="D12">
        <v>1000</v>
      </c>
      <c r="E12" t="s">
        <v>352</v>
      </c>
      <c r="F12" t="s">
        <v>380</v>
      </c>
    </row>
    <row r="13" spans="1:6" x14ac:dyDescent="0.25">
      <c r="A13" s="6">
        <v>123</v>
      </c>
      <c r="B13" t="s">
        <v>385</v>
      </c>
      <c r="C13">
        <v>1380</v>
      </c>
      <c r="D13">
        <v>1380</v>
      </c>
      <c r="E13" t="s">
        <v>352</v>
      </c>
      <c r="F13" t="s">
        <v>380</v>
      </c>
    </row>
    <row r="14" spans="1:6" x14ac:dyDescent="0.25">
      <c r="A14" s="6">
        <v>123</v>
      </c>
      <c r="B14" t="s">
        <v>386</v>
      </c>
      <c r="C14">
        <v>1000</v>
      </c>
      <c r="D14">
        <v>1000</v>
      </c>
      <c r="E14" t="s">
        <v>352</v>
      </c>
      <c r="F14" t="s">
        <v>380</v>
      </c>
    </row>
    <row r="15" spans="1:6" x14ac:dyDescent="0.25">
      <c r="A15" s="6">
        <v>20738</v>
      </c>
      <c r="B15" t="s">
        <v>385</v>
      </c>
      <c r="C15">
        <v>1380</v>
      </c>
      <c r="D15">
        <v>1380</v>
      </c>
      <c r="E15" t="s">
        <v>352</v>
      </c>
      <c r="F15" t="s">
        <v>380</v>
      </c>
    </row>
    <row r="16" spans="1:6" x14ac:dyDescent="0.25">
      <c r="A16" s="6">
        <v>20738</v>
      </c>
      <c r="B16" t="s">
        <v>387</v>
      </c>
      <c r="C16">
        <v>1041</v>
      </c>
      <c r="D16">
        <v>1041</v>
      </c>
      <c r="E16" t="s">
        <v>352</v>
      </c>
      <c r="F16" t="s">
        <v>380</v>
      </c>
    </row>
    <row r="17" spans="1:6" x14ac:dyDescent="0.25">
      <c r="A17" s="6">
        <v>20738</v>
      </c>
      <c r="B17" t="s">
        <v>386</v>
      </c>
      <c r="C17">
        <v>1000</v>
      </c>
      <c r="D17">
        <v>1000</v>
      </c>
      <c r="E17" t="s">
        <v>352</v>
      </c>
      <c r="F17" t="s">
        <v>380</v>
      </c>
    </row>
    <row r="18" spans="1:6" x14ac:dyDescent="0.25">
      <c r="A18" s="6">
        <v>20715</v>
      </c>
      <c r="B18" t="s">
        <v>385</v>
      </c>
      <c r="C18">
        <v>1380</v>
      </c>
      <c r="D18">
        <v>1380</v>
      </c>
      <c r="E18" t="s">
        <v>352</v>
      </c>
      <c r="F18" t="s">
        <v>380</v>
      </c>
    </row>
    <row r="19" spans="1:6" x14ac:dyDescent="0.25">
      <c r="A19" s="6">
        <v>20715</v>
      </c>
      <c r="B19" t="s">
        <v>387</v>
      </c>
      <c r="C19">
        <v>1041</v>
      </c>
      <c r="D19">
        <v>1041</v>
      </c>
      <c r="E19" t="s">
        <v>352</v>
      </c>
      <c r="F19" t="s">
        <v>380</v>
      </c>
    </row>
    <row r="20" spans="1:6" x14ac:dyDescent="0.25">
      <c r="A20" s="6">
        <v>20715</v>
      </c>
      <c r="B20" t="s">
        <v>386</v>
      </c>
      <c r="C20">
        <v>1000</v>
      </c>
      <c r="D20">
        <v>1000</v>
      </c>
      <c r="E20" t="s">
        <v>352</v>
      </c>
      <c r="F20" t="s">
        <v>380</v>
      </c>
    </row>
    <row r="21" spans="1:6" x14ac:dyDescent="0.25">
      <c r="A21" s="6">
        <v>20645</v>
      </c>
      <c r="B21" t="s">
        <v>385</v>
      </c>
      <c r="C21">
        <f>1380-92</f>
        <v>1288</v>
      </c>
      <c r="D21">
        <f>+C21</f>
        <v>1288</v>
      </c>
      <c r="E21" t="s">
        <v>352</v>
      </c>
      <c r="F21" t="s">
        <v>380</v>
      </c>
    </row>
    <row r="22" spans="1:6" x14ac:dyDescent="0.25">
      <c r="A22" s="6">
        <v>20645</v>
      </c>
      <c r="B22" t="s">
        <v>387</v>
      </c>
      <c r="C22">
        <f>1041-69.05</f>
        <v>971.95</v>
      </c>
      <c r="D22">
        <v>1041</v>
      </c>
      <c r="E22" t="s">
        <v>352</v>
      </c>
      <c r="F22" t="s">
        <v>380</v>
      </c>
    </row>
    <row r="23" spans="1:6" x14ac:dyDescent="0.25">
      <c r="A23" s="6">
        <v>20645</v>
      </c>
      <c r="B23" t="s">
        <v>386</v>
      </c>
      <c r="C23">
        <f>1000-66.67</f>
        <v>933.33</v>
      </c>
      <c r="D23">
        <v>1000</v>
      </c>
      <c r="E23" t="s">
        <v>352</v>
      </c>
      <c r="F23" t="s">
        <v>380</v>
      </c>
    </row>
    <row r="24" spans="1:6" x14ac:dyDescent="0.25">
      <c r="A24" s="6">
        <v>81119</v>
      </c>
      <c r="B24" t="s">
        <v>385</v>
      </c>
      <c r="C24">
        <v>1380</v>
      </c>
      <c r="D24">
        <v>1380</v>
      </c>
      <c r="E24" t="s">
        <v>352</v>
      </c>
      <c r="F24" t="s">
        <v>380</v>
      </c>
    </row>
    <row r="25" spans="1:6" x14ac:dyDescent="0.25">
      <c r="A25" s="6">
        <v>81119</v>
      </c>
      <c r="B25" t="s">
        <v>387</v>
      </c>
      <c r="C25">
        <v>838</v>
      </c>
      <c r="D25">
        <v>838</v>
      </c>
      <c r="E25" t="s">
        <v>352</v>
      </c>
      <c r="F25" t="s">
        <v>380</v>
      </c>
    </row>
    <row r="26" spans="1:6" x14ac:dyDescent="0.25">
      <c r="A26" s="6">
        <v>81119</v>
      </c>
      <c r="B26" t="s">
        <v>386</v>
      </c>
      <c r="C26">
        <v>1000</v>
      </c>
      <c r="D26">
        <v>1000</v>
      </c>
      <c r="E26" t="s">
        <v>352</v>
      </c>
      <c r="F26" t="s">
        <v>380</v>
      </c>
    </row>
    <row r="27" spans="1:6" x14ac:dyDescent="0.25">
      <c r="A27" s="6">
        <v>52911</v>
      </c>
      <c r="B27" t="s">
        <v>385</v>
      </c>
      <c r="C27">
        <v>1380</v>
      </c>
      <c r="D27">
        <v>1380</v>
      </c>
      <c r="E27" t="s">
        <v>352</v>
      </c>
      <c r="F27" t="s">
        <v>380</v>
      </c>
    </row>
    <row r="28" spans="1:6" x14ac:dyDescent="0.25">
      <c r="A28" s="6">
        <v>52911</v>
      </c>
      <c r="B28" t="s">
        <v>387</v>
      </c>
      <c r="C28">
        <v>838</v>
      </c>
      <c r="D28">
        <v>838</v>
      </c>
      <c r="E28" t="s">
        <v>352</v>
      </c>
      <c r="F28" t="s">
        <v>380</v>
      </c>
    </row>
    <row r="29" spans="1:6" x14ac:dyDescent="0.25">
      <c r="A29" s="6">
        <v>52911</v>
      </c>
      <c r="B29" t="s">
        <v>386</v>
      </c>
      <c r="C29">
        <v>1000</v>
      </c>
      <c r="D29">
        <v>1000</v>
      </c>
      <c r="E29" t="s">
        <v>352</v>
      </c>
      <c r="F29" t="s">
        <v>380</v>
      </c>
    </row>
    <row r="30" spans="1:6" x14ac:dyDescent="0.25">
      <c r="A30" s="6">
        <v>20665</v>
      </c>
      <c r="B30" t="s">
        <v>385</v>
      </c>
      <c r="C30">
        <v>1380</v>
      </c>
      <c r="D30">
        <v>1380</v>
      </c>
      <c r="E30" t="s">
        <v>352</v>
      </c>
      <c r="F30" t="s">
        <v>380</v>
      </c>
    </row>
    <row r="31" spans="1:6" x14ac:dyDescent="0.25">
      <c r="A31" s="6">
        <v>20665</v>
      </c>
      <c r="B31" t="s">
        <v>387</v>
      </c>
      <c r="C31">
        <v>838</v>
      </c>
      <c r="D31">
        <v>838</v>
      </c>
      <c r="E31" t="s">
        <v>352</v>
      </c>
      <c r="F31" t="s">
        <v>380</v>
      </c>
    </row>
    <row r="32" spans="1:6" x14ac:dyDescent="0.25">
      <c r="A32" s="6">
        <v>20665</v>
      </c>
      <c r="B32" t="s">
        <v>386</v>
      </c>
      <c r="C32">
        <v>1000</v>
      </c>
      <c r="D32">
        <v>1000</v>
      </c>
      <c r="E32" t="s">
        <v>352</v>
      </c>
      <c r="F32" t="s">
        <v>380</v>
      </c>
    </row>
    <row r="33" spans="1:6" x14ac:dyDescent="0.25">
      <c r="A33" s="6">
        <v>20729</v>
      </c>
      <c r="B33" t="s">
        <v>385</v>
      </c>
      <c r="C33">
        <v>1380</v>
      </c>
      <c r="D33">
        <v>1380</v>
      </c>
      <c r="E33" t="s">
        <v>352</v>
      </c>
      <c r="F33" t="s">
        <v>380</v>
      </c>
    </row>
    <row r="34" spans="1:6" x14ac:dyDescent="0.25">
      <c r="A34" s="6">
        <v>20729</v>
      </c>
      <c r="B34" t="s">
        <v>387</v>
      </c>
      <c r="C34">
        <v>838</v>
      </c>
      <c r="D34">
        <v>838</v>
      </c>
      <c r="E34" t="s">
        <v>352</v>
      </c>
      <c r="F34" t="s">
        <v>380</v>
      </c>
    </row>
    <row r="35" spans="1:6" x14ac:dyDescent="0.25">
      <c r="A35" s="6">
        <v>20729</v>
      </c>
      <c r="B35" t="s">
        <v>386</v>
      </c>
      <c r="C35">
        <v>1000</v>
      </c>
      <c r="D35">
        <v>1000</v>
      </c>
      <c r="E35" t="s">
        <v>352</v>
      </c>
      <c r="F35" t="s">
        <v>380</v>
      </c>
    </row>
    <row r="36" spans="1:6" x14ac:dyDescent="0.25">
      <c r="A36" s="6">
        <v>87162</v>
      </c>
      <c r="B36" t="s">
        <v>385</v>
      </c>
      <c r="C36">
        <v>1380</v>
      </c>
      <c r="D36">
        <v>1380</v>
      </c>
      <c r="E36" t="s">
        <v>352</v>
      </c>
      <c r="F36" t="s">
        <v>380</v>
      </c>
    </row>
    <row r="37" spans="1:6" x14ac:dyDescent="0.25">
      <c r="A37" s="6">
        <v>87162</v>
      </c>
      <c r="B37" t="s">
        <v>387</v>
      </c>
      <c r="C37">
        <v>838</v>
      </c>
      <c r="D37">
        <v>838</v>
      </c>
      <c r="E37" t="s">
        <v>352</v>
      </c>
      <c r="F37" t="s">
        <v>380</v>
      </c>
    </row>
    <row r="38" spans="1:6" x14ac:dyDescent="0.25">
      <c r="A38" s="6">
        <v>87162</v>
      </c>
      <c r="B38" t="s">
        <v>386</v>
      </c>
      <c r="C38">
        <v>1000</v>
      </c>
      <c r="D38">
        <v>1000</v>
      </c>
      <c r="E38" t="s">
        <v>352</v>
      </c>
      <c r="F38" t="s">
        <v>380</v>
      </c>
    </row>
    <row r="39" spans="1:6" x14ac:dyDescent="0.25">
      <c r="A39" s="7">
        <v>113</v>
      </c>
      <c r="B39" t="s">
        <v>385</v>
      </c>
      <c r="C39">
        <v>1380</v>
      </c>
      <c r="D39">
        <v>1380</v>
      </c>
      <c r="E39" t="s">
        <v>352</v>
      </c>
      <c r="F39" t="s">
        <v>380</v>
      </c>
    </row>
    <row r="40" spans="1:6" x14ac:dyDescent="0.25">
      <c r="A40" s="7">
        <v>113</v>
      </c>
      <c r="B40" t="s">
        <v>387</v>
      </c>
      <c r="C40">
        <v>838</v>
      </c>
      <c r="D40">
        <v>838</v>
      </c>
      <c r="E40" t="s">
        <v>352</v>
      </c>
      <c r="F40" t="s">
        <v>380</v>
      </c>
    </row>
    <row r="41" spans="1:6" x14ac:dyDescent="0.25">
      <c r="A41" s="7">
        <v>113</v>
      </c>
      <c r="B41" t="s">
        <v>386</v>
      </c>
      <c r="C41">
        <v>1000</v>
      </c>
      <c r="D41">
        <v>1000</v>
      </c>
      <c r="E41" t="s">
        <v>352</v>
      </c>
      <c r="F41" t="s">
        <v>380</v>
      </c>
    </row>
    <row r="42" spans="1:6" x14ac:dyDescent="0.25">
      <c r="A42" s="7">
        <v>87166</v>
      </c>
      <c r="B42" t="s">
        <v>385</v>
      </c>
      <c r="C42">
        <f>1380-46</f>
        <v>1334</v>
      </c>
      <c r="D42">
        <f>+C42</f>
        <v>1334</v>
      </c>
      <c r="E42" t="s">
        <v>352</v>
      </c>
      <c r="F42" t="s">
        <v>380</v>
      </c>
    </row>
    <row r="43" spans="1:6" x14ac:dyDescent="0.25">
      <c r="A43" s="7">
        <v>87166</v>
      </c>
      <c r="B43" t="s">
        <v>387</v>
      </c>
      <c r="C43">
        <f>838-27.93</f>
        <v>810.07</v>
      </c>
      <c r="D43">
        <f>+C43</f>
        <v>810.07</v>
      </c>
      <c r="E43" t="s">
        <v>352</v>
      </c>
      <c r="F43" t="s">
        <v>380</v>
      </c>
    </row>
    <row r="44" spans="1:6" x14ac:dyDescent="0.25">
      <c r="A44" s="7">
        <v>87166</v>
      </c>
      <c r="B44" t="s">
        <v>386</v>
      </c>
      <c r="C44">
        <f>1000-33.33</f>
        <v>966.67</v>
      </c>
      <c r="D44">
        <f>+C44</f>
        <v>966.67</v>
      </c>
      <c r="E44" t="s">
        <v>352</v>
      </c>
      <c r="F44" t="s">
        <v>380</v>
      </c>
    </row>
    <row r="45" spans="1:6" x14ac:dyDescent="0.25">
      <c r="A45" s="6">
        <v>73468</v>
      </c>
      <c r="B45" t="s">
        <v>385</v>
      </c>
      <c r="C45">
        <v>1380</v>
      </c>
      <c r="D45">
        <v>1380</v>
      </c>
      <c r="E45" t="s">
        <v>352</v>
      </c>
      <c r="F45" t="s">
        <v>380</v>
      </c>
    </row>
    <row r="46" spans="1:6" x14ac:dyDescent="0.25">
      <c r="A46" s="6">
        <v>73468</v>
      </c>
      <c r="B46" t="s">
        <v>387</v>
      </c>
      <c r="C46">
        <v>838</v>
      </c>
      <c r="D46">
        <v>838</v>
      </c>
      <c r="E46" t="s">
        <v>352</v>
      </c>
      <c r="F46" t="s">
        <v>380</v>
      </c>
    </row>
    <row r="47" spans="1:6" x14ac:dyDescent="0.25">
      <c r="A47" s="6">
        <v>73468</v>
      </c>
      <c r="B47" t="s">
        <v>386</v>
      </c>
      <c r="C47">
        <v>1000</v>
      </c>
      <c r="D47">
        <v>1000</v>
      </c>
      <c r="E47" t="s">
        <v>352</v>
      </c>
      <c r="F47" t="s">
        <v>380</v>
      </c>
    </row>
    <row r="48" spans="1:6" x14ac:dyDescent="0.25">
      <c r="A48" s="6">
        <v>87165</v>
      </c>
      <c r="B48" t="s">
        <v>385</v>
      </c>
      <c r="C48">
        <v>1380</v>
      </c>
      <c r="D48">
        <v>1380</v>
      </c>
      <c r="E48" t="s">
        <v>352</v>
      </c>
      <c r="F48" t="s">
        <v>380</v>
      </c>
    </row>
    <row r="49" spans="1:6" x14ac:dyDescent="0.25">
      <c r="A49" s="6">
        <v>87165</v>
      </c>
      <c r="B49" t="s">
        <v>387</v>
      </c>
      <c r="C49">
        <v>838</v>
      </c>
      <c r="D49">
        <v>838</v>
      </c>
      <c r="E49" t="s">
        <v>352</v>
      </c>
      <c r="F49" t="s">
        <v>380</v>
      </c>
    </row>
    <row r="50" spans="1:6" x14ac:dyDescent="0.25">
      <c r="A50" s="6">
        <v>87165</v>
      </c>
      <c r="B50" t="s">
        <v>386</v>
      </c>
      <c r="C50">
        <v>1000</v>
      </c>
      <c r="D50">
        <v>1000</v>
      </c>
      <c r="E50" t="s">
        <v>352</v>
      </c>
      <c r="F50" t="s">
        <v>380</v>
      </c>
    </row>
    <row r="51" spans="1:6" x14ac:dyDescent="0.25">
      <c r="A51" s="6">
        <v>117</v>
      </c>
      <c r="B51" t="s">
        <v>385</v>
      </c>
      <c r="C51">
        <v>1380</v>
      </c>
      <c r="D51">
        <f>C51</f>
        <v>1380</v>
      </c>
      <c r="E51" t="s">
        <v>352</v>
      </c>
      <c r="F51" t="s">
        <v>380</v>
      </c>
    </row>
    <row r="52" spans="1:6" x14ac:dyDescent="0.25">
      <c r="A52" s="6">
        <v>117</v>
      </c>
      <c r="B52" t="s">
        <v>387</v>
      </c>
      <c r="C52">
        <v>838</v>
      </c>
      <c r="D52">
        <f>C52</f>
        <v>838</v>
      </c>
      <c r="E52" t="s">
        <v>352</v>
      </c>
      <c r="F52" t="s">
        <v>380</v>
      </c>
    </row>
    <row r="53" spans="1:6" x14ac:dyDescent="0.25">
      <c r="A53" s="6">
        <v>117</v>
      </c>
      <c r="B53" t="s">
        <v>386</v>
      </c>
      <c r="C53">
        <v>1000</v>
      </c>
      <c r="D53">
        <f>C53</f>
        <v>1000</v>
      </c>
      <c r="E53" t="s">
        <v>352</v>
      </c>
      <c r="F53" t="s">
        <v>380</v>
      </c>
    </row>
    <row r="54" spans="1:6" x14ac:dyDescent="0.25">
      <c r="A54" s="6">
        <v>87164</v>
      </c>
      <c r="B54" t="s">
        <v>385</v>
      </c>
      <c r="C54">
        <v>1380</v>
      </c>
      <c r="D54">
        <v>1380</v>
      </c>
      <c r="E54" t="s">
        <v>352</v>
      </c>
      <c r="F54" t="s">
        <v>380</v>
      </c>
    </row>
    <row r="55" spans="1:6" x14ac:dyDescent="0.25">
      <c r="A55" s="6">
        <v>87164</v>
      </c>
      <c r="B55" t="s">
        <v>387</v>
      </c>
      <c r="C55">
        <v>733</v>
      </c>
      <c r="D55">
        <v>733</v>
      </c>
      <c r="E55" t="s">
        <v>352</v>
      </c>
      <c r="F55" t="s">
        <v>380</v>
      </c>
    </row>
    <row r="56" spans="1:6" x14ac:dyDescent="0.25">
      <c r="A56" s="6">
        <v>87164</v>
      </c>
      <c r="B56" t="s">
        <v>386</v>
      </c>
      <c r="C56">
        <v>1000</v>
      </c>
      <c r="D56">
        <v>1000</v>
      </c>
      <c r="E56" t="s">
        <v>352</v>
      </c>
      <c r="F56" t="s">
        <v>380</v>
      </c>
    </row>
    <row r="57" spans="1:6" x14ac:dyDescent="0.25">
      <c r="A57" s="6">
        <v>20698</v>
      </c>
      <c r="B57" t="s">
        <v>385</v>
      </c>
      <c r="C57">
        <v>1380</v>
      </c>
      <c r="D57">
        <v>1380</v>
      </c>
      <c r="E57" t="s">
        <v>352</v>
      </c>
      <c r="F57" t="s">
        <v>380</v>
      </c>
    </row>
    <row r="58" spans="1:6" x14ac:dyDescent="0.25">
      <c r="A58" s="6">
        <v>20698</v>
      </c>
      <c r="B58" t="s">
        <v>387</v>
      </c>
      <c r="C58">
        <v>733</v>
      </c>
      <c r="D58">
        <v>733</v>
      </c>
      <c r="E58" t="s">
        <v>352</v>
      </c>
      <c r="F58" t="s">
        <v>380</v>
      </c>
    </row>
    <row r="59" spans="1:6" x14ac:dyDescent="0.25">
      <c r="A59" s="6">
        <v>20698</v>
      </c>
      <c r="B59" t="s">
        <v>386</v>
      </c>
      <c r="C59">
        <v>1000</v>
      </c>
      <c r="D59">
        <v>1000</v>
      </c>
      <c r="E59" t="s">
        <v>352</v>
      </c>
      <c r="F59" t="s">
        <v>380</v>
      </c>
    </row>
    <row r="60" spans="1:6" x14ac:dyDescent="0.25">
      <c r="A60" s="6">
        <v>118</v>
      </c>
      <c r="B60" t="s">
        <v>385</v>
      </c>
      <c r="C60">
        <v>1380</v>
      </c>
      <c r="D60">
        <v>1380</v>
      </c>
      <c r="E60" t="s">
        <v>352</v>
      </c>
      <c r="F60" t="s">
        <v>380</v>
      </c>
    </row>
    <row r="61" spans="1:6" x14ac:dyDescent="0.25">
      <c r="A61" s="6">
        <v>118</v>
      </c>
      <c r="B61" t="s">
        <v>387</v>
      </c>
      <c r="C61">
        <v>733</v>
      </c>
      <c r="D61">
        <v>733</v>
      </c>
      <c r="E61" t="s">
        <v>352</v>
      </c>
      <c r="F61" t="s">
        <v>380</v>
      </c>
    </row>
    <row r="62" spans="1:6" x14ac:dyDescent="0.25">
      <c r="A62" s="6">
        <v>118</v>
      </c>
      <c r="B62" t="s">
        <v>386</v>
      </c>
      <c r="C62">
        <v>1000</v>
      </c>
      <c r="D62">
        <v>1000</v>
      </c>
      <c r="E62" t="s">
        <v>352</v>
      </c>
      <c r="F62" t="s">
        <v>380</v>
      </c>
    </row>
    <row r="63" spans="1:6" x14ac:dyDescent="0.25">
      <c r="A63" s="6">
        <v>120</v>
      </c>
      <c r="B63" t="s">
        <v>385</v>
      </c>
      <c r="C63">
        <v>1380</v>
      </c>
      <c r="D63">
        <v>1380</v>
      </c>
      <c r="E63" t="s">
        <v>352</v>
      </c>
      <c r="F63" t="s">
        <v>380</v>
      </c>
    </row>
    <row r="64" spans="1:6" x14ac:dyDescent="0.25">
      <c r="A64" s="6">
        <v>120</v>
      </c>
      <c r="B64" t="s">
        <v>387</v>
      </c>
      <c r="C64">
        <v>733</v>
      </c>
      <c r="D64">
        <v>733</v>
      </c>
      <c r="E64" t="s">
        <v>352</v>
      </c>
      <c r="F64" t="s">
        <v>380</v>
      </c>
    </row>
    <row r="65" spans="1:6" x14ac:dyDescent="0.25">
      <c r="A65" s="6">
        <v>120</v>
      </c>
      <c r="B65" t="s">
        <v>386</v>
      </c>
      <c r="C65">
        <v>1000</v>
      </c>
      <c r="D65">
        <v>1000</v>
      </c>
      <c r="E65" t="s">
        <v>352</v>
      </c>
      <c r="F65" t="s">
        <v>380</v>
      </c>
    </row>
    <row r="66" spans="1:6" x14ac:dyDescent="0.25">
      <c r="A66" s="6">
        <v>121</v>
      </c>
      <c r="B66" t="s">
        <v>385</v>
      </c>
      <c r="C66">
        <v>1380</v>
      </c>
      <c r="D66">
        <v>1380</v>
      </c>
      <c r="E66" t="s">
        <v>352</v>
      </c>
      <c r="F66" t="s">
        <v>380</v>
      </c>
    </row>
    <row r="67" spans="1:6" x14ac:dyDescent="0.25">
      <c r="A67" s="6">
        <v>121</v>
      </c>
      <c r="B67" t="s">
        <v>387</v>
      </c>
      <c r="C67">
        <v>733</v>
      </c>
      <c r="D67">
        <v>733</v>
      </c>
      <c r="E67" t="s">
        <v>352</v>
      </c>
      <c r="F67" t="s">
        <v>380</v>
      </c>
    </row>
    <row r="68" spans="1:6" x14ac:dyDescent="0.25">
      <c r="A68" s="6">
        <v>121</v>
      </c>
      <c r="B68" t="s">
        <v>386</v>
      </c>
      <c r="C68">
        <v>1000</v>
      </c>
      <c r="D68">
        <v>1000</v>
      </c>
      <c r="E68" t="s">
        <v>352</v>
      </c>
      <c r="F68" t="s">
        <v>380</v>
      </c>
    </row>
    <row r="69" spans="1:6" x14ac:dyDescent="0.25">
      <c r="A69" s="6">
        <v>122</v>
      </c>
      <c r="B69" t="s">
        <v>385</v>
      </c>
      <c r="C69">
        <v>1380</v>
      </c>
      <c r="D69">
        <v>1380</v>
      </c>
      <c r="E69" t="s">
        <v>352</v>
      </c>
      <c r="F69" t="s">
        <v>380</v>
      </c>
    </row>
    <row r="70" spans="1:6" x14ac:dyDescent="0.25">
      <c r="A70" s="6">
        <v>122</v>
      </c>
      <c r="B70" t="s">
        <v>387</v>
      </c>
      <c r="C70">
        <v>733</v>
      </c>
      <c r="D70">
        <v>733</v>
      </c>
      <c r="E70" t="s">
        <v>352</v>
      </c>
      <c r="F70" t="s">
        <v>380</v>
      </c>
    </row>
    <row r="71" spans="1:6" x14ac:dyDescent="0.25">
      <c r="A71" s="6">
        <v>122</v>
      </c>
      <c r="B71" t="s">
        <v>386</v>
      </c>
      <c r="C71">
        <v>1000</v>
      </c>
      <c r="D71">
        <v>1000</v>
      </c>
      <c r="E71" t="s">
        <v>352</v>
      </c>
      <c r="F71" t="s">
        <v>380</v>
      </c>
    </row>
    <row r="72" spans="1:6" x14ac:dyDescent="0.25">
      <c r="A72" s="6">
        <v>124</v>
      </c>
      <c r="B72" t="s">
        <v>385</v>
      </c>
      <c r="C72">
        <v>1380</v>
      </c>
      <c r="D72">
        <v>1380</v>
      </c>
      <c r="E72" t="s">
        <v>352</v>
      </c>
      <c r="F72" t="s">
        <v>380</v>
      </c>
    </row>
    <row r="73" spans="1:6" x14ac:dyDescent="0.25">
      <c r="A73" s="6">
        <v>124</v>
      </c>
      <c r="B73" t="s">
        <v>387</v>
      </c>
      <c r="C73">
        <v>733</v>
      </c>
      <c r="D73">
        <v>733</v>
      </c>
      <c r="E73" t="s">
        <v>352</v>
      </c>
      <c r="F73" t="s">
        <v>380</v>
      </c>
    </row>
    <row r="74" spans="1:6" x14ac:dyDescent="0.25">
      <c r="A74" s="6">
        <v>124</v>
      </c>
      <c r="B74" t="s">
        <v>386</v>
      </c>
      <c r="C74">
        <v>1000</v>
      </c>
      <c r="D74">
        <v>1000</v>
      </c>
      <c r="E74" t="s">
        <v>352</v>
      </c>
      <c r="F74" t="s">
        <v>380</v>
      </c>
    </row>
    <row r="75" spans="1:6" x14ac:dyDescent="0.25">
      <c r="A75" s="11">
        <v>16969</v>
      </c>
      <c r="B75" t="s">
        <v>375</v>
      </c>
      <c r="C75" s="3">
        <v>0</v>
      </c>
      <c r="D75" s="3">
        <v>0</v>
      </c>
      <c r="E75" t="s">
        <v>352</v>
      </c>
      <c r="F75" t="s">
        <v>375</v>
      </c>
    </row>
    <row r="76" spans="1:6" x14ac:dyDescent="0.25">
      <c r="A76" s="11">
        <v>5704</v>
      </c>
      <c r="B76" t="s">
        <v>375</v>
      </c>
      <c r="C76" s="3">
        <v>0</v>
      </c>
      <c r="D76" s="3">
        <v>0</v>
      </c>
      <c r="E76" t="s">
        <v>352</v>
      </c>
      <c r="F76" t="s">
        <v>375</v>
      </c>
    </row>
    <row r="77" spans="1:6" x14ac:dyDescent="0.25">
      <c r="A77" s="11">
        <v>35400</v>
      </c>
      <c r="B77" t="s">
        <v>375</v>
      </c>
      <c r="C77" s="3">
        <v>0</v>
      </c>
      <c r="D77" s="3">
        <v>0</v>
      </c>
      <c r="E77" t="s">
        <v>352</v>
      </c>
      <c r="F77" t="s">
        <v>375</v>
      </c>
    </row>
    <row r="78" spans="1:6" x14ac:dyDescent="0.25">
      <c r="A78" s="11">
        <v>41528</v>
      </c>
      <c r="B78" t="s">
        <v>375</v>
      </c>
      <c r="C78" s="3">
        <v>0</v>
      </c>
      <c r="D78" s="3">
        <v>0</v>
      </c>
      <c r="E78" t="s">
        <v>352</v>
      </c>
      <c r="F78" t="s">
        <v>375</v>
      </c>
    </row>
    <row r="79" spans="1:6" x14ac:dyDescent="0.25">
      <c r="A79" s="11">
        <v>4201</v>
      </c>
      <c r="B79" t="s">
        <v>375</v>
      </c>
      <c r="C79" s="3">
        <v>0</v>
      </c>
      <c r="D79" s="3">
        <v>0</v>
      </c>
      <c r="E79" t="s">
        <v>352</v>
      </c>
      <c r="F79" t="s">
        <v>375</v>
      </c>
    </row>
    <row r="80" spans="1:6" x14ac:dyDescent="0.25">
      <c r="A80" s="11">
        <v>57664</v>
      </c>
      <c r="B80" t="s">
        <v>375</v>
      </c>
      <c r="C80" s="3">
        <v>0</v>
      </c>
      <c r="D80" s="3">
        <v>0</v>
      </c>
      <c r="E80" t="s">
        <v>352</v>
      </c>
      <c r="F80" t="s">
        <v>375</v>
      </c>
    </row>
    <row r="81" spans="1:6" x14ac:dyDescent="0.25">
      <c r="A81" s="11">
        <v>10476</v>
      </c>
      <c r="B81" t="s">
        <v>375</v>
      </c>
      <c r="C81" s="3">
        <v>0</v>
      </c>
      <c r="D81" s="3">
        <v>0</v>
      </c>
      <c r="E81" t="s">
        <v>352</v>
      </c>
      <c r="F81" t="s">
        <v>375</v>
      </c>
    </row>
    <row r="82" spans="1:6" x14ac:dyDescent="0.25">
      <c r="A82" s="11">
        <v>42081</v>
      </c>
      <c r="B82" t="s">
        <v>375</v>
      </c>
      <c r="C82" s="3">
        <v>0</v>
      </c>
      <c r="D82" s="3">
        <v>0</v>
      </c>
      <c r="E82" t="s">
        <v>352</v>
      </c>
      <c r="F82" t="s">
        <v>375</v>
      </c>
    </row>
    <row r="83" spans="1:6" x14ac:dyDescent="0.25">
      <c r="A83" s="11">
        <v>14022</v>
      </c>
      <c r="B83" t="s">
        <v>375</v>
      </c>
      <c r="C83" s="3">
        <v>0</v>
      </c>
      <c r="D83" s="3">
        <v>0</v>
      </c>
      <c r="E83" t="s">
        <v>352</v>
      </c>
      <c r="F83" t="s">
        <v>375</v>
      </c>
    </row>
    <row r="84" spans="1:6" x14ac:dyDescent="0.25">
      <c r="A84" s="11">
        <v>64148</v>
      </c>
      <c r="B84" t="s">
        <v>375</v>
      </c>
      <c r="C84" s="3">
        <v>0</v>
      </c>
      <c r="D84" s="3">
        <v>0</v>
      </c>
      <c r="E84" t="s">
        <v>352</v>
      </c>
      <c r="F84" t="s">
        <v>375</v>
      </c>
    </row>
    <row r="85" spans="1:6" x14ac:dyDescent="0.25">
      <c r="A85" s="11">
        <v>71618</v>
      </c>
      <c r="B85" t="s">
        <v>375</v>
      </c>
      <c r="C85" s="3">
        <v>0</v>
      </c>
      <c r="D85" s="3">
        <v>0</v>
      </c>
      <c r="E85" t="s">
        <v>352</v>
      </c>
      <c r="F85" t="s">
        <v>375</v>
      </c>
    </row>
    <row r="86" spans="1:6" x14ac:dyDescent="0.25">
      <c r="A86" s="11">
        <v>59272</v>
      </c>
      <c r="B86" t="s">
        <v>375</v>
      </c>
      <c r="C86" s="3">
        <v>0</v>
      </c>
      <c r="D86" s="3">
        <v>0</v>
      </c>
      <c r="E86" t="s">
        <v>352</v>
      </c>
      <c r="F86" t="s">
        <v>375</v>
      </c>
    </row>
    <row r="87" spans="1:6" x14ac:dyDescent="0.25">
      <c r="A87" s="11">
        <v>51744</v>
      </c>
      <c r="B87" t="s">
        <v>375</v>
      </c>
      <c r="C87" s="3">
        <v>0</v>
      </c>
      <c r="D87" s="3">
        <v>0</v>
      </c>
      <c r="E87" t="s">
        <v>352</v>
      </c>
      <c r="F87" t="s">
        <v>375</v>
      </c>
    </row>
    <row r="88" spans="1:6" x14ac:dyDescent="0.25">
      <c r="A88" s="7">
        <v>401580</v>
      </c>
      <c r="B88" t="s">
        <v>375</v>
      </c>
      <c r="C88" s="3">
        <v>0</v>
      </c>
      <c r="D88" s="3">
        <v>0</v>
      </c>
      <c r="E88" t="s">
        <v>352</v>
      </c>
      <c r="F88" t="s">
        <v>375</v>
      </c>
    </row>
    <row r="89" spans="1:6" x14ac:dyDescent="0.25">
      <c r="A89" s="11">
        <v>51223</v>
      </c>
      <c r="B89" t="s">
        <v>375</v>
      </c>
      <c r="C89" s="3">
        <v>0</v>
      </c>
      <c r="D89" s="3">
        <v>0</v>
      </c>
      <c r="E89" t="s">
        <v>352</v>
      </c>
      <c r="F89" t="s">
        <v>375</v>
      </c>
    </row>
    <row r="90" spans="1:6" x14ac:dyDescent="0.25">
      <c r="A90" s="11">
        <v>9614</v>
      </c>
      <c r="B90" t="s">
        <v>375</v>
      </c>
      <c r="C90" s="3">
        <v>0</v>
      </c>
      <c r="D90" s="3">
        <v>0</v>
      </c>
      <c r="E90" t="s">
        <v>352</v>
      </c>
      <c r="F90" t="s">
        <v>375</v>
      </c>
    </row>
    <row r="91" spans="1:6" x14ac:dyDescent="0.25">
      <c r="A91" s="11">
        <v>10037</v>
      </c>
      <c r="B91" t="s">
        <v>375</v>
      </c>
      <c r="C91" s="3">
        <v>0</v>
      </c>
      <c r="D91" s="3">
        <v>0</v>
      </c>
      <c r="E91" t="s">
        <v>352</v>
      </c>
      <c r="F91" t="s">
        <v>375</v>
      </c>
    </row>
    <row r="92" spans="1:6" x14ac:dyDescent="0.25">
      <c r="A92" s="11">
        <v>38666</v>
      </c>
      <c r="B92" t="s">
        <v>375</v>
      </c>
      <c r="C92" s="3">
        <v>0</v>
      </c>
      <c r="D92" s="3">
        <v>0</v>
      </c>
      <c r="E92" t="s">
        <v>352</v>
      </c>
      <c r="F92" t="s">
        <v>375</v>
      </c>
    </row>
    <row r="93" spans="1:6" x14ac:dyDescent="0.25">
      <c r="A93" s="11">
        <v>42899</v>
      </c>
      <c r="B93" t="s">
        <v>375</v>
      </c>
      <c r="C93" s="3">
        <v>0</v>
      </c>
      <c r="D93" s="3">
        <v>0</v>
      </c>
      <c r="E93" t="s">
        <v>352</v>
      </c>
      <c r="F93" t="s">
        <v>375</v>
      </c>
    </row>
    <row r="94" spans="1:6" x14ac:dyDescent="0.25">
      <c r="A94" s="11">
        <v>12474</v>
      </c>
      <c r="B94" t="s">
        <v>375</v>
      </c>
      <c r="C94" s="3">
        <v>0</v>
      </c>
      <c r="D94" s="3">
        <v>0</v>
      </c>
      <c r="E94" t="s">
        <v>352</v>
      </c>
      <c r="F94" t="s">
        <v>375</v>
      </c>
    </row>
  </sheetData>
  <autoFilter ref="A3:F93"/>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9"/>
  <sheetViews>
    <sheetView topLeftCell="A3" workbookViewId="0">
      <selection activeCell="C27" sqref="C27"/>
    </sheetView>
  </sheetViews>
  <sheetFormatPr baseColWidth="10" defaultColWidth="8.85546875" defaultRowHeight="15" x14ac:dyDescent="0.25"/>
  <cols>
    <col min="1" max="1" width="6.7109375" customWidth="1"/>
    <col min="2" max="2" width="45.7109375" bestFit="1" customWidth="1"/>
    <col min="3" max="3" width="46.42578125" bestFit="1" customWidth="1"/>
  </cols>
  <sheetData>
    <row r="1" spans="1:3" hidden="1" x14ac:dyDescent="0.25">
      <c r="B1" t="s">
        <v>7</v>
      </c>
      <c r="C1" t="s">
        <v>7</v>
      </c>
    </row>
    <row r="2" spans="1:3" hidden="1" x14ac:dyDescent="0.25">
      <c r="B2" t="s">
        <v>203</v>
      </c>
      <c r="C2" t="s">
        <v>204</v>
      </c>
    </row>
    <row r="3" spans="1:3" ht="30" x14ac:dyDescent="0.25">
      <c r="A3" s="1" t="s">
        <v>98</v>
      </c>
      <c r="B3" s="1" t="s">
        <v>205</v>
      </c>
      <c r="C3" s="1" t="s">
        <v>206</v>
      </c>
    </row>
    <row r="4" spans="1:3" x14ac:dyDescent="0.25">
      <c r="A4" s="5">
        <v>89462</v>
      </c>
      <c r="B4" t="s">
        <v>375</v>
      </c>
      <c r="C4" t="s">
        <v>375</v>
      </c>
    </row>
    <row r="5" spans="1:3" x14ac:dyDescent="0.25">
      <c r="A5" s="6">
        <v>34047</v>
      </c>
      <c r="B5" s="9" t="s">
        <v>377</v>
      </c>
      <c r="C5" t="s">
        <v>388</v>
      </c>
    </row>
    <row r="6" spans="1:3" x14ac:dyDescent="0.25">
      <c r="A6" s="6">
        <v>116</v>
      </c>
      <c r="B6" s="9" t="s">
        <v>377</v>
      </c>
      <c r="C6" t="s">
        <v>388</v>
      </c>
    </row>
    <row r="7" spans="1:3" x14ac:dyDescent="0.25">
      <c r="A7" s="6">
        <v>20777</v>
      </c>
      <c r="B7" s="9" t="s">
        <v>377</v>
      </c>
      <c r="C7" t="s">
        <v>388</v>
      </c>
    </row>
    <row r="8" spans="1:3" x14ac:dyDescent="0.25">
      <c r="A8" s="6">
        <v>87169</v>
      </c>
      <c r="B8" s="9" t="s">
        <v>377</v>
      </c>
      <c r="C8" t="s">
        <v>388</v>
      </c>
    </row>
    <row r="9" spans="1:3" x14ac:dyDescent="0.25">
      <c r="A9" s="6">
        <v>123</v>
      </c>
      <c r="B9" s="9" t="s">
        <v>377</v>
      </c>
      <c r="C9" t="s">
        <v>388</v>
      </c>
    </row>
    <row r="10" spans="1:3" x14ac:dyDescent="0.25">
      <c r="A10" s="6">
        <v>20738</v>
      </c>
      <c r="B10" s="9" t="s">
        <v>377</v>
      </c>
      <c r="C10" t="s">
        <v>388</v>
      </c>
    </row>
    <row r="11" spans="1:3" x14ac:dyDescent="0.25">
      <c r="A11" s="6">
        <v>20715</v>
      </c>
      <c r="B11" s="9" t="s">
        <v>377</v>
      </c>
      <c r="C11" t="s">
        <v>388</v>
      </c>
    </row>
    <row r="12" spans="1:3" x14ac:dyDescent="0.25">
      <c r="A12" s="6">
        <v>20645</v>
      </c>
      <c r="B12" s="9" t="s">
        <v>377</v>
      </c>
      <c r="C12" t="s">
        <v>388</v>
      </c>
    </row>
    <row r="13" spans="1:3" x14ac:dyDescent="0.25">
      <c r="A13" s="6">
        <v>81119</v>
      </c>
      <c r="B13" s="9" t="s">
        <v>377</v>
      </c>
      <c r="C13" t="s">
        <v>388</v>
      </c>
    </row>
    <row r="14" spans="1:3" x14ac:dyDescent="0.25">
      <c r="A14" s="6">
        <v>52911</v>
      </c>
      <c r="B14" s="9" t="s">
        <v>377</v>
      </c>
      <c r="C14" t="s">
        <v>388</v>
      </c>
    </row>
    <row r="15" spans="1:3" x14ac:dyDescent="0.25">
      <c r="A15" s="6">
        <v>20665</v>
      </c>
      <c r="B15" s="9" t="s">
        <v>377</v>
      </c>
      <c r="C15" t="s">
        <v>388</v>
      </c>
    </row>
    <row r="16" spans="1:3" x14ac:dyDescent="0.25">
      <c r="A16" s="6">
        <v>20729</v>
      </c>
      <c r="B16" s="9" t="s">
        <v>377</v>
      </c>
      <c r="C16" t="s">
        <v>388</v>
      </c>
    </row>
    <row r="17" spans="1:3" x14ac:dyDescent="0.25">
      <c r="A17" s="6">
        <v>87162</v>
      </c>
      <c r="B17" s="9" t="s">
        <v>377</v>
      </c>
      <c r="C17" t="s">
        <v>388</v>
      </c>
    </row>
    <row r="18" spans="1:3" x14ac:dyDescent="0.25">
      <c r="A18" s="7">
        <v>113</v>
      </c>
      <c r="B18" s="9" t="s">
        <v>377</v>
      </c>
      <c r="C18" t="s">
        <v>388</v>
      </c>
    </row>
    <row r="19" spans="1:3" x14ac:dyDescent="0.25">
      <c r="A19" s="7">
        <v>87166</v>
      </c>
      <c r="B19" s="9" t="s">
        <v>377</v>
      </c>
      <c r="C19" t="s">
        <v>388</v>
      </c>
    </row>
    <row r="20" spans="1:3" x14ac:dyDescent="0.25">
      <c r="A20" s="6">
        <v>73468</v>
      </c>
      <c r="B20" s="9" t="s">
        <v>377</v>
      </c>
      <c r="C20" t="s">
        <v>388</v>
      </c>
    </row>
    <row r="21" spans="1:3" x14ac:dyDescent="0.25">
      <c r="A21" s="6">
        <v>87165</v>
      </c>
      <c r="B21" s="9" t="s">
        <v>377</v>
      </c>
      <c r="C21" t="s">
        <v>388</v>
      </c>
    </row>
    <row r="22" spans="1:3" x14ac:dyDescent="0.25">
      <c r="A22" s="6">
        <v>117</v>
      </c>
      <c r="B22" s="9" t="s">
        <v>377</v>
      </c>
      <c r="C22" t="s">
        <v>388</v>
      </c>
    </row>
    <row r="23" spans="1:3" x14ac:dyDescent="0.25">
      <c r="A23" s="6">
        <v>87164</v>
      </c>
      <c r="B23" s="9" t="s">
        <v>377</v>
      </c>
      <c r="C23" t="s">
        <v>388</v>
      </c>
    </row>
    <row r="24" spans="1:3" x14ac:dyDescent="0.25">
      <c r="A24" s="6">
        <v>20698</v>
      </c>
      <c r="B24" s="9" t="s">
        <v>377</v>
      </c>
      <c r="C24" t="s">
        <v>388</v>
      </c>
    </row>
    <row r="25" spans="1:3" x14ac:dyDescent="0.25">
      <c r="A25" s="6">
        <v>118</v>
      </c>
      <c r="B25" s="9" t="s">
        <v>377</v>
      </c>
      <c r="C25" t="s">
        <v>388</v>
      </c>
    </row>
    <row r="26" spans="1:3" x14ac:dyDescent="0.25">
      <c r="A26" s="6">
        <v>120</v>
      </c>
      <c r="B26" s="9" t="s">
        <v>377</v>
      </c>
      <c r="C26" t="s">
        <v>388</v>
      </c>
    </row>
    <row r="27" spans="1:3" x14ac:dyDescent="0.25">
      <c r="A27" s="6">
        <v>121</v>
      </c>
      <c r="B27" s="9" t="s">
        <v>377</v>
      </c>
      <c r="C27" t="s">
        <v>388</v>
      </c>
    </row>
    <row r="28" spans="1:3" x14ac:dyDescent="0.25">
      <c r="A28" s="6">
        <v>122</v>
      </c>
      <c r="B28" s="9" t="s">
        <v>377</v>
      </c>
      <c r="C28" t="s">
        <v>388</v>
      </c>
    </row>
    <row r="29" spans="1:3" x14ac:dyDescent="0.25">
      <c r="A29" s="6">
        <v>124</v>
      </c>
      <c r="B29" s="9" t="s">
        <v>377</v>
      </c>
      <c r="C29" t="s">
        <v>388</v>
      </c>
    </row>
    <row r="30" spans="1:3" x14ac:dyDescent="0.25">
      <c r="A30" s="11">
        <v>16969</v>
      </c>
      <c r="B30" t="s">
        <v>375</v>
      </c>
      <c r="C30" t="s">
        <v>375</v>
      </c>
    </row>
    <row r="31" spans="1:3" x14ac:dyDescent="0.25">
      <c r="A31" s="11">
        <v>5704</v>
      </c>
      <c r="B31" t="s">
        <v>375</v>
      </c>
      <c r="C31" t="s">
        <v>375</v>
      </c>
    </row>
    <row r="32" spans="1:3" x14ac:dyDescent="0.25">
      <c r="A32" s="11">
        <v>35400</v>
      </c>
      <c r="B32" t="s">
        <v>375</v>
      </c>
      <c r="C32" t="s">
        <v>375</v>
      </c>
    </row>
    <row r="33" spans="1:3" x14ac:dyDescent="0.25">
      <c r="A33" s="11">
        <v>41528</v>
      </c>
      <c r="B33" t="s">
        <v>375</v>
      </c>
      <c r="C33" t="s">
        <v>375</v>
      </c>
    </row>
    <row r="34" spans="1:3" x14ac:dyDescent="0.25">
      <c r="A34" s="11">
        <v>4201</v>
      </c>
      <c r="B34" t="s">
        <v>375</v>
      </c>
      <c r="C34" t="s">
        <v>375</v>
      </c>
    </row>
    <row r="35" spans="1:3" x14ac:dyDescent="0.25">
      <c r="A35" s="11">
        <v>57664</v>
      </c>
      <c r="B35" t="s">
        <v>375</v>
      </c>
      <c r="C35" t="s">
        <v>375</v>
      </c>
    </row>
    <row r="36" spans="1:3" x14ac:dyDescent="0.25">
      <c r="A36" s="11">
        <v>10476</v>
      </c>
      <c r="B36" t="s">
        <v>375</v>
      </c>
      <c r="C36" t="s">
        <v>375</v>
      </c>
    </row>
    <row r="37" spans="1:3" x14ac:dyDescent="0.25">
      <c r="A37" s="11">
        <v>42081</v>
      </c>
      <c r="B37" t="s">
        <v>375</v>
      </c>
      <c r="C37" t="s">
        <v>375</v>
      </c>
    </row>
    <row r="38" spans="1:3" x14ac:dyDescent="0.25">
      <c r="A38" s="11">
        <v>14022</v>
      </c>
      <c r="B38" t="s">
        <v>375</v>
      </c>
      <c r="C38" t="s">
        <v>375</v>
      </c>
    </row>
    <row r="39" spans="1:3" x14ac:dyDescent="0.25">
      <c r="A39" s="11">
        <v>64148</v>
      </c>
      <c r="B39" t="s">
        <v>375</v>
      </c>
      <c r="C39" t="s">
        <v>375</v>
      </c>
    </row>
    <row r="40" spans="1:3" x14ac:dyDescent="0.25">
      <c r="A40" s="11">
        <v>71618</v>
      </c>
      <c r="B40" t="s">
        <v>375</v>
      </c>
      <c r="C40" t="s">
        <v>375</v>
      </c>
    </row>
    <row r="41" spans="1:3" x14ac:dyDescent="0.25">
      <c r="A41" s="11">
        <v>59272</v>
      </c>
      <c r="B41" t="s">
        <v>375</v>
      </c>
      <c r="C41" t="s">
        <v>375</v>
      </c>
    </row>
    <row r="42" spans="1:3" x14ac:dyDescent="0.25">
      <c r="A42" s="11">
        <v>51744</v>
      </c>
      <c r="B42" t="s">
        <v>375</v>
      </c>
      <c r="C42" t="s">
        <v>375</v>
      </c>
    </row>
    <row r="43" spans="1:3" x14ac:dyDescent="0.25">
      <c r="A43" s="7">
        <v>401580</v>
      </c>
      <c r="B43" t="s">
        <v>375</v>
      </c>
      <c r="C43" t="s">
        <v>375</v>
      </c>
    </row>
    <row r="44" spans="1:3" x14ac:dyDescent="0.25">
      <c r="A44" s="11">
        <v>51223</v>
      </c>
      <c r="B44" t="s">
        <v>375</v>
      </c>
      <c r="C44" t="s">
        <v>375</v>
      </c>
    </row>
    <row r="45" spans="1:3" x14ac:dyDescent="0.25">
      <c r="A45" s="11">
        <v>9614</v>
      </c>
      <c r="B45" t="s">
        <v>375</v>
      </c>
      <c r="C45" t="s">
        <v>375</v>
      </c>
    </row>
    <row r="46" spans="1:3" x14ac:dyDescent="0.25">
      <c r="A46" s="11">
        <v>10037</v>
      </c>
      <c r="B46" t="s">
        <v>375</v>
      </c>
      <c r="C46" t="s">
        <v>375</v>
      </c>
    </row>
    <row r="47" spans="1:3" x14ac:dyDescent="0.25">
      <c r="A47" s="11">
        <v>38666</v>
      </c>
      <c r="B47" t="s">
        <v>375</v>
      </c>
      <c r="C47" t="s">
        <v>375</v>
      </c>
    </row>
    <row r="48" spans="1:3" x14ac:dyDescent="0.25">
      <c r="A48" s="11">
        <v>42899</v>
      </c>
      <c r="B48" t="s">
        <v>375</v>
      </c>
      <c r="C48" t="s">
        <v>375</v>
      </c>
    </row>
    <row r="49" spans="1:3" x14ac:dyDescent="0.25">
      <c r="A49" s="11">
        <v>12474</v>
      </c>
      <c r="B49" t="s">
        <v>375</v>
      </c>
      <c r="C49" t="s">
        <v>378</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J18" sqref="J18"/>
    </sheetView>
  </sheetViews>
  <sheetFormatPr baseColWidth="10"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8.8554687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554687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9"/>
  <sheetViews>
    <sheetView topLeftCell="A4" zoomScale="85" zoomScaleNormal="85" workbookViewId="0">
      <selection activeCell="A3" sqref="A3:F49"/>
    </sheetView>
  </sheetViews>
  <sheetFormatPr baseColWidth="10" defaultColWidth="8.85546875" defaultRowHeight="15" x14ac:dyDescent="0.25"/>
  <cols>
    <col min="1" max="1" width="8.140625" customWidth="1"/>
    <col min="2" max="2" width="59.7109375" customWidth="1"/>
    <col min="3" max="3" width="57.85546875" customWidth="1"/>
    <col min="4" max="4" width="57" customWidth="1"/>
    <col min="5" max="5" width="62.28515625" customWidth="1"/>
    <col min="6" max="6" width="58" customWidth="1"/>
  </cols>
  <sheetData>
    <row r="1" spans="1:7" hidden="1" x14ac:dyDescent="0.25">
      <c r="B1" t="s">
        <v>10</v>
      </c>
      <c r="C1" t="s">
        <v>11</v>
      </c>
      <c r="D1" t="s">
        <v>11</v>
      </c>
      <c r="E1" t="s">
        <v>7</v>
      </c>
      <c r="F1" t="s">
        <v>7</v>
      </c>
    </row>
    <row r="2" spans="1:7" hidden="1" x14ac:dyDescent="0.25">
      <c r="B2" t="s">
        <v>93</v>
      </c>
      <c r="C2" t="s">
        <v>94</v>
      </c>
      <c r="D2" t="s">
        <v>95</v>
      </c>
      <c r="E2" t="s">
        <v>96</v>
      </c>
      <c r="F2" t="s">
        <v>97</v>
      </c>
    </row>
    <row r="3" spans="1:7" ht="30" x14ac:dyDescent="0.25">
      <c r="A3" s="1" t="s">
        <v>98</v>
      </c>
      <c r="B3" s="1" t="s">
        <v>99</v>
      </c>
      <c r="C3" s="1" t="s">
        <v>100</v>
      </c>
      <c r="D3" s="1" t="s">
        <v>101</v>
      </c>
      <c r="E3" s="1" t="s">
        <v>102</v>
      </c>
      <c r="F3" s="1" t="s">
        <v>103</v>
      </c>
    </row>
    <row r="4" spans="1:7" x14ac:dyDescent="0.25">
      <c r="A4" s="5">
        <v>89462</v>
      </c>
      <c r="B4" s="15" t="s">
        <v>375</v>
      </c>
      <c r="C4" s="16">
        <v>0</v>
      </c>
      <c r="D4" s="17">
        <v>0</v>
      </c>
      <c r="E4" s="5" t="s">
        <v>352</v>
      </c>
      <c r="F4" s="6" t="s">
        <v>375</v>
      </c>
      <c r="G4" s="5"/>
    </row>
    <row r="5" spans="1:7" x14ac:dyDescent="0.25">
      <c r="A5" s="6">
        <v>34047</v>
      </c>
      <c r="B5" s="15" t="s">
        <v>375</v>
      </c>
      <c r="C5" s="16">
        <v>0</v>
      </c>
      <c r="D5" s="17">
        <v>0</v>
      </c>
      <c r="E5" s="5" t="s">
        <v>352</v>
      </c>
      <c r="F5" s="6" t="s">
        <v>375</v>
      </c>
      <c r="G5" s="6"/>
    </row>
    <row r="6" spans="1:7" x14ac:dyDescent="0.25">
      <c r="A6" s="6">
        <v>116</v>
      </c>
      <c r="B6" s="15" t="s">
        <v>375</v>
      </c>
      <c r="C6" s="16">
        <v>0</v>
      </c>
      <c r="D6" s="17">
        <v>0</v>
      </c>
      <c r="E6" s="5" t="s">
        <v>352</v>
      </c>
      <c r="F6" s="6" t="s">
        <v>375</v>
      </c>
      <c r="G6" s="6"/>
    </row>
    <row r="7" spans="1:7" x14ac:dyDescent="0.25">
      <c r="A7" s="6">
        <v>20777</v>
      </c>
      <c r="B7" s="15" t="s">
        <v>375</v>
      </c>
      <c r="C7" s="16">
        <v>0</v>
      </c>
      <c r="D7" s="17">
        <v>0</v>
      </c>
      <c r="E7" s="5" t="s">
        <v>352</v>
      </c>
      <c r="F7" s="6" t="s">
        <v>375</v>
      </c>
      <c r="G7" s="14"/>
    </row>
    <row r="8" spans="1:7" x14ac:dyDescent="0.25">
      <c r="A8" s="6">
        <v>87169</v>
      </c>
      <c r="B8" s="15" t="s">
        <v>375</v>
      </c>
      <c r="C8" s="16">
        <v>0</v>
      </c>
      <c r="D8" s="17">
        <v>0</v>
      </c>
      <c r="E8" s="5" t="s">
        <v>352</v>
      </c>
      <c r="F8" s="6" t="s">
        <v>375</v>
      </c>
      <c r="G8" s="6"/>
    </row>
    <row r="9" spans="1:7" x14ac:dyDescent="0.25">
      <c r="A9" s="6">
        <v>123</v>
      </c>
      <c r="B9" s="15" t="s">
        <v>375</v>
      </c>
      <c r="C9" s="16">
        <v>0</v>
      </c>
      <c r="D9" s="17">
        <v>0</v>
      </c>
      <c r="E9" s="5" t="s">
        <v>352</v>
      </c>
      <c r="F9" s="6" t="s">
        <v>375</v>
      </c>
      <c r="G9" s="6"/>
    </row>
    <row r="10" spans="1:7" x14ac:dyDescent="0.25">
      <c r="A10" s="6">
        <v>20738</v>
      </c>
      <c r="B10" s="15" t="s">
        <v>375</v>
      </c>
      <c r="C10" s="16">
        <v>0</v>
      </c>
      <c r="D10" s="17">
        <v>0</v>
      </c>
      <c r="E10" s="5" t="s">
        <v>352</v>
      </c>
      <c r="F10" s="6" t="s">
        <v>375</v>
      </c>
      <c r="G10" s="6"/>
    </row>
    <row r="11" spans="1:7" x14ac:dyDescent="0.25">
      <c r="A11" s="6">
        <v>20715</v>
      </c>
      <c r="B11" s="15" t="s">
        <v>375</v>
      </c>
      <c r="C11" s="16">
        <v>0</v>
      </c>
      <c r="D11" s="17">
        <v>0</v>
      </c>
      <c r="E11" s="5" t="s">
        <v>352</v>
      </c>
      <c r="F11" s="6" t="s">
        <v>375</v>
      </c>
      <c r="G11" s="6"/>
    </row>
    <row r="12" spans="1:7" x14ac:dyDescent="0.25">
      <c r="A12" s="6">
        <v>20645</v>
      </c>
      <c r="B12" s="15" t="s">
        <v>375</v>
      </c>
      <c r="C12" s="16">
        <v>0</v>
      </c>
      <c r="D12" s="17">
        <v>0</v>
      </c>
      <c r="E12" s="5" t="s">
        <v>352</v>
      </c>
      <c r="F12" s="6" t="s">
        <v>375</v>
      </c>
      <c r="G12" s="6"/>
    </row>
    <row r="13" spans="1:7" x14ac:dyDescent="0.25">
      <c r="A13" s="6">
        <v>81119</v>
      </c>
      <c r="B13" s="15" t="s">
        <v>375</v>
      </c>
      <c r="C13" s="16">
        <v>0</v>
      </c>
      <c r="D13" s="17">
        <v>0</v>
      </c>
      <c r="E13" s="5" t="s">
        <v>352</v>
      </c>
      <c r="F13" s="6" t="s">
        <v>375</v>
      </c>
      <c r="G13" s="6"/>
    </row>
    <row r="14" spans="1:7" x14ac:dyDescent="0.25">
      <c r="A14" s="6">
        <v>52911</v>
      </c>
      <c r="B14" s="15" t="s">
        <v>375</v>
      </c>
      <c r="C14" s="16">
        <v>0</v>
      </c>
      <c r="D14" s="17">
        <v>0</v>
      </c>
      <c r="E14" s="5" t="s">
        <v>352</v>
      </c>
      <c r="F14" s="6" t="s">
        <v>375</v>
      </c>
      <c r="G14" s="6"/>
    </row>
    <row r="15" spans="1:7" x14ac:dyDescent="0.25">
      <c r="A15" s="6">
        <v>20665</v>
      </c>
      <c r="B15" s="15" t="s">
        <v>375</v>
      </c>
      <c r="C15" s="16">
        <v>0</v>
      </c>
      <c r="D15" s="17">
        <v>0</v>
      </c>
      <c r="E15" s="5" t="s">
        <v>352</v>
      </c>
      <c r="F15" s="6" t="s">
        <v>375</v>
      </c>
      <c r="G15" s="6"/>
    </row>
    <row r="16" spans="1:7" x14ac:dyDescent="0.25">
      <c r="A16" s="6">
        <v>20729</v>
      </c>
      <c r="B16" s="15" t="s">
        <v>375</v>
      </c>
      <c r="C16" s="16">
        <v>0</v>
      </c>
      <c r="D16" s="17">
        <v>0</v>
      </c>
      <c r="E16" s="5" t="s">
        <v>352</v>
      </c>
      <c r="F16" s="6" t="s">
        <v>375</v>
      </c>
      <c r="G16" s="6"/>
    </row>
    <row r="17" spans="1:7" x14ac:dyDescent="0.25">
      <c r="A17" s="6">
        <v>87162</v>
      </c>
      <c r="B17" s="15" t="s">
        <v>375</v>
      </c>
      <c r="C17" s="16">
        <v>0</v>
      </c>
      <c r="D17" s="17">
        <v>0</v>
      </c>
      <c r="E17" s="5" t="s">
        <v>352</v>
      </c>
      <c r="F17" s="6" t="s">
        <v>375</v>
      </c>
      <c r="G17" s="6"/>
    </row>
    <row r="18" spans="1:7" x14ac:dyDescent="0.25">
      <c r="A18" s="7">
        <v>113</v>
      </c>
      <c r="B18" s="15" t="s">
        <v>375</v>
      </c>
      <c r="C18" s="16">
        <v>0</v>
      </c>
      <c r="D18" s="17">
        <v>0</v>
      </c>
      <c r="E18" s="5" t="s">
        <v>352</v>
      </c>
      <c r="F18" s="6" t="s">
        <v>375</v>
      </c>
      <c r="G18" s="7"/>
    </row>
    <row r="19" spans="1:7" x14ac:dyDescent="0.25">
      <c r="A19" s="7">
        <v>87166</v>
      </c>
      <c r="B19" s="15" t="s">
        <v>375</v>
      </c>
      <c r="C19" s="16">
        <v>0</v>
      </c>
      <c r="D19" s="17">
        <v>0</v>
      </c>
      <c r="E19" s="5" t="s">
        <v>352</v>
      </c>
      <c r="F19" s="6" t="s">
        <v>375</v>
      </c>
      <c r="G19" s="6"/>
    </row>
    <row r="20" spans="1:7" x14ac:dyDescent="0.25">
      <c r="A20" s="6">
        <v>73468</v>
      </c>
      <c r="B20" s="15" t="s">
        <v>375</v>
      </c>
      <c r="C20" s="16">
        <v>0</v>
      </c>
      <c r="D20" s="17">
        <v>0</v>
      </c>
      <c r="E20" s="5" t="s">
        <v>352</v>
      </c>
      <c r="F20" s="6" t="s">
        <v>375</v>
      </c>
      <c r="G20" s="6"/>
    </row>
    <row r="21" spans="1:7" x14ac:dyDescent="0.25">
      <c r="A21" s="6">
        <v>87165</v>
      </c>
      <c r="B21" s="15" t="s">
        <v>375</v>
      </c>
      <c r="C21" s="16">
        <v>0</v>
      </c>
      <c r="D21" s="17">
        <v>0</v>
      </c>
      <c r="E21" s="5" t="s">
        <v>352</v>
      </c>
      <c r="F21" s="6" t="s">
        <v>375</v>
      </c>
      <c r="G21" s="6"/>
    </row>
    <row r="22" spans="1:7" x14ac:dyDescent="0.25">
      <c r="A22" s="6">
        <v>117</v>
      </c>
      <c r="B22" s="15" t="s">
        <v>375</v>
      </c>
      <c r="C22" s="16">
        <v>0</v>
      </c>
      <c r="D22" s="17">
        <v>0</v>
      </c>
      <c r="E22" s="5" t="s">
        <v>352</v>
      </c>
      <c r="F22" s="6" t="s">
        <v>375</v>
      </c>
      <c r="G22" s="6"/>
    </row>
    <row r="23" spans="1:7" x14ac:dyDescent="0.25">
      <c r="A23" s="6">
        <v>87164</v>
      </c>
      <c r="B23" s="15" t="s">
        <v>375</v>
      </c>
      <c r="C23" s="16">
        <v>0</v>
      </c>
      <c r="D23" s="17">
        <v>0</v>
      </c>
      <c r="E23" s="5" t="s">
        <v>352</v>
      </c>
      <c r="F23" s="6" t="s">
        <v>375</v>
      </c>
      <c r="G23" s="6"/>
    </row>
    <row r="24" spans="1:7" x14ac:dyDescent="0.25">
      <c r="A24" s="6">
        <v>20698</v>
      </c>
      <c r="B24" s="15" t="s">
        <v>375</v>
      </c>
      <c r="C24" s="16">
        <v>0</v>
      </c>
      <c r="D24" s="17">
        <v>0</v>
      </c>
      <c r="E24" s="5" t="s">
        <v>352</v>
      </c>
      <c r="F24" s="6" t="s">
        <v>375</v>
      </c>
      <c r="G24" s="6"/>
    </row>
    <row r="25" spans="1:7" x14ac:dyDescent="0.25">
      <c r="A25" s="6">
        <v>118</v>
      </c>
      <c r="B25" s="15" t="s">
        <v>375</v>
      </c>
      <c r="C25" s="16">
        <v>0</v>
      </c>
      <c r="D25" s="17">
        <v>0</v>
      </c>
      <c r="E25" s="5" t="s">
        <v>352</v>
      </c>
      <c r="F25" s="6" t="s">
        <v>375</v>
      </c>
      <c r="G25" s="6"/>
    </row>
    <row r="26" spans="1:7" x14ac:dyDescent="0.25">
      <c r="A26" s="6">
        <v>120</v>
      </c>
      <c r="B26" s="15" t="s">
        <v>375</v>
      </c>
      <c r="C26" s="16">
        <v>0</v>
      </c>
      <c r="D26" s="17">
        <v>0</v>
      </c>
      <c r="E26" s="5" t="s">
        <v>352</v>
      </c>
      <c r="F26" s="6" t="s">
        <v>375</v>
      </c>
      <c r="G26" s="6"/>
    </row>
    <row r="27" spans="1:7" x14ac:dyDescent="0.25">
      <c r="A27" s="6">
        <v>121</v>
      </c>
      <c r="B27" s="15" t="s">
        <v>375</v>
      </c>
      <c r="C27" s="16">
        <v>0</v>
      </c>
      <c r="D27" s="17">
        <v>0</v>
      </c>
      <c r="E27" s="5" t="s">
        <v>352</v>
      </c>
      <c r="F27" s="6" t="s">
        <v>375</v>
      </c>
      <c r="G27" s="6"/>
    </row>
    <row r="28" spans="1:7" x14ac:dyDescent="0.25">
      <c r="A28" s="6">
        <v>122</v>
      </c>
      <c r="B28" s="15" t="s">
        <v>375</v>
      </c>
      <c r="C28" s="16">
        <v>0</v>
      </c>
      <c r="D28" s="17">
        <v>0</v>
      </c>
      <c r="E28" s="5" t="s">
        <v>352</v>
      </c>
      <c r="F28" s="6" t="s">
        <v>375</v>
      </c>
      <c r="G28" s="6"/>
    </row>
    <row r="29" spans="1:7" x14ac:dyDescent="0.25">
      <c r="A29" s="6">
        <v>124</v>
      </c>
      <c r="B29" s="15" t="s">
        <v>375</v>
      </c>
      <c r="C29" s="16">
        <v>0</v>
      </c>
      <c r="D29" s="17">
        <v>0</v>
      </c>
      <c r="E29" s="5" t="s">
        <v>352</v>
      </c>
      <c r="F29" s="6" t="s">
        <v>375</v>
      </c>
      <c r="G29" s="6"/>
    </row>
    <row r="30" spans="1:7" x14ac:dyDescent="0.25">
      <c r="A30" s="6">
        <v>16969</v>
      </c>
      <c r="B30" s="15" t="s">
        <v>375</v>
      </c>
      <c r="C30" s="16">
        <v>0</v>
      </c>
      <c r="D30" s="17">
        <f t="shared" ref="D30:D49" si="0">C30</f>
        <v>0</v>
      </c>
      <c r="E30" s="5" t="s">
        <v>352</v>
      </c>
      <c r="F30" s="6" t="s">
        <v>375</v>
      </c>
      <c r="G30" s="6"/>
    </row>
    <row r="31" spans="1:7" x14ac:dyDescent="0.25">
      <c r="A31" s="6">
        <v>5704</v>
      </c>
      <c r="B31" s="15" t="s">
        <v>375</v>
      </c>
      <c r="C31" s="16">
        <v>0</v>
      </c>
      <c r="D31" s="17">
        <f t="shared" si="0"/>
        <v>0</v>
      </c>
      <c r="E31" s="5" t="s">
        <v>352</v>
      </c>
      <c r="F31" s="6" t="s">
        <v>375</v>
      </c>
      <c r="G31" s="6"/>
    </row>
    <row r="32" spans="1:7" x14ac:dyDescent="0.25">
      <c r="A32" s="6">
        <v>35400</v>
      </c>
      <c r="B32" s="15" t="s">
        <v>375</v>
      </c>
      <c r="C32" s="16">
        <v>0</v>
      </c>
      <c r="D32" s="17">
        <f t="shared" si="0"/>
        <v>0</v>
      </c>
      <c r="E32" s="5" t="s">
        <v>352</v>
      </c>
      <c r="F32" s="6" t="s">
        <v>375</v>
      </c>
      <c r="G32" s="6"/>
    </row>
    <row r="33" spans="1:7" x14ac:dyDescent="0.25">
      <c r="A33" s="6">
        <v>41528</v>
      </c>
      <c r="B33" s="15" t="s">
        <v>375</v>
      </c>
      <c r="C33" s="16">
        <v>0</v>
      </c>
      <c r="D33" s="17">
        <f t="shared" si="0"/>
        <v>0</v>
      </c>
      <c r="E33" s="5" t="s">
        <v>352</v>
      </c>
      <c r="F33" s="6" t="s">
        <v>375</v>
      </c>
      <c r="G33" s="6"/>
    </row>
    <row r="34" spans="1:7" x14ac:dyDescent="0.25">
      <c r="A34" s="6">
        <v>4201</v>
      </c>
      <c r="B34" s="15" t="s">
        <v>375</v>
      </c>
      <c r="C34" s="16">
        <v>0</v>
      </c>
      <c r="D34" s="17">
        <f t="shared" si="0"/>
        <v>0</v>
      </c>
      <c r="E34" s="5" t="s">
        <v>352</v>
      </c>
      <c r="F34" s="6" t="s">
        <v>375</v>
      </c>
      <c r="G34" s="6"/>
    </row>
    <row r="35" spans="1:7" x14ac:dyDescent="0.25">
      <c r="A35" s="6">
        <v>57664</v>
      </c>
      <c r="B35" s="15" t="s">
        <v>375</v>
      </c>
      <c r="C35" s="16">
        <v>0</v>
      </c>
      <c r="D35" s="17">
        <f t="shared" si="0"/>
        <v>0</v>
      </c>
      <c r="E35" s="5" t="s">
        <v>352</v>
      </c>
      <c r="F35" s="6" t="s">
        <v>375</v>
      </c>
      <c r="G35" s="6"/>
    </row>
    <row r="36" spans="1:7" x14ac:dyDescent="0.25">
      <c r="A36" s="6">
        <v>10476</v>
      </c>
      <c r="B36" s="15" t="s">
        <v>375</v>
      </c>
      <c r="C36" s="16">
        <v>0</v>
      </c>
      <c r="D36" s="17">
        <f t="shared" si="0"/>
        <v>0</v>
      </c>
      <c r="E36" s="5" t="s">
        <v>352</v>
      </c>
      <c r="F36" s="6" t="s">
        <v>375</v>
      </c>
      <c r="G36" s="6"/>
    </row>
    <row r="37" spans="1:7" x14ac:dyDescent="0.25">
      <c r="A37" s="6">
        <v>42081</v>
      </c>
      <c r="B37" s="15" t="s">
        <v>375</v>
      </c>
      <c r="C37" s="16">
        <v>0</v>
      </c>
      <c r="D37" s="17">
        <f t="shared" si="0"/>
        <v>0</v>
      </c>
      <c r="E37" s="5" t="s">
        <v>352</v>
      </c>
      <c r="F37" s="6" t="s">
        <v>375</v>
      </c>
      <c r="G37" s="6"/>
    </row>
    <row r="38" spans="1:7" x14ac:dyDescent="0.25">
      <c r="A38" s="6">
        <v>14022</v>
      </c>
      <c r="B38" s="15" t="s">
        <v>375</v>
      </c>
      <c r="C38" s="16">
        <v>0</v>
      </c>
      <c r="D38" s="17">
        <f t="shared" si="0"/>
        <v>0</v>
      </c>
      <c r="E38" s="5" t="s">
        <v>352</v>
      </c>
      <c r="F38" s="6" t="s">
        <v>375</v>
      </c>
      <c r="G38" s="6"/>
    </row>
    <row r="39" spans="1:7" x14ac:dyDescent="0.25">
      <c r="A39" s="6">
        <v>64148</v>
      </c>
      <c r="B39" s="15" t="s">
        <v>375</v>
      </c>
      <c r="C39" s="16">
        <v>0</v>
      </c>
      <c r="D39" s="17">
        <f t="shared" si="0"/>
        <v>0</v>
      </c>
      <c r="E39" s="5" t="s">
        <v>352</v>
      </c>
      <c r="F39" s="6" t="s">
        <v>375</v>
      </c>
      <c r="G39" s="6"/>
    </row>
    <row r="40" spans="1:7" x14ac:dyDescent="0.25">
      <c r="A40" s="6">
        <v>71618</v>
      </c>
      <c r="B40" s="15" t="s">
        <v>375</v>
      </c>
      <c r="C40" s="16">
        <v>0</v>
      </c>
      <c r="D40" s="17">
        <f t="shared" si="0"/>
        <v>0</v>
      </c>
      <c r="E40" s="5" t="s">
        <v>352</v>
      </c>
      <c r="F40" s="6" t="s">
        <v>375</v>
      </c>
      <c r="G40" s="6"/>
    </row>
    <row r="41" spans="1:7" x14ac:dyDescent="0.25">
      <c r="A41" s="6">
        <v>59272</v>
      </c>
      <c r="B41" s="15" t="s">
        <v>375</v>
      </c>
      <c r="C41" s="16">
        <v>0</v>
      </c>
      <c r="D41" s="17">
        <f t="shared" si="0"/>
        <v>0</v>
      </c>
      <c r="E41" s="5" t="s">
        <v>352</v>
      </c>
      <c r="F41" s="6" t="s">
        <v>375</v>
      </c>
      <c r="G41" s="6"/>
    </row>
    <row r="42" spans="1:7" x14ac:dyDescent="0.25">
      <c r="A42" s="6">
        <v>51744</v>
      </c>
      <c r="B42" s="15" t="s">
        <v>375</v>
      </c>
      <c r="C42" s="16">
        <v>0</v>
      </c>
      <c r="D42" s="17">
        <f t="shared" si="0"/>
        <v>0</v>
      </c>
      <c r="E42" s="5" t="s">
        <v>352</v>
      </c>
      <c r="F42" s="6" t="s">
        <v>375</v>
      </c>
      <c r="G42" s="6"/>
    </row>
    <row r="43" spans="1:7" x14ac:dyDescent="0.25">
      <c r="A43" s="7">
        <v>401580</v>
      </c>
      <c r="B43" s="15" t="s">
        <v>375</v>
      </c>
      <c r="C43" s="16">
        <v>0</v>
      </c>
      <c r="D43" s="17">
        <f t="shared" si="0"/>
        <v>0</v>
      </c>
      <c r="E43" s="5" t="s">
        <v>352</v>
      </c>
      <c r="F43" s="6" t="s">
        <v>375</v>
      </c>
      <c r="G43" s="7"/>
    </row>
    <row r="44" spans="1:7" x14ac:dyDescent="0.25">
      <c r="A44" s="6">
        <v>51223</v>
      </c>
      <c r="B44" s="15" t="s">
        <v>375</v>
      </c>
      <c r="C44" s="16">
        <v>0</v>
      </c>
      <c r="D44" s="17">
        <f t="shared" si="0"/>
        <v>0</v>
      </c>
      <c r="E44" s="5" t="s">
        <v>352</v>
      </c>
      <c r="F44" s="6" t="s">
        <v>375</v>
      </c>
      <c r="G44" s="6"/>
    </row>
    <row r="45" spans="1:7" x14ac:dyDescent="0.25">
      <c r="A45" s="6">
        <v>9614</v>
      </c>
      <c r="B45" s="15" t="s">
        <v>375</v>
      </c>
      <c r="C45" s="16">
        <v>0</v>
      </c>
      <c r="D45" s="17">
        <f t="shared" si="0"/>
        <v>0</v>
      </c>
      <c r="E45" s="5" t="s">
        <v>352</v>
      </c>
      <c r="F45" s="6" t="s">
        <v>375</v>
      </c>
      <c r="G45" s="6"/>
    </row>
    <row r="46" spans="1:7" x14ac:dyDescent="0.25">
      <c r="A46" s="6">
        <v>10037</v>
      </c>
      <c r="B46" s="15" t="s">
        <v>375</v>
      </c>
      <c r="C46" s="16">
        <v>0</v>
      </c>
      <c r="D46" s="17">
        <f t="shared" si="0"/>
        <v>0</v>
      </c>
      <c r="E46" s="5" t="s">
        <v>352</v>
      </c>
      <c r="F46" s="6" t="s">
        <v>375</v>
      </c>
      <c r="G46" s="6"/>
    </row>
    <row r="47" spans="1:7" x14ac:dyDescent="0.25">
      <c r="A47" s="6">
        <v>38666</v>
      </c>
      <c r="B47" s="15" t="s">
        <v>375</v>
      </c>
      <c r="C47" s="16">
        <v>0</v>
      </c>
      <c r="D47" s="17">
        <f t="shared" si="0"/>
        <v>0</v>
      </c>
      <c r="E47" s="5" t="s">
        <v>352</v>
      </c>
      <c r="F47" s="6" t="s">
        <v>375</v>
      </c>
      <c r="G47" s="6"/>
    </row>
    <row r="48" spans="1:7" x14ac:dyDescent="0.25">
      <c r="A48" s="6">
        <v>42899</v>
      </c>
      <c r="B48" s="15" t="s">
        <v>375</v>
      </c>
      <c r="C48" s="16">
        <v>0</v>
      </c>
      <c r="D48" s="17">
        <f t="shared" si="0"/>
        <v>0</v>
      </c>
      <c r="E48" s="5" t="s">
        <v>352</v>
      </c>
      <c r="F48" s="6" t="s">
        <v>375</v>
      </c>
      <c r="G48" s="6"/>
    </row>
    <row r="49" spans="1:7" x14ac:dyDescent="0.25">
      <c r="A49" s="6">
        <v>12474</v>
      </c>
      <c r="B49" s="15" t="s">
        <v>375</v>
      </c>
      <c r="C49" s="16">
        <v>0</v>
      </c>
      <c r="D49" s="17">
        <f t="shared" si="0"/>
        <v>0</v>
      </c>
      <c r="E49" s="5" t="s">
        <v>352</v>
      </c>
      <c r="F49" s="6" t="s">
        <v>375</v>
      </c>
      <c r="G49" s="6"/>
    </row>
  </sheetData>
  <autoFilter ref="A3:F49"/>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9"/>
  <sheetViews>
    <sheetView topLeftCell="A3" workbookViewId="0">
      <selection activeCell="E30" sqref="E30"/>
    </sheetView>
  </sheetViews>
  <sheetFormatPr baseColWidth="10" defaultColWidth="8.85546875" defaultRowHeight="15" x14ac:dyDescent="0.25"/>
  <cols>
    <col min="1" max="1" width="7.5703125" customWidth="1"/>
    <col min="2" max="2" width="58.28515625" bestFit="1" customWidth="1"/>
    <col min="3" max="3" width="59.28515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x14ac:dyDescent="0.25">
      <c r="A4" s="5">
        <v>89462</v>
      </c>
      <c r="B4" t="s">
        <v>375</v>
      </c>
      <c r="C4" t="s">
        <v>375</v>
      </c>
    </row>
    <row r="5" spans="1:3" x14ac:dyDescent="0.25">
      <c r="A5" s="6">
        <v>34047</v>
      </c>
      <c r="B5" s="9" t="s">
        <v>377</v>
      </c>
      <c r="C5" s="9" t="s">
        <v>378</v>
      </c>
    </row>
    <row r="6" spans="1:3" x14ac:dyDescent="0.25">
      <c r="A6" s="6">
        <v>116</v>
      </c>
      <c r="B6" s="9" t="s">
        <v>377</v>
      </c>
      <c r="C6" s="9" t="s">
        <v>378</v>
      </c>
    </row>
    <row r="7" spans="1:3" x14ac:dyDescent="0.25">
      <c r="A7" s="6">
        <v>20777</v>
      </c>
      <c r="B7" s="9" t="s">
        <v>377</v>
      </c>
      <c r="C7" s="9" t="s">
        <v>378</v>
      </c>
    </row>
    <row r="8" spans="1:3" x14ac:dyDescent="0.25">
      <c r="A8" s="6">
        <v>87169</v>
      </c>
      <c r="B8" s="9" t="s">
        <v>377</v>
      </c>
      <c r="C8" s="9" t="s">
        <v>378</v>
      </c>
    </row>
    <row r="9" spans="1:3" x14ac:dyDescent="0.25">
      <c r="A9" s="6">
        <v>123</v>
      </c>
      <c r="B9" s="9" t="s">
        <v>377</v>
      </c>
      <c r="C9" s="9" t="s">
        <v>378</v>
      </c>
    </row>
    <row r="10" spans="1:3" x14ac:dyDescent="0.25">
      <c r="A10" s="6">
        <v>20738</v>
      </c>
      <c r="B10" s="9" t="s">
        <v>377</v>
      </c>
      <c r="C10" s="9" t="s">
        <v>378</v>
      </c>
    </row>
    <row r="11" spans="1:3" x14ac:dyDescent="0.25">
      <c r="A11" s="6">
        <v>20715</v>
      </c>
      <c r="B11" s="9" t="s">
        <v>377</v>
      </c>
      <c r="C11" s="9" t="s">
        <v>378</v>
      </c>
    </row>
    <row r="12" spans="1:3" x14ac:dyDescent="0.25">
      <c r="A12" s="6">
        <v>20645</v>
      </c>
      <c r="B12" s="9" t="s">
        <v>377</v>
      </c>
      <c r="C12" s="9" t="s">
        <v>378</v>
      </c>
    </row>
    <row r="13" spans="1:3" x14ac:dyDescent="0.25">
      <c r="A13" s="6">
        <v>81119</v>
      </c>
      <c r="B13" s="9" t="s">
        <v>377</v>
      </c>
      <c r="C13" s="9" t="s">
        <v>378</v>
      </c>
    </row>
    <row r="14" spans="1:3" x14ac:dyDescent="0.25">
      <c r="A14" s="6">
        <v>52911</v>
      </c>
      <c r="B14" s="9" t="s">
        <v>377</v>
      </c>
      <c r="C14" s="9" t="s">
        <v>378</v>
      </c>
    </row>
    <row r="15" spans="1:3" x14ac:dyDescent="0.25">
      <c r="A15" s="6">
        <v>20665</v>
      </c>
      <c r="B15" s="9" t="s">
        <v>377</v>
      </c>
      <c r="C15" s="9" t="s">
        <v>378</v>
      </c>
    </row>
    <row r="16" spans="1:3" x14ac:dyDescent="0.25">
      <c r="A16" s="6">
        <v>20729</v>
      </c>
      <c r="B16" s="9" t="s">
        <v>377</v>
      </c>
      <c r="C16" s="9" t="s">
        <v>378</v>
      </c>
    </row>
    <row r="17" spans="1:3" x14ac:dyDescent="0.25">
      <c r="A17" s="6">
        <v>87162</v>
      </c>
      <c r="B17" s="9" t="s">
        <v>377</v>
      </c>
      <c r="C17" s="9" t="s">
        <v>378</v>
      </c>
    </row>
    <row r="18" spans="1:3" x14ac:dyDescent="0.25">
      <c r="A18" s="7">
        <v>113</v>
      </c>
      <c r="B18" s="9" t="s">
        <v>377</v>
      </c>
      <c r="C18" s="9" t="s">
        <v>378</v>
      </c>
    </row>
    <row r="19" spans="1:3" x14ac:dyDescent="0.25">
      <c r="A19" s="7">
        <v>87166</v>
      </c>
      <c r="B19" s="9" t="s">
        <v>377</v>
      </c>
      <c r="C19" s="9" t="s">
        <v>378</v>
      </c>
    </row>
    <row r="20" spans="1:3" x14ac:dyDescent="0.25">
      <c r="A20" s="6">
        <v>73468</v>
      </c>
      <c r="B20" s="9" t="s">
        <v>377</v>
      </c>
      <c r="C20" s="9" t="s">
        <v>378</v>
      </c>
    </row>
    <row r="21" spans="1:3" x14ac:dyDescent="0.25">
      <c r="A21" s="6">
        <v>87165</v>
      </c>
      <c r="B21" s="9" t="s">
        <v>377</v>
      </c>
      <c r="C21" s="9" t="s">
        <v>378</v>
      </c>
    </row>
    <row r="22" spans="1:3" x14ac:dyDescent="0.25">
      <c r="A22" s="6">
        <v>117</v>
      </c>
      <c r="B22" s="9" t="s">
        <v>377</v>
      </c>
      <c r="C22" s="9" t="s">
        <v>378</v>
      </c>
    </row>
    <row r="23" spans="1:3" x14ac:dyDescent="0.25">
      <c r="A23" s="6">
        <v>87164</v>
      </c>
      <c r="B23" s="9" t="s">
        <v>377</v>
      </c>
      <c r="C23" s="9" t="s">
        <v>378</v>
      </c>
    </row>
    <row r="24" spans="1:3" x14ac:dyDescent="0.25">
      <c r="A24" s="6">
        <v>20698</v>
      </c>
      <c r="B24" s="9" t="s">
        <v>377</v>
      </c>
      <c r="C24" s="9" t="s">
        <v>378</v>
      </c>
    </row>
    <row r="25" spans="1:3" x14ac:dyDescent="0.25">
      <c r="A25" s="6">
        <v>118</v>
      </c>
      <c r="B25" s="9" t="s">
        <v>377</v>
      </c>
      <c r="C25" s="9" t="s">
        <v>378</v>
      </c>
    </row>
    <row r="26" spans="1:3" x14ac:dyDescent="0.25">
      <c r="A26" s="6">
        <v>120</v>
      </c>
      <c r="B26" s="9" t="s">
        <v>377</v>
      </c>
      <c r="C26" s="9" t="s">
        <v>378</v>
      </c>
    </row>
    <row r="27" spans="1:3" x14ac:dyDescent="0.25">
      <c r="A27" s="6">
        <v>121</v>
      </c>
      <c r="B27" s="9" t="s">
        <v>377</v>
      </c>
      <c r="C27" s="9" t="s">
        <v>378</v>
      </c>
    </row>
    <row r="28" spans="1:3" x14ac:dyDescent="0.25">
      <c r="A28" s="6">
        <v>122</v>
      </c>
      <c r="B28" s="9" t="s">
        <v>377</v>
      </c>
      <c r="C28" s="9" t="s">
        <v>378</v>
      </c>
    </row>
    <row r="29" spans="1:3" x14ac:dyDescent="0.25">
      <c r="A29" s="6">
        <v>124</v>
      </c>
      <c r="B29" s="9" t="s">
        <v>377</v>
      </c>
      <c r="C29" s="9" t="s">
        <v>378</v>
      </c>
    </row>
    <row r="30" spans="1:3" x14ac:dyDescent="0.25">
      <c r="A30" s="6">
        <v>16969</v>
      </c>
      <c r="B30" t="s">
        <v>375</v>
      </c>
      <c r="C30" t="s">
        <v>375</v>
      </c>
    </row>
    <row r="31" spans="1:3" x14ac:dyDescent="0.25">
      <c r="A31" s="6">
        <v>5704</v>
      </c>
      <c r="B31" t="s">
        <v>375</v>
      </c>
      <c r="C31" t="s">
        <v>375</v>
      </c>
    </row>
    <row r="32" spans="1:3" x14ac:dyDescent="0.25">
      <c r="A32" s="6">
        <v>35400</v>
      </c>
      <c r="B32" t="s">
        <v>375</v>
      </c>
      <c r="C32" t="s">
        <v>375</v>
      </c>
    </row>
    <row r="33" spans="1:3" x14ac:dyDescent="0.25">
      <c r="A33" s="6">
        <v>41528</v>
      </c>
      <c r="B33" t="s">
        <v>375</v>
      </c>
      <c r="C33" t="s">
        <v>375</v>
      </c>
    </row>
    <row r="34" spans="1:3" x14ac:dyDescent="0.25">
      <c r="A34" s="6">
        <v>4201</v>
      </c>
      <c r="B34" t="s">
        <v>375</v>
      </c>
      <c r="C34" t="s">
        <v>375</v>
      </c>
    </row>
    <row r="35" spans="1:3" x14ac:dyDescent="0.25">
      <c r="A35" s="6">
        <v>57664</v>
      </c>
      <c r="B35" t="s">
        <v>375</v>
      </c>
      <c r="C35" t="s">
        <v>375</v>
      </c>
    </row>
    <row r="36" spans="1:3" x14ac:dyDescent="0.25">
      <c r="A36" s="6">
        <v>10476</v>
      </c>
      <c r="B36" t="s">
        <v>375</v>
      </c>
      <c r="C36" t="s">
        <v>375</v>
      </c>
    </row>
    <row r="37" spans="1:3" x14ac:dyDescent="0.25">
      <c r="A37" s="6">
        <v>42081</v>
      </c>
      <c r="B37" t="s">
        <v>375</v>
      </c>
      <c r="C37" t="s">
        <v>375</v>
      </c>
    </row>
    <row r="38" spans="1:3" x14ac:dyDescent="0.25">
      <c r="A38" s="6">
        <v>14022</v>
      </c>
      <c r="B38" t="s">
        <v>375</v>
      </c>
      <c r="C38" t="s">
        <v>375</v>
      </c>
    </row>
    <row r="39" spans="1:3" x14ac:dyDescent="0.25">
      <c r="A39" s="6">
        <v>64148</v>
      </c>
      <c r="B39" t="s">
        <v>375</v>
      </c>
      <c r="C39" t="s">
        <v>375</v>
      </c>
    </row>
    <row r="40" spans="1:3" x14ac:dyDescent="0.25">
      <c r="A40" s="6">
        <v>71618</v>
      </c>
      <c r="B40" t="s">
        <v>375</v>
      </c>
      <c r="C40" t="s">
        <v>375</v>
      </c>
    </row>
    <row r="41" spans="1:3" x14ac:dyDescent="0.25">
      <c r="A41" s="6">
        <v>59272</v>
      </c>
      <c r="B41" t="s">
        <v>375</v>
      </c>
      <c r="C41" t="s">
        <v>375</v>
      </c>
    </row>
    <row r="42" spans="1:3" x14ac:dyDescent="0.25">
      <c r="A42" s="6">
        <v>51744</v>
      </c>
      <c r="B42" t="s">
        <v>375</v>
      </c>
      <c r="C42" t="s">
        <v>375</v>
      </c>
    </row>
    <row r="43" spans="1:3" x14ac:dyDescent="0.25">
      <c r="A43" s="7">
        <v>401580</v>
      </c>
      <c r="B43" t="s">
        <v>375</v>
      </c>
      <c r="C43" t="s">
        <v>375</v>
      </c>
    </row>
    <row r="44" spans="1:3" x14ac:dyDescent="0.25">
      <c r="A44" s="6">
        <v>51223</v>
      </c>
      <c r="B44" t="s">
        <v>375</v>
      </c>
      <c r="C44" t="s">
        <v>375</v>
      </c>
    </row>
    <row r="45" spans="1:3" x14ac:dyDescent="0.25">
      <c r="A45" s="6">
        <v>9614</v>
      </c>
      <c r="B45" t="s">
        <v>375</v>
      </c>
      <c r="C45" t="s">
        <v>375</v>
      </c>
    </row>
    <row r="46" spans="1:3" x14ac:dyDescent="0.25">
      <c r="A46" s="6">
        <v>10037</v>
      </c>
      <c r="B46" t="s">
        <v>375</v>
      </c>
      <c r="C46" t="s">
        <v>375</v>
      </c>
    </row>
    <row r="47" spans="1:3" x14ac:dyDescent="0.25">
      <c r="A47" s="6">
        <v>38666</v>
      </c>
      <c r="B47" t="s">
        <v>375</v>
      </c>
      <c r="C47" t="s">
        <v>375</v>
      </c>
    </row>
    <row r="48" spans="1:3" x14ac:dyDescent="0.25">
      <c r="A48" s="6">
        <v>42899</v>
      </c>
      <c r="B48" t="s">
        <v>375</v>
      </c>
      <c r="C48" t="s">
        <v>375</v>
      </c>
    </row>
    <row r="49" spans="1:3" x14ac:dyDescent="0.25">
      <c r="A49" s="6">
        <v>12474</v>
      </c>
      <c r="B49" t="s">
        <v>375</v>
      </c>
      <c r="C49" t="s">
        <v>378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9"/>
  <sheetViews>
    <sheetView topLeftCell="A11" workbookViewId="0">
      <selection activeCell="G41" sqref="G41"/>
    </sheetView>
  </sheetViews>
  <sheetFormatPr baseColWidth="10" defaultColWidth="8.85546875" defaultRowHeight="15" x14ac:dyDescent="0.25"/>
  <cols>
    <col min="1" max="1" width="8.85546875" customWidth="1"/>
    <col min="2" max="2" width="32.7109375" bestFit="1" customWidth="1"/>
    <col min="3" max="3" width="30.28515625" bestFit="1" customWidth="1"/>
    <col min="4" max="4" width="29.28515625" bestFit="1" customWidth="1"/>
    <col min="5" max="5" width="34" bestFit="1" customWidth="1"/>
    <col min="6" max="6" width="30.28515625" bestFit="1" customWidth="1"/>
  </cols>
  <sheetData>
    <row r="1" spans="1:7" hidden="1" x14ac:dyDescent="0.25">
      <c r="B1" t="s">
        <v>10</v>
      </c>
      <c r="C1" t="s">
        <v>11</v>
      </c>
      <c r="D1" t="s">
        <v>11</v>
      </c>
      <c r="E1" t="s">
        <v>7</v>
      </c>
      <c r="F1" t="s">
        <v>7</v>
      </c>
    </row>
    <row r="2" spans="1:7" hidden="1" x14ac:dyDescent="0.25">
      <c r="B2" t="s">
        <v>108</v>
      </c>
      <c r="C2" t="s">
        <v>109</v>
      </c>
      <c r="D2" t="s">
        <v>110</v>
      </c>
      <c r="E2" t="s">
        <v>111</v>
      </c>
      <c r="F2" t="s">
        <v>112</v>
      </c>
    </row>
    <row r="3" spans="1:7" x14ac:dyDescent="0.25">
      <c r="A3" s="1" t="s">
        <v>98</v>
      </c>
      <c r="B3" s="1" t="s">
        <v>113</v>
      </c>
      <c r="C3" s="1" t="s">
        <v>114</v>
      </c>
      <c r="D3" s="1" t="s">
        <v>115</v>
      </c>
      <c r="E3" s="1" t="s">
        <v>116</v>
      </c>
      <c r="F3" s="1" t="s">
        <v>117</v>
      </c>
    </row>
    <row r="4" spans="1:7" x14ac:dyDescent="0.25">
      <c r="A4" s="5">
        <v>89462</v>
      </c>
      <c r="B4" t="s">
        <v>375</v>
      </c>
      <c r="C4" s="3">
        <v>0</v>
      </c>
      <c r="D4" s="10">
        <v>0</v>
      </c>
      <c r="E4" t="s">
        <v>352</v>
      </c>
      <c r="F4" t="s">
        <v>375</v>
      </c>
      <c r="G4" s="5"/>
    </row>
    <row r="5" spans="1:7" x14ac:dyDescent="0.25">
      <c r="A5" s="6">
        <v>34047</v>
      </c>
      <c r="B5" t="s">
        <v>379</v>
      </c>
      <c r="C5">
        <v>43434.7</v>
      </c>
      <c r="D5">
        <v>31498.119999999995</v>
      </c>
      <c r="E5" t="s">
        <v>352</v>
      </c>
      <c r="F5" t="s">
        <v>380</v>
      </c>
      <c r="G5" s="6"/>
    </row>
    <row r="6" spans="1:7" x14ac:dyDescent="0.25">
      <c r="A6" s="6">
        <v>116</v>
      </c>
      <c r="B6" t="s">
        <v>379</v>
      </c>
      <c r="C6">
        <v>43434.7</v>
      </c>
      <c r="D6">
        <v>31498.119999999995</v>
      </c>
      <c r="E6" t="s">
        <v>352</v>
      </c>
      <c r="F6" t="s">
        <v>380</v>
      </c>
      <c r="G6" s="6"/>
    </row>
    <row r="7" spans="1:7" x14ac:dyDescent="0.25">
      <c r="A7" s="6">
        <v>20777</v>
      </c>
      <c r="B7" t="s">
        <v>379</v>
      </c>
      <c r="C7">
        <v>43434.7</v>
      </c>
      <c r="D7">
        <v>31498.119999999995</v>
      </c>
      <c r="E7" t="s">
        <v>352</v>
      </c>
      <c r="F7" t="s">
        <v>380</v>
      </c>
      <c r="G7" s="6"/>
    </row>
    <row r="8" spans="1:7" x14ac:dyDescent="0.25">
      <c r="A8" s="6">
        <v>87169</v>
      </c>
      <c r="B8" t="s">
        <v>379</v>
      </c>
      <c r="C8">
        <v>43434.7</v>
      </c>
      <c r="D8">
        <v>31498.119999999995</v>
      </c>
      <c r="E8" t="s">
        <v>352</v>
      </c>
      <c r="F8" t="s">
        <v>380</v>
      </c>
      <c r="G8" s="6"/>
    </row>
    <row r="9" spans="1:7" x14ac:dyDescent="0.25">
      <c r="A9" s="6">
        <v>123</v>
      </c>
      <c r="B9" t="s">
        <v>379</v>
      </c>
      <c r="C9">
        <v>43434.7</v>
      </c>
      <c r="D9">
        <v>31498.119999999995</v>
      </c>
      <c r="E9" t="s">
        <v>352</v>
      </c>
      <c r="F9" t="s">
        <v>380</v>
      </c>
      <c r="G9" s="6"/>
    </row>
    <row r="10" spans="1:7" x14ac:dyDescent="0.25">
      <c r="A10" s="6">
        <v>20738</v>
      </c>
      <c r="B10" t="s">
        <v>379</v>
      </c>
      <c r="C10" s="3">
        <v>43308.28</v>
      </c>
      <c r="D10" s="3">
        <v>31416.579999999998</v>
      </c>
      <c r="E10" t="s">
        <v>352</v>
      </c>
      <c r="F10" t="s">
        <v>380</v>
      </c>
      <c r="G10" s="6"/>
    </row>
    <row r="11" spans="1:7" x14ac:dyDescent="0.25">
      <c r="A11" s="6">
        <v>20715</v>
      </c>
      <c r="B11" t="s">
        <v>379</v>
      </c>
      <c r="C11" s="3">
        <v>43308.28</v>
      </c>
      <c r="D11" s="3">
        <v>31416.579999999998</v>
      </c>
      <c r="E11" t="s">
        <v>352</v>
      </c>
      <c r="F11" t="s">
        <v>380</v>
      </c>
      <c r="G11" s="18"/>
    </row>
    <row r="12" spans="1:7" x14ac:dyDescent="0.25">
      <c r="A12" s="6">
        <v>20645</v>
      </c>
      <c r="B12" t="s">
        <v>379</v>
      </c>
      <c r="C12" s="3">
        <f>43308.28-2887.22</f>
        <v>40421.06</v>
      </c>
      <c r="D12" s="3">
        <f>31416.58-590.67</f>
        <v>30825.910000000003</v>
      </c>
      <c r="E12" t="s">
        <v>352</v>
      </c>
      <c r="F12" t="s">
        <v>380</v>
      </c>
      <c r="G12" s="18"/>
    </row>
    <row r="13" spans="1:7" x14ac:dyDescent="0.25">
      <c r="A13" s="6">
        <v>81119</v>
      </c>
      <c r="B13" t="s">
        <v>379</v>
      </c>
      <c r="C13" s="3">
        <v>31869.58</v>
      </c>
      <c r="D13" s="3">
        <v>23796.86</v>
      </c>
      <c r="E13" t="s">
        <v>352</v>
      </c>
      <c r="F13" t="s">
        <v>380</v>
      </c>
      <c r="G13" s="6"/>
    </row>
    <row r="14" spans="1:7" x14ac:dyDescent="0.25">
      <c r="A14" s="6">
        <v>52911</v>
      </c>
      <c r="B14" t="s">
        <v>379</v>
      </c>
      <c r="C14" s="3">
        <v>31869.58</v>
      </c>
      <c r="D14" s="3">
        <v>23796.86</v>
      </c>
      <c r="E14" t="s">
        <v>352</v>
      </c>
      <c r="F14" t="s">
        <v>380</v>
      </c>
      <c r="G14" s="6"/>
    </row>
    <row r="15" spans="1:7" x14ac:dyDescent="0.25">
      <c r="A15" s="6">
        <v>20665</v>
      </c>
      <c r="B15" t="s">
        <v>379</v>
      </c>
      <c r="C15" s="3">
        <v>37019.58</v>
      </c>
      <c r="D15" s="3">
        <v>28286.02</v>
      </c>
      <c r="E15" t="s">
        <v>352</v>
      </c>
      <c r="F15" t="s">
        <v>380</v>
      </c>
      <c r="G15" s="6"/>
    </row>
    <row r="16" spans="1:7" x14ac:dyDescent="0.25">
      <c r="A16" s="6">
        <v>20729</v>
      </c>
      <c r="B16" t="s">
        <v>379</v>
      </c>
      <c r="C16" s="3">
        <v>31869.58</v>
      </c>
      <c r="D16" s="3">
        <v>23796.86</v>
      </c>
      <c r="E16" t="s">
        <v>352</v>
      </c>
      <c r="F16" t="s">
        <v>380</v>
      </c>
      <c r="G16" s="6"/>
    </row>
    <row r="17" spans="1:7" x14ac:dyDescent="0.25">
      <c r="A17" s="6">
        <v>87162</v>
      </c>
      <c r="B17" t="s">
        <v>379</v>
      </c>
      <c r="C17" s="3">
        <v>31869.58</v>
      </c>
      <c r="D17" s="3">
        <v>23796.86</v>
      </c>
      <c r="E17" t="s">
        <v>352</v>
      </c>
      <c r="F17" t="s">
        <v>380</v>
      </c>
      <c r="G17" s="6"/>
    </row>
    <row r="18" spans="1:7" x14ac:dyDescent="0.25">
      <c r="A18" s="7">
        <v>113</v>
      </c>
      <c r="B18" t="s">
        <v>379</v>
      </c>
      <c r="C18" s="3">
        <v>31869.58</v>
      </c>
      <c r="D18" s="3">
        <v>23796.86</v>
      </c>
      <c r="E18" t="s">
        <v>352</v>
      </c>
      <c r="F18" t="s">
        <v>380</v>
      </c>
      <c r="G18" s="7"/>
    </row>
    <row r="19" spans="1:7" x14ac:dyDescent="0.25">
      <c r="A19" s="7">
        <v>87166</v>
      </c>
      <c r="B19" t="s">
        <v>379</v>
      </c>
      <c r="C19" s="3">
        <f>31869.58-1062.32</f>
        <v>30807.260000000002</v>
      </c>
      <c r="D19" s="3">
        <f>23796.86-194.73</f>
        <v>23602.13</v>
      </c>
      <c r="E19" t="s">
        <v>352</v>
      </c>
      <c r="F19" t="s">
        <v>380</v>
      </c>
      <c r="G19" s="7"/>
    </row>
    <row r="20" spans="1:7" x14ac:dyDescent="0.25">
      <c r="A20" s="6">
        <v>73468</v>
      </c>
      <c r="B20" t="s">
        <v>379</v>
      </c>
      <c r="C20" s="3">
        <v>31869.58</v>
      </c>
      <c r="D20" s="3">
        <v>23796.86</v>
      </c>
      <c r="E20" t="s">
        <v>352</v>
      </c>
      <c r="F20" t="s">
        <v>380</v>
      </c>
      <c r="G20" s="6"/>
    </row>
    <row r="21" spans="1:7" x14ac:dyDescent="0.25">
      <c r="A21" s="6">
        <v>87165</v>
      </c>
      <c r="B21" t="s">
        <v>379</v>
      </c>
      <c r="C21" s="3">
        <v>31869.58</v>
      </c>
      <c r="D21" s="3">
        <v>23796.86</v>
      </c>
      <c r="E21" t="s">
        <v>352</v>
      </c>
      <c r="F21" t="s">
        <v>380</v>
      </c>
      <c r="G21" s="6"/>
    </row>
    <row r="22" spans="1:7" x14ac:dyDescent="0.25">
      <c r="A22" s="6">
        <v>117</v>
      </c>
      <c r="B22" t="s">
        <v>379</v>
      </c>
      <c r="C22" s="3">
        <v>31869.58</v>
      </c>
      <c r="D22" s="3">
        <v>23796.86</v>
      </c>
      <c r="E22" t="s">
        <v>352</v>
      </c>
      <c r="F22" t="s">
        <v>380</v>
      </c>
      <c r="G22" s="6"/>
    </row>
    <row r="23" spans="1:7" x14ac:dyDescent="0.25">
      <c r="A23" s="6">
        <v>87164</v>
      </c>
      <c r="B23" t="s">
        <v>379</v>
      </c>
      <c r="C23" s="3">
        <v>22015</v>
      </c>
      <c r="D23" s="3">
        <v>16920.32</v>
      </c>
      <c r="E23" t="s">
        <v>352</v>
      </c>
      <c r="F23" t="s">
        <v>380</v>
      </c>
      <c r="G23" s="6"/>
    </row>
    <row r="24" spans="1:7" x14ac:dyDescent="0.25">
      <c r="A24" s="6">
        <v>20698</v>
      </c>
      <c r="B24" t="s">
        <v>379</v>
      </c>
      <c r="C24" s="3">
        <v>22015</v>
      </c>
      <c r="D24" s="3">
        <v>16920.32</v>
      </c>
      <c r="E24" t="s">
        <v>352</v>
      </c>
      <c r="F24" t="s">
        <v>380</v>
      </c>
      <c r="G24" s="6"/>
    </row>
    <row r="25" spans="1:7" x14ac:dyDescent="0.25">
      <c r="A25" s="6">
        <v>118</v>
      </c>
      <c r="B25" t="s">
        <v>379</v>
      </c>
      <c r="C25" s="3">
        <v>22015</v>
      </c>
      <c r="D25" s="3">
        <v>16920.32</v>
      </c>
      <c r="E25" t="s">
        <v>352</v>
      </c>
      <c r="F25" t="s">
        <v>380</v>
      </c>
      <c r="G25" s="6"/>
    </row>
    <row r="26" spans="1:7" x14ac:dyDescent="0.25">
      <c r="A26" s="6">
        <v>120</v>
      </c>
      <c r="B26" t="s">
        <v>379</v>
      </c>
      <c r="C26" s="3">
        <v>22015</v>
      </c>
      <c r="D26" s="3">
        <v>16920.32</v>
      </c>
      <c r="E26" t="s">
        <v>352</v>
      </c>
      <c r="F26" t="s">
        <v>380</v>
      </c>
      <c r="G26" s="6"/>
    </row>
    <row r="27" spans="1:7" x14ac:dyDescent="0.25">
      <c r="A27" s="6">
        <v>121</v>
      </c>
      <c r="B27" t="s">
        <v>379</v>
      </c>
      <c r="C27" s="3">
        <v>22015</v>
      </c>
      <c r="D27" s="3">
        <v>16920.32</v>
      </c>
      <c r="E27" t="s">
        <v>352</v>
      </c>
      <c r="F27" t="s">
        <v>380</v>
      </c>
      <c r="G27" s="6"/>
    </row>
    <row r="28" spans="1:7" x14ac:dyDescent="0.25">
      <c r="A28" s="6">
        <v>122</v>
      </c>
      <c r="B28" t="s">
        <v>379</v>
      </c>
      <c r="C28" s="3">
        <v>22015</v>
      </c>
      <c r="D28" s="3">
        <v>16920.32</v>
      </c>
      <c r="E28" t="s">
        <v>352</v>
      </c>
      <c r="F28" t="s">
        <v>380</v>
      </c>
      <c r="G28" s="6"/>
    </row>
    <row r="29" spans="1:7" x14ac:dyDescent="0.25">
      <c r="A29" s="6">
        <v>124</v>
      </c>
      <c r="B29" t="s">
        <v>379</v>
      </c>
      <c r="C29" s="3">
        <v>22015</v>
      </c>
      <c r="D29" s="3">
        <v>16920.32</v>
      </c>
      <c r="E29" t="s">
        <v>352</v>
      </c>
      <c r="F29" t="s">
        <v>380</v>
      </c>
      <c r="G29" s="6"/>
    </row>
    <row r="30" spans="1:7" x14ac:dyDescent="0.25">
      <c r="A30" s="6">
        <v>16969</v>
      </c>
      <c r="B30" t="s">
        <v>375</v>
      </c>
      <c r="C30" s="3">
        <v>0</v>
      </c>
      <c r="D30" s="10">
        <v>0</v>
      </c>
      <c r="E30" t="s">
        <v>352</v>
      </c>
      <c r="F30" t="s">
        <v>375</v>
      </c>
      <c r="G30" s="6"/>
    </row>
    <row r="31" spans="1:7" x14ac:dyDescent="0.25">
      <c r="A31" s="6">
        <v>5704</v>
      </c>
      <c r="B31" t="s">
        <v>375</v>
      </c>
      <c r="C31" s="3">
        <v>0</v>
      </c>
      <c r="D31" s="10">
        <v>0</v>
      </c>
      <c r="E31" t="s">
        <v>352</v>
      </c>
      <c r="F31" t="s">
        <v>375</v>
      </c>
      <c r="G31" s="6"/>
    </row>
    <row r="32" spans="1:7" x14ac:dyDescent="0.25">
      <c r="A32" s="6">
        <v>35400</v>
      </c>
      <c r="B32" t="s">
        <v>375</v>
      </c>
      <c r="C32" s="3">
        <v>0</v>
      </c>
      <c r="D32" s="10">
        <v>0</v>
      </c>
      <c r="E32" t="s">
        <v>352</v>
      </c>
      <c r="F32" t="s">
        <v>375</v>
      </c>
      <c r="G32" s="6"/>
    </row>
    <row r="33" spans="1:7" x14ac:dyDescent="0.25">
      <c r="A33" s="6">
        <v>41528</v>
      </c>
      <c r="B33" t="s">
        <v>375</v>
      </c>
      <c r="C33" s="3">
        <v>0</v>
      </c>
      <c r="D33" s="10">
        <v>0</v>
      </c>
      <c r="E33" t="s">
        <v>352</v>
      </c>
      <c r="F33" t="s">
        <v>375</v>
      </c>
      <c r="G33" s="6"/>
    </row>
    <row r="34" spans="1:7" x14ac:dyDescent="0.25">
      <c r="A34" s="6">
        <v>4201</v>
      </c>
      <c r="B34" t="s">
        <v>375</v>
      </c>
      <c r="C34" s="3">
        <v>0</v>
      </c>
      <c r="D34" s="10">
        <v>0</v>
      </c>
      <c r="E34" t="s">
        <v>352</v>
      </c>
      <c r="F34" t="s">
        <v>375</v>
      </c>
      <c r="G34" s="6"/>
    </row>
    <row r="35" spans="1:7" x14ac:dyDescent="0.25">
      <c r="A35" s="6">
        <v>57664</v>
      </c>
      <c r="B35" t="s">
        <v>375</v>
      </c>
      <c r="C35" s="3">
        <v>0</v>
      </c>
      <c r="D35" s="10">
        <v>0</v>
      </c>
      <c r="E35" t="s">
        <v>352</v>
      </c>
      <c r="F35" t="s">
        <v>375</v>
      </c>
      <c r="G35" s="6"/>
    </row>
    <row r="36" spans="1:7" x14ac:dyDescent="0.25">
      <c r="A36" s="6">
        <v>10476</v>
      </c>
      <c r="B36" t="s">
        <v>375</v>
      </c>
      <c r="C36" s="3">
        <v>0</v>
      </c>
      <c r="D36" s="10">
        <v>0</v>
      </c>
      <c r="E36" t="s">
        <v>352</v>
      </c>
      <c r="F36" t="s">
        <v>375</v>
      </c>
      <c r="G36" s="6"/>
    </row>
    <row r="37" spans="1:7" x14ac:dyDescent="0.25">
      <c r="A37" s="6">
        <v>42081</v>
      </c>
      <c r="B37" t="s">
        <v>375</v>
      </c>
      <c r="C37" s="3">
        <v>0</v>
      </c>
      <c r="D37" s="10">
        <v>0</v>
      </c>
      <c r="E37" t="s">
        <v>352</v>
      </c>
      <c r="F37" t="s">
        <v>375</v>
      </c>
      <c r="G37" s="6"/>
    </row>
    <row r="38" spans="1:7" x14ac:dyDescent="0.25">
      <c r="A38" s="6">
        <v>14022</v>
      </c>
      <c r="B38" t="s">
        <v>375</v>
      </c>
      <c r="C38" s="3">
        <v>0</v>
      </c>
      <c r="D38" s="10">
        <v>0</v>
      </c>
      <c r="E38" t="s">
        <v>352</v>
      </c>
      <c r="F38" t="s">
        <v>375</v>
      </c>
      <c r="G38" s="6"/>
    </row>
    <row r="39" spans="1:7" x14ac:dyDescent="0.25">
      <c r="A39" s="6">
        <v>64148</v>
      </c>
      <c r="B39" t="s">
        <v>375</v>
      </c>
      <c r="C39" s="3">
        <v>0</v>
      </c>
      <c r="D39" s="10">
        <v>0</v>
      </c>
      <c r="E39" t="s">
        <v>352</v>
      </c>
      <c r="F39" t="s">
        <v>375</v>
      </c>
      <c r="G39" s="6"/>
    </row>
    <row r="40" spans="1:7" x14ac:dyDescent="0.25">
      <c r="A40" s="6">
        <v>71618</v>
      </c>
      <c r="B40" t="s">
        <v>375</v>
      </c>
      <c r="C40" s="3">
        <v>0</v>
      </c>
      <c r="D40" s="10">
        <v>0</v>
      </c>
      <c r="E40" t="s">
        <v>352</v>
      </c>
      <c r="F40" t="s">
        <v>375</v>
      </c>
      <c r="G40" s="6"/>
    </row>
    <row r="41" spans="1:7" x14ac:dyDescent="0.25">
      <c r="A41" s="6">
        <v>59272</v>
      </c>
      <c r="B41" t="s">
        <v>375</v>
      </c>
      <c r="C41" s="3">
        <v>0</v>
      </c>
      <c r="D41" s="10">
        <v>0</v>
      </c>
      <c r="E41" t="s">
        <v>352</v>
      </c>
      <c r="F41" t="s">
        <v>375</v>
      </c>
      <c r="G41" s="6"/>
    </row>
    <row r="42" spans="1:7" x14ac:dyDescent="0.25">
      <c r="A42" s="6">
        <v>51744</v>
      </c>
      <c r="B42" t="s">
        <v>375</v>
      </c>
      <c r="C42" s="3">
        <v>0</v>
      </c>
      <c r="D42" s="10">
        <v>0</v>
      </c>
      <c r="E42" t="s">
        <v>352</v>
      </c>
      <c r="F42" t="s">
        <v>375</v>
      </c>
      <c r="G42" s="6"/>
    </row>
    <row r="43" spans="1:7" x14ac:dyDescent="0.25">
      <c r="A43" s="7">
        <v>401580</v>
      </c>
      <c r="B43" t="s">
        <v>375</v>
      </c>
      <c r="C43" s="3">
        <v>0</v>
      </c>
      <c r="D43" s="10">
        <v>0</v>
      </c>
      <c r="E43" t="s">
        <v>352</v>
      </c>
      <c r="F43" t="s">
        <v>375</v>
      </c>
      <c r="G43" s="7"/>
    </row>
    <row r="44" spans="1:7" x14ac:dyDescent="0.25">
      <c r="A44" s="6">
        <v>51223</v>
      </c>
      <c r="B44" t="s">
        <v>375</v>
      </c>
      <c r="C44" s="3">
        <v>0</v>
      </c>
      <c r="D44" s="10">
        <v>0</v>
      </c>
      <c r="E44" t="s">
        <v>352</v>
      </c>
      <c r="F44" t="s">
        <v>375</v>
      </c>
      <c r="G44" s="6"/>
    </row>
    <row r="45" spans="1:7" x14ac:dyDescent="0.25">
      <c r="A45" s="6">
        <v>9614</v>
      </c>
      <c r="B45" t="s">
        <v>375</v>
      </c>
      <c r="C45" s="3">
        <v>0</v>
      </c>
      <c r="D45" s="10">
        <v>0</v>
      </c>
      <c r="E45" t="s">
        <v>352</v>
      </c>
      <c r="F45" t="s">
        <v>375</v>
      </c>
      <c r="G45" s="6"/>
    </row>
    <row r="46" spans="1:7" x14ac:dyDescent="0.25">
      <c r="A46" s="6">
        <v>10037</v>
      </c>
      <c r="B46" t="s">
        <v>375</v>
      </c>
      <c r="C46" s="3">
        <v>0</v>
      </c>
      <c r="D46" s="10">
        <v>0</v>
      </c>
      <c r="E46" t="s">
        <v>352</v>
      </c>
      <c r="F46" t="s">
        <v>375</v>
      </c>
      <c r="G46" s="6"/>
    </row>
    <row r="47" spans="1:7" x14ac:dyDescent="0.25">
      <c r="A47" s="6">
        <v>38666</v>
      </c>
      <c r="B47" t="s">
        <v>375</v>
      </c>
      <c r="C47" s="3">
        <v>0</v>
      </c>
      <c r="D47" s="10">
        <v>0</v>
      </c>
      <c r="E47" t="s">
        <v>352</v>
      </c>
      <c r="F47" t="s">
        <v>375</v>
      </c>
      <c r="G47" s="6"/>
    </row>
    <row r="48" spans="1:7" x14ac:dyDescent="0.25">
      <c r="A48" s="6">
        <v>42899</v>
      </c>
      <c r="B48" t="s">
        <v>375</v>
      </c>
      <c r="C48" s="3">
        <v>0</v>
      </c>
      <c r="D48" s="10">
        <v>0</v>
      </c>
      <c r="E48" t="s">
        <v>352</v>
      </c>
      <c r="F48" t="s">
        <v>375</v>
      </c>
      <c r="G48" s="6"/>
    </row>
    <row r="49" spans="1:7" x14ac:dyDescent="0.25">
      <c r="A49" s="6">
        <v>12474</v>
      </c>
      <c r="B49" t="s">
        <v>375</v>
      </c>
      <c r="C49" s="3">
        <v>0</v>
      </c>
      <c r="D49" s="10">
        <v>0</v>
      </c>
      <c r="E49" t="s">
        <v>352</v>
      </c>
      <c r="F49" t="s">
        <v>375</v>
      </c>
      <c r="G49" s="6"/>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9"/>
  <sheetViews>
    <sheetView topLeftCell="A3" workbookViewId="0">
      <selection activeCell="D39" sqref="D39"/>
    </sheetView>
  </sheetViews>
  <sheetFormatPr baseColWidth="10" defaultColWidth="8.85546875" defaultRowHeight="15" x14ac:dyDescent="0.25"/>
  <cols>
    <col min="1" max="1" width="9.5703125" customWidth="1"/>
    <col min="2" max="2" width="51" bestFit="1" customWidth="1"/>
    <col min="3" max="3" width="49.28515625" bestFit="1" customWidth="1"/>
    <col min="4" max="4" width="48.28515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s="5">
        <v>89462</v>
      </c>
      <c r="B4" t="s">
        <v>375</v>
      </c>
      <c r="C4" s="3">
        <v>0</v>
      </c>
      <c r="D4" s="3">
        <v>0</v>
      </c>
      <c r="E4" t="s">
        <v>352</v>
      </c>
      <c r="F4" t="s">
        <v>375</v>
      </c>
    </row>
    <row r="5" spans="1:6" x14ac:dyDescent="0.25">
      <c r="A5" s="6">
        <v>34047</v>
      </c>
      <c r="B5" t="s">
        <v>381</v>
      </c>
      <c r="C5">
        <v>5200</v>
      </c>
      <c r="D5">
        <v>5200</v>
      </c>
      <c r="E5" t="s">
        <v>352</v>
      </c>
      <c r="F5" t="s">
        <v>380</v>
      </c>
    </row>
    <row r="6" spans="1:6" x14ac:dyDescent="0.25">
      <c r="A6" s="6">
        <v>116</v>
      </c>
      <c r="B6" t="s">
        <v>381</v>
      </c>
      <c r="C6">
        <v>5200</v>
      </c>
      <c r="D6">
        <v>5200</v>
      </c>
      <c r="E6" t="s">
        <v>352</v>
      </c>
      <c r="F6" t="s">
        <v>380</v>
      </c>
    </row>
    <row r="7" spans="1:6" x14ac:dyDescent="0.25">
      <c r="A7" s="6">
        <v>20777</v>
      </c>
      <c r="B7" t="s">
        <v>381</v>
      </c>
      <c r="C7">
        <v>5200</v>
      </c>
      <c r="D7">
        <v>5200</v>
      </c>
      <c r="E7" t="s">
        <v>352</v>
      </c>
      <c r="F7" t="s">
        <v>380</v>
      </c>
    </row>
    <row r="8" spans="1:6" x14ac:dyDescent="0.25">
      <c r="A8" s="6">
        <v>87169</v>
      </c>
      <c r="B8" t="s">
        <v>381</v>
      </c>
      <c r="C8">
        <v>5200</v>
      </c>
      <c r="D8">
        <v>5200</v>
      </c>
      <c r="E8" t="s">
        <v>352</v>
      </c>
      <c r="F8" t="s">
        <v>380</v>
      </c>
    </row>
    <row r="9" spans="1:6" x14ac:dyDescent="0.25">
      <c r="A9" s="6">
        <v>123</v>
      </c>
      <c r="B9" t="s">
        <v>381</v>
      </c>
      <c r="C9">
        <v>5200</v>
      </c>
      <c r="D9">
        <v>5200</v>
      </c>
      <c r="E9" t="s">
        <v>352</v>
      </c>
      <c r="F9" t="s">
        <v>380</v>
      </c>
    </row>
    <row r="10" spans="1:6" x14ac:dyDescent="0.25">
      <c r="A10" s="6">
        <v>20738</v>
      </c>
      <c r="B10" t="s">
        <v>381</v>
      </c>
      <c r="C10">
        <f>1800*2</f>
        <v>3600</v>
      </c>
      <c r="D10">
        <v>3600</v>
      </c>
      <c r="E10" t="s">
        <v>352</v>
      </c>
      <c r="F10" t="s">
        <v>380</v>
      </c>
    </row>
    <row r="11" spans="1:6" x14ac:dyDescent="0.25">
      <c r="A11" s="6">
        <v>20715</v>
      </c>
      <c r="B11" t="s">
        <v>381</v>
      </c>
      <c r="C11">
        <v>900</v>
      </c>
      <c r="D11">
        <v>900</v>
      </c>
      <c r="E11" t="s">
        <v>352</v>
      </c>
      <c r="F11" t="s">
        <v>380</v>
      </c>
    </row>
    <row r="12" spans="1:6" x14ac:dyDescent="0.25">
      <c r="A12" s="6">
        <v>20645</v>
      </c>
      <c r="B12" t="s">
        <v>381</v>
      </c>
      <c r="C12">
        <f>900-60</f>
        <v>840</v>
      </c>
      <c r="D12">
        <v>900</v>
      </c>
      <c r="E12" t="s">
        <v>352</v>
      </c>
      <c r="F12" t="s">
        <v>380</v>
      </c>
    </row>
    <row r="13" spans="1:6" x14ac:dyDescent="0.25">
      <c r="A13" s="6">
        <v>81119</v>
      </c>
      <c r="B13" t="s">
        <v>381</v>
      </c>
      <c r="C13">
        <v>900</v>
      </c>
      <c r="D13">
        <v>900</v>
      </c>
      <c r="E13" t="s">
        <v>352</v>
      </c>
      <c r="F13" t="s">
        <v>380</v>
      </c>
    </row>
    <row r="14" spans="1:6" x14ac:dyDescent="0.25">
      <c r="A14" s="6">
        <v>52911</v>
      </c>
      <c r="B14" t="s">
        <v>381</v>
      </c>
      <c r="C14">
        <v>900</v>
      </c>
      <c r="D14">
        <v>900</v>
      </c>
      <c r="E14" t="s">
        <v>352</v>
      </c>
      <c r="F14" t="s">
        <v>380</v>
      </c>
    </row>
    <row r="15" spans="1:6" x14ac:dyDescent="0.25">
      <c r="A15" s="11">
        <v>20665</v>
      </c>
      <c r="B15" s="12" t="s">
        <v>381</v>
      </c>
      <c r="C15" s="12">
        <v>5000</v>
      </c>
      <c r="D15" s="12">
        <v>5000</v>
      </c>
      <c r="E15" s="12" t="s">
        <v>352</v>
      </c>
      <c r="F15" s="12" t="s">
        <v>380</v>
      </c>
    </row>
    <row r="16" spans="1:6" x14ac:dyDescent="0.25">
      <c r="A16" s="6">
        <v>20729</v>
      </c>
      <c r="B16" t="s">
        <v>381</v>
      </c>
      <c r="C16">
        <v>900</v>
      </c>
      <c r="D16">
        <v>900</v>
      </c>
      <c r="E16" t="s">
        <v>352</v>
      </c>
      <c r="F16" t="s">
        <v>380</v>
      </c>
    </row>
    <row r="17" spans="1:6" x14ac:dyDescent="0.25">
      <c r="A17" s="6">
        <v>87162</v>
      </c>
      <c r="B17" t="s">
        <v>381</v>
      </c>
      <c r="C17">
        <v>900</v>
      </c>
      <c r="D17">
        <v>900</v>
      </c>
      <c r="E17" t="s">
        <v>352</v>
      </c>
      <c r="F17" t="s">
        <v>380</v>
      </c>
    </row>
    <row r="18" spans="1:6" x14ac:dyDescent="0.25">
      <c r="A18" s="7">
        <v>113</v>
      </c>
      <c r="B18" t="s">
        <v>381</v>
      </c>
      <c r="C18">
        <v>900</v>
      </c>
      <c r="D18">
        <v>900</v>
      </c>
      <c r="E18" t="s">
        <v>352</v>
      </c>
      <c r="F18" t="s">
        <v>380</v>
      </c>
    </row>
    <row r="19" spans="1:6" x14ac:dyDescent="0.25">
      <c r="A19" s="7">
        <v>87166</v>
      </c>
      <c r="B19" t="s">
        <v>381</v>
      </c>
      <c r="C19">
        <f>900-30</f>
        <v>870</v>
      </c>
      <c r="D19">
        <v>900</v>
      </c>
      <c r="E19" t="s">
        <v>352</v>
      </c>
      <c r="F19" t="s">
        <v>380</v>
      </c>
    </row>
    <row r="20" spans="1:6" x14ac:dyDescent="0.25">
      <c r="A20" s="6">
        <v>73468</v>
      </c>
      <c r="B20" t="s">
        <v>381</v>
      </c>
      <c r="C20">
        <v>900</v>
      </c>
      <c r="D20">
        <v>900</v>
      </c>
      <c r="E20" t="s">
        <v>352</v>
      </c>
      <c r="F20" t="s">
        <v>380</v>
      </c>
    </row>
    <row r="21" spans="1:6" x14ac:dyDescent="0.25">
      <c r="A21" s="6">
        <v>87165</v>
      </c>
      <c r="B21" t="s">
        <v>381</v>
      </c>
      <c r="C21">
        <v>900</v>
      </c>
      <c r="D21">
        <v>900</v>
      </c>
      <c r="E21" t="s">
        <v>352</v>
      </c>
      <c r="F21" t="s">
        <v>380</v>
      </c>
    </row>
    <row r="22" spans="1:6" x14ac:dyDescent="0.25">
      <c r="A22" s="11">
        <v>117</v>
      </c>
      <c r="B22" t="s">
        <v>381</v>
      </c>
      <c r="C22">
        <v>900</v>
      </c>
      <c r="D22">
        <v>900</v>
      </c>
      <c r="E22" t="s">
        <v>352</v>
      </c>
      <c r="F22" t="s">
        <v>380</v>
      </c>
    </row>
    <row r="23" spans="1:6" x14ac:dyDescent="0.25">
      <c r="A23" s="6">
        <v>87164</v>
      </c>
      <c r="B23" t="s">
        <v>381</v>
      </c>
      <c r="C23">
        <v>900</v>
      </c>
      <c r="D23">
        <v>900</v>
      </c>
      <c r="E23" t="s">
        <v>352</v>
      </c>
      <c r="F23" t="s">
        <v>380</v>
      </c>
    </row>
    <row r="24" spans="1:6" x14ac:dyDescent="0.25">
      <c r="A24" s="6">
        <v>20698</v>
      </c>
      <c r="B24" t="s">
        <v>381</v>
      </c>
      <c r="C24">
        <v>900</v>
      </c>
      <c r="D24">
        <v>900</v>
      </c>
      <c r="E24" t="s">
        <v>352</v>
      </c>
      <c r="F24" t="s">
        <v>380</v>
      </c>
    </row>
    <row r="25" spans="1:6" x14ac:dyDescent="0.25">
      <c r="A25" s="6">
        <v>118</v>
      </c>
      <c r="B25" t="s">
        <v>381</v>
      </c>
      <c r="C25">
        <v>900</v>
      </c>
      <c r="D25">
        <v>900</v>
      </c>
      <c r="E25" t="s">
        <v>352</v>
      </c>
      <c r="F25" t="s">
        <v>380</v>
      </c>
    </row>
    <row r="26" spans="1:6" x14ac:dyDescent="0.25">
      <c r="A26" s="11">
        <v>120</v>
      </c>
      <c r="B26" t="s">
        <v>381</v>
      </c>
      <c r="C26">
        <v>900</v>
      </c>
      <c r="D26">
        <v>900</v>
      </c>
      <c r="E26" t="s">
        <v>352</v>
      </c>
      <c r="F26" t="s">
        <v>380</v>
      </c>
    </row>
    <row r="27" spans="1:6" x14ac:dyDescent="0.25">
      <c r="A27" s="11">
        <v>121</v>
      </c>
      <c r="B27" t="s">
        <v>381</v>
      </c>
      <c r="C27">
        <v>900</v>
      </c>
      <c r="D27">
        <v>900</v>
      </c>
      <c r="E27" t="s">
        <v>352</v>
      </c>
      <c r="F27" t="s">
        <v>380</v>
      </c>
    </row>
    <row r="28" spans="1:6" x14ac:dyDescent="0.25">
      <c r="A28" s="11">
        <v>122</v>
      </c>
      <c r="B28" t="s">
        <v>381</v>
      </c>
      <c r="C28">
        <v>900</v>
      </c>
      <c r="D28">
        <v>900</v>
      </c>
      <c r="E28" t="s">
        <v>352</v>
      </c>
      <c r="F28" t="s">
        <v>380</v>
      </c>
    </row>
    <row r="29" spans="1:6" x14ac:dyDescent="0.25">
      <c r="A29" s="11">
        <v>124</v>
      </c>
      <c r="B29" t="s">
        <v>381</v>
      </c>
      <c r="C29">
        <v>900</v>
      </c>
      <c r="D29">
        <v>900</v>
      </c>
      <c r="E29" t="s">
        <v>352</v>
      </c>
      <c r="F29" t="s">
        <v>380</v>
      </c>
    </row>
    <row r="30" spans="1:6" x14ac:dyDescent="0.25">
      <c r="A30" s="11">
        <v>16969</v>
      </c>
      <c r="B30" s="12" t="s">
        <v>381</v>
      </c>
      <c r="C30" s="12">
        <v>5000</v>
      </c>
      <c r="D30" s="12">
        <v>4708.3999999999996</v>
      </c>
      <c r="E30" s="12" t="s">
        <v>352</v>
      </c>
      <c r="F30" s="12" t="s">
        <v>380</v>
      </c>
    </row>
    <row r="31" spans="1:6" x14ac:dyDescent="0.25">
      <c r="A31" s="6">
        <v>5704</v>
      </c>
      <c r="B31" t="s">
        <v>375</v>
      </c>
      <c r="C31" s="3">
        <v>0</v>
      </c>
      <c r="D31" s="3">
        <v>0</v>
      </c>
      <c r="E31" t="s">
        <v>352</v>
      </c>
      <c r="F31" t="s">
        <v>375</v>
      </c>
    </row>
    <row r="32" spans="1:6" x14ac:dyDescent="0.25">
      <c r="A32" s="11">
        <v>35400</v>
      </c>
      <c r="B32" s="12" t="s">
        <v>381</v>
      </c>
      <c r="C32" s="12">
        <v>5000</v>
      </c>
      <c r="D32" s="12">
        <v>4708.3999999999996</v>
      </c>
      <c r="E32" s="12" t="s">
        <v>352</v>
      </c>
      <c r="F32" s="12" t="s">
        <v>380</v>
      </c>
    </row>
    <row r="33" spans="1:6" x14ac:dyDescent="0.25">
      <c r="A33" s="6">
        <v>41528</v>
      </c>
      <c r="B33" t="s">
        <v>375</v>
      </c>
      <c r="C33" s="3">
        <v>0</v>
      </c>
      <c r="D33" s="3">
        <v>0</v>
      </c>
      <c r="E33" t="s">
        <v>352</v>
      </c>
      <c r="F33" t="s">
        <v>375</v>
      </c>
    </row>
    <row r="34" spans="1:6" x14ac:dyDescent="0.25">
      <c r="A34" s="6">
        <v>4201</v>
      </c>
      <c r="B34" t="s">
        <v>375</v>
      </c>
      <c r="C34" s="3">
        <v>0</v>
      </c>
      <c r="D34" s="3">
        <v>0</v>
      </c>
      <c r="E34" t="s">
        <v>352</v>
      </c>
      <c r="F34" t="s">
        <v>375</v>
      </c>
    </row>
    <row r="35" spans="1:6" x14ac:dyDescent="0.25">
      <c r="A35" s="6">
        <v>57664</v>
      </c>
      <c r="B35" t="s">
        <v>375</v>
      </c>
      <c r="C35" s="3">
        <v>0</v>
      </c>
      <c r="D35" s="3">
        <v>0</v>
      </c>
      <c r="E35" t="s">
        <v>352</v>
      </c>
      <c r="F35" t="s">
        <v>375</v>
      </c>
    </row>
    <row r="36" spans="1:6" x14ac:dyDescent="0.25">
      <c r="A36" s="6">
        <v>10476</v>
      </c>
      <c r="B36" t="s">
        <v>375</v>
      </c>
      <c r="C36" s="3">
        <v>0</v>
      </c>
      <c r="D36" s="3">
        <v>0</v>
      </c>
      <c r="E36" t="s">
        <v>352</v>
      </c>
      <c r="F36" t="s">
        <v>375</v>
      </c>
    </row>
    <row r="37" spans="1:6" x14ac:dyDescent="0.25">
      <c r="A37" s="11">
        <v>42081</v>
      </c>
      <c r="B37" s="12" t="s">
        <v>381</v>
      </c>
      <c r="C37" s="12">
        <v>29891.5</v>
      </c>
      <c r="D37" s="12">
        <v>24666.38</v>
      </c>
      <c r="E37" s="12" t="s">
        <v>352</v>
      </c>
      <c r="F37" s="12" t="s">
        <v>380</v>
      </c>
    </row>
    <row r="38" spans="1:6" x14ac:dyDescent="0.25">
      <c r="A38" s="6">
        <v>14022</v>
      </c>
      <c r="B38" t="s">
        <v>375</v>
      </c>
      <c r="C38" s="3">
        <v>0</v>
      </c>
      <c r="D38" s="3">
        <v>0</v>
      </c>
      <c r="E38" t="s">
        <v>352</v>
      </c>
      <c r="F38" t="s">
        <v>375</v>
      </c>
    </row>
    <row r="39" spans="1:6" x14ac:dyDescent="0.25">
      <c r="A39" s="6">
        <v>64148</v>
      </c>
      <c r="B39" t="s">
        <v>375</v>
      </c>
      <c r="C39" s="3">
        <v>0</v>
      </c>
      <c r="D39" s="3">
        <v>0</v>
      </c>
      <c r="E39" t="s">
        <v>352</v>
      </c>
      <c r="F39" t="s">
        <v>375</v>
      </c>
    </row>
    <row r="40" spans="1:6" x14ac:dyDescent="0.25">
      <c r="A40" s="6">
        <v>71618</v>
      </c>
      <c r="B40" t="s">
        <v>375</v>
      </c>
      <c r="C40" s="3">
        <v>0</v>
      </c>
      <c r="D40" s="3">
        <v>0</v>
      </c>
      <c r="E40" t="s">
        <v>352</v>
      </c>
      <c r="F40" t="s">
        <v>375</v>
      </c>
    </row>
    <row r="41" spans="1:6" x14ac:dyDescent="0.25">
      <c r="A41" s="6">
        <v>59272</v>
      </c>
      <c r="B41" t="s">
        <v>375</v>
      </c>
      <c r="C41" s="3">
        <v>0</v>
      </c>
      <c r="D41" s="3">
        <v>0</v>
      </c>
      <c r="E41" t="s">
        <v>352</v>
      </c>
      <c r="F41" t="s">
        <v>375</v>
      </c>
    </row>
    <row r="42" spans="1:6" x14ac:dyDescent="0.25">
      <c r="A42" s="6">
        <v>51744</v>
      </c>
      <c r="B42" t="s">
        <v>375</v>
      </c>
      <c r="C42" s="3">
        <v>0</v>
      </c>
      <c r="D42" s="3">
        <v>0</v>
      </c>
      <c r="E42" t="s">
        <v>352</v>
      </c>
      <c r="F42" t="s">
        <v>375</v>
      </c>
    </row>
    <row r="43" spans="1:6" x14ac:dyDescent="0.25">
      <c r="A43" s="7">
        <v>401580</v>
      </c>
      <c r="B43" t="s">
        <v>381</v>
      </c>
      <c r="C43" s="3">
        <v>5000</v>
      </c>
      <c r="D43" s="12">
        <v>4708.3999999999996</v>
      </c>
      <c r="E43" t="s">
        <v>352</v>
      </c>
      <c r="F43" t="s">
        <v>380</v>
      </c>
    </row>
    <row r="44" spans="1:6" x14ac:dyDescent="0.25">
      <c r="A44" s="6">
        <v>51223</v>
      </c>
      <c r="B44" t="s">
        <v>375</v>
      </c>
      <c r="C44" s="3">
        <v>0</v>
      </c>
      <c r="D44" s="3">
        <v>0</v>
      </c>
      <c r="E44" t="s">
        <v>352</v>
      </c>
      <c r="F44" t="s">
        <v>375</v>
      </c>
    </row>
    <row r="45" spans="1:6" x14ac:dyDescent="0.25">
      <c r="A45" s="6">
        <v>9614</v>
      </c>
      <c r="B45" t="s">
        <v>375</v>
      </c>
      <c r="C45" s="3">
        <v>0</v>
      </c>
      <c r="D45" s="3">
        <v>0</v>
      </c>
      <c r="E45" t="s">
        <v>352</v>
      </c>
      <c r="F45" t="s">
        <v>375</v>
      </c>
    </row>
    <row r="46" spans="1:6" x14ac:dyDescent="0.25">
      <c r="A46" s="6">
        <v>10037</v>
      </c>
      <c r="B46" t="s">
        <v>375</v>
      </c>
      <c r="C46" s="3">
        <v>0</v>
      </c>
      <c r="D46" s="3">
        <v>0</v>
      </c>
      <c r="E46" t="s">
        <v>352</v>
      </c>
      <c r="F46" t="s">
        <v>375</v>
      </c>
    </row>
    <row r="47" spans="1:6" x14ac:dyDescent="0.25">
      <c r="A47" s="6">
        <v>38666</v>
      </c>
      <c r="B47" t="s">
        <v>375</v>
      </c>
      <c r="C47" s="3">
        <v>0</v>
      </c>
      <c r="D47" s="3">
        <v>0</v>
      </c>
      <c r="E47" t="s">
        <v>352</v>
      </c>
      <c r="F47" t="s">
        <v>375</v>
      </c>
    </row>
    <row r="48" spans="1:6" x14ac:dyDescent="0.25">
      <c r="A48" s="6">
        <v>42899</v>
      </c>
      <c r="B48" t="s">
        <v>375</v>
      </c>
      <c r="C48" s="3">
        <v>0</v>
      </c>
      <c r="D48" s="3">
        <v>0</v>
      </c>
      <c r="E48" t="s">
        <v>352</v>
      </c>
      <c r="F48" t="s">
        <v>375</v>
      </c>
    </row>
    <row r="49" spans="1:6" x14ac:dyDescent="0.25">
      <c r="A49" s="6">
        <v>12474</v>
      </c>
      <c r="B49" t="s">
        <v>375</v>
      </c>
      <c r="C49" s="3">
        <v>0</v>
      </c>
      <c r="D49" s="3">
        <v>0</v>
      </c>
      <c r="E49" t="s">
        <v>352</v>
      </c>
      <c r="F49" t="s">
        <v>375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9"/>
  <sheetViews>
    <sheetView topLeftCell="A11" workbookViewId="0">
      <selection activeCell="D37" sqref="D37"/>
    </sheetView>
  </sheetViews>
  <sheetFormatPr baseColWidth="10" defaultColWidth="8.85546875" defaultRowHeight="15" x14ac:dyDescent="0.25"/>
  <cols>
    <col min="1" max="1" width="8.28515625" customWidth="1"/>
    <col min="2" max="2" width="38.7109375" bestFit="1" customWidth="1"/>
    <col min="3" max="3" width="36.7109375" bestFit="1" customWidth="1"/>
    <col min="4" max="4" width="35.7109375" bestFit="1" customWidth="1"/>
    <col min="5" max="5" width="41.140625" bestFit="1" customWidth="1"/>
    <col min="6" max="6" width="36.71093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row r="4" spans="1:6" x14ac:dyDescent="0.25">
      <c r="A4" s="5">
        <v>89462</v>
      </c>
      <c r="B4" t="s">
        <v>375</v>
      </c>
      <c r="C4" s="3">
        <v>0</v>
      </c>
      <c r="D4" s="3">
        <v>0</v>
      </c>
      <c r="E4" t="s">
        <v>352</v>
      </c>
      <c r="F4" t="s">
        <v>375</v>
      </c>
    </row>
    <row r="5" spans="1:6" x14ac:dyDescent="0.25">
      <c r="A5" s="11">
        <v>34047</v>
      </c>
      <c r="B5" s="9" t="s">
        <v>376</v>
      </c>
      <c r="C5" s="3">
        <v>0</v>
      </c>
      <c r="D5" s="3">
        <v>0</v>
      </c>
      <c r="E5" t="s">
        <v>352</v>
      </c>
      <c r="F5" t="s">
        <v>398</v>
      </c>
    </row>
    <row r="6" spans="1:6" x14ac:dyDescent="0.25">
      <c r="A6" s="11">
        <v>116</v>
      </c>
      <c r="B6" s="9" t="s">
        <v>376</v>
      </c>
      <c r="C6" s="3">
        <v>0</v>
      </c>
      <c r="D6" s="3">
        <v>0</v>
      </c>
      <c r="E6" t="s">
        <v>352</v>
      </c>
      <c r="F6" t="s">
        <v>398</v>
      </c>
    </row>
    <row r="7" spans="1:6" x14ac:dyDescent="0.25">
      <c r="A7" s="11">
        <v>20777</v>
      </c>
      <c r="B7" s="9" t="s">
        <v>376</v>
      </c>
      <c r="C7" s="3">
        <v>0</v>
      </c>
      <c r="D7" s="3">
        <v>0</v>
      </c>
      <c r="E7" t="s">
        <v>352</v>
      </c>
      <c r="F7" t="s">
        <v>398</v>
      </c>
    </row>
    <row r="8" spans="1:6" x14ac:dyDescent="0.25">
      <c r="A8" s="6">
        <v>87169</v>
      </c>
      <c r="B8" s="9" t="s">
        <v>376</v>
      </c>
      <c r="C8" s="3">
        <v>0</v>
      </c>
      <c r="D8" s="3">
        <v>0</v>
      </c>
      <c r="E8" t="s">
        <v>352</v>
      </c>
      <c r="F8" t="s">
        <v>398</v>
      </c>
    </row>
    <row r="9" spans="1:6" x14ac:dyDescent="0.25">
      <c r="A9" s="6">
        <v>123</v>
      </c>
      <c r="B9" s="9" t="s">
        <v>376</v>
      </c>
      <c r="C9" s="3">
        <v>0</v>
      </c>
      <c r="D9" s="3">
        <v>0</v>
      </c>
      <c r="E9" t="s">
        <v>352</v>
      </c>
      <c r="F9" t="s">
        <v>398</v>
      </c>
    </row>
    <row r="10" spans="1:6" x14ac:dyDescent="0.25">
      <c r="A10" s="6">
        <v>20738</v>
      </c>
      <c r="B10" s="9" t="s">
        <v>376</v>
      </c>
      <c r="C10" s="3">
        <v>0</v>
      </c>
      <c r="D10" s="3">
        <v>0</v>
      </c>
      <c r="E10" t="s">
        <v>352</v>
      </c>
      <c r="F10" t="s">
        <v>398</v>
      </c>
    </row>
    <row r="11" spans="1:6" x14ac:dyDescent="0.25">
      <c r="A11" s="11">
        <v>20715</v>
      </c>
      <c r="B11" s="9" t="s">
        <v>376</v>
      </c>
      <c r="C11" s="3">
        <v>0</v>
      </c>
      <c r="D11" s="3">
        <v>0</v>
      </c>
      <c r="E11" t="s">
        <v>352</v>
      </c>
      <c r="F11" t="s">
        <v>398</v>
      </c>
    </row>
    <row r="12" spans="1:6" x14ac:dyDescent="0.25">
      <c r="A12" s="11">
        <v>20645</v>
      </c>
      <c r="B12" s="9" t="s">
        <v>376</v>
      </c>
      <c r="C12" s="3">
        <v>0</v>
      </c>
      <c r="D12" s="3">
        <v>0</v>
      </c>
      <c r="E12" t="s">
        <v>352</v>
      </c>
      <c r="F12" t="s">
        <v>398</v>
      </c>
    </row>
    <row r="13" spans="1:6" x14ac:dyDescent="0.25">
      <c r="A13" s="6">
        <v>81119</v>
      </c>
      <c r="B13" s="9" t="s">
        <v>376</v>
      </c>
      <c r="C13" s="3">
        <v>0</v>
      </c>
      <c r="D13" s="3">
        <v>0</v>
      </c>
      <c r="E13" t="s">
        <v>352</v>
      </c>
      <c r="F13" t="s">
        <v>398</v>
      </c>
    </row>
    <row r="14" spans="1:6" x14ac:dyDescent="0.25">
      <c r="A14" s="6">
        <v>52911</v>
      </c>
      <c r="B14" s="9" t="s">
        <v>376</v>
      </c>
      <c r="C14" s="3">
        <v>0</v>
      </c>
      <c r="D14" s="3">
        <v>0</v>
      </c>
      <c r="E14" t="s">
        <v>352</v>
      </c>
      <c r="F14" t="s">
        <v>398</v>
      </c>
    </row>
    <row r="15" spans="1:6" x14ac:dyDescent="0.25">
      <c r="A15" s="6">
        <v>20665</v>
      </c>
      <c r="B15" s="9" t="s">
        <v>376</v>
      </c>
      <c r="C15" s="3">
        <v>0</v>
      </c>
      <c r="D15" s="3">
        <v>0</v>
      </c>
      <c r="E15" t="s">
        <v>352</v>
      </c>
      <c r="F15" t="s">
        <v>398</v>
      </c>
    </row>
    <row r="16" spans="1:6" x14ac:dyDescent="0.25">
      <c r="A16" s="6">
        <v>20729</v>
      </c>
      <c r="B16" s="9" t="s">
        <v>376</v>
      </c>
      <c r="C16" s="3">
        <v>0</v>
      </c>
      <c r="D16" s="3">
        <v>0</v>
      </c>
      <c r="E16" t="s">
        <v>352</v>
      </c>
      <c r="F16" t="s">
        <v>398</v>
      </c>
    </row>
    <row r="17" spans="1:6" x14ac:dyDescent="0.25">
      <c r="A17" s="6">
        <v>87162</v>
      </c>
      <c r="B17" s="9" t="s">
        <v>376</v>
      </c>
      <c r="C17" s="3">
        <v>0</v>
      </c>
      <c r="D17" s="3">
        <v>0</v>
      </c>
      <c r="E17" t="s">
        <v>352</v>
      </c>
      <c r="F17" t="s">
        <v>398</v>
      </c>
    </row>
    <row r="18" spans="1:6" x14ac:dyDescent="0.25">
      <c r="A18" s="7">
        <v>113</v>
      </c>
      <c r="B18" s="9" t="s">
        <v>376</v>
      </c>
      <c r="C18" s="3">
        <v>0</v>
      </c>
      <c r="D18" s="3">
        <v>0</v>
      </c>
      <c r="E18" t="s">
        <v>352</v>
      </c>
      <c r="F18" t="s">
        <v>398</v>
      </c>
    </row>
    <row r="19" spans="1:6" x14ac:dyDescent="0.25">
      <c r="A19" s="7">
        <v>87166</v>
      </c>
      <c r="B19" s="9" t="s">
        <v>376</v>
      </c>
      <c r="C19" s="3">
        <v>0</v>
      </c>
      <c r="D19" s="3">
        <v>0</v>
      </c>
      <c r="E19" t="s">
        <v>352</v>
      </c>
      <c r="F19" t="s">
        <v>398</v>
      </c>
    </row>
    <row r="20" spans="1:6" x14ac:dyDescent="0.25">
      <c r="A20" s="6">
        <v>73468</v>
      </c>
      <c r="B20" s="9" t="s">
        <v>376</v>
      </c>
      <c r="C20" s="3">
        <v>0</v>
      </c>
      <c r="D20" s="3">
        <v>0</v>
      </c>
      <c r="E20" t="s">
        <v>352</v>
      </c>
      <c r="F20" t="s">
        <v>398</v>
      </c>
    </row>
    <row r="21" spans="1:6" x14ac:dyDescent="0.25">
      <c r="A21" s="6">
        <v>87165</v>
      </c>
      <c r="B21" s="9" t="s">
        <v>376</v>
      </c>
      <c r="C21" s="3">
        <v>0</v>
      </c>
      <c r="D21" s="3">
        <v>0</v>
      </c>
      <c r="E21" t="s">
        <v>352</v>
      </c>
      <c r="F21" t="s">
        <v>398</v>
      </c>
    </row>
    <row r="22" spans="1:6" x14ac:dyDescent="0.25">
      <c r="A22" s="6">
        <v>117</v>
      </c>
      <c r="B22" s="9" t="s">
        <v>376</v>
      </c>
      <c r="C22" s="3">
        <v>0</v>
      </c>
      <c r="D22" s="3">
        <v>0</v>
      </c>
      <c r="E22" t="s">
        <v>352</v>
      </c>
      <c r="F22" t="s">
        <v>398</v>
      </c>
    </row>
    <row r="23" spans="1:6" x14ac:dyDescent="0.25">
      <c r="A23" s="6">
        <v>87164</v>
      </c>
      <c r="B23" s="9" t="s">
        <v>376</v>
      </c>
      <c r="C23" s="3">
        <v>0</v>
      </c>
      <c r="D23" s="3">
        <v>0</v>
      </c>
      <c r="E23" t="s">
        <v>352</v>
      </c>
      <c r="F23" t="s">
        <v>398</v>
      </c>
    </row>
    <row r="24" spans="1:6" x14ac:dyDescent="0.25">
      <c r="A24" s="6">
        <v>20698</v>
      </c>
      <c r="B24" s="9" t="s">
        <v>376</v>
      </c>
      <c r="C24" s="3">
        <v>0</v>
      </c>
      <c r="D24" s="3">
        <v>0</v>
      </c>
      <c r="E24" t="s">
        <v>352</v>
      </c>
      <c r="F24" t="s">
        <v>398</v>
      </c>
    </row>
    <row r="25" spans="1:6" x14ac:dyDescent="0.25">
      <c r="A25" s="6">
        <v>118</v>
      </c>
      <c r="B25" s="9" t="s">
        <v>376</v>
      </c>
      <c r="C25" s="3">
        <v>0</v>
      </c>
      <c r="D25" s="3">
        <v>0</v>
      </c>
      <c r="E25" t="s">
        <v>352</v>
      </c>
      <c r="F25" t="s">
        <v>398</v>
      </c>
    </row>
    <row r="26" spans="1:6" x14ac:dyDescent="0.25">
      <c r="A26" s="6">
        <v>120</v>
      </c>
      <c r="B26" s="9" t="s">
        <v>376</v>
      </c>
      <c r="C26" s="3">
        <v>0</v>
      </c>
      <c r="D26" s="3">
        <v>0</v>
      </c>
      <c r="E26" t="s">
        <v>352</v>
      </c>
      <c r="F26" t="s">
        <v>398</v>
      </c>
    </row>
    <row r="27" spans="1:6" x14ac:dyDescent="0.25">
      <c r="A27" s="6">
        <v>121</v>
      </c>
      <c r="B27" s="9" t="s">
        <v>376</v>
      </c>
      <c r="C27" s="3">
        <v>0</v>
      </c>
      <c r="D27" s="3">
        <v>0</v>
      </c>
      <c r="E27" t="s">
        <v>352</v>
      </c>
      <c r="F27" t="s">
        <v>398</v>
      </c>
    </row>
    <row r="28" spans="1:6" x14ac:dyDescent="0.25">
      <c r="A28" s="6">
        <v>122</v>
      </c>
      <c r="B28" s="9" t="s">
        <v>376</v>
      </c>
      <c r="C28" s="3">
        <v>0</v>
      </c>
      <c r="D28" s="3">
        <v>0</v>
      </c>
      <c r="E28" t="s">
        <v>352</v>
      </c>
      <c r="F28" t="s">
        <v>398</v>
      </c>
    </row>
    <row r="29" spans="1:6" x14ac:dyDescent="0.25">
      <c r="A29" s="6">
        <v>124</v>
      </c>
      <c r="B29" s="9" t="s">
        <v>376</v>
      </c>
      <c r="C29" s="3">
        <v>0</v>
      </c>
      <c r="D29" s="3">
        <v>0</v>
      </c>
      <c r="E29" t="s">
        <v>352</v>
      </c>
      <c r="F29" t="s">
        <v>398</v>
      </c>
    </row>
    <row r="30" spans="1:6" x14ac:dyDescent="0.25">
      <c r="A30" s="11">
        <v>16969</v>
      </c>
      <c r="B30" t="s">
        <v>375</v>
      </c>
      <c r="C30" s="3">
        <v>0</v>
      </c>
      <c r="D30" s="3">
        <v>0</v>
      </c>
      <c r="E30" t="s">
        <v>352</v>
      </c>
      <c r="F30" t="s">
        <v>375</v>
      </c>
    </row>
    <row r="31" spans="1:6" x14ac:dyDescent="0.25">
      <c r="A31" s="11">
        <v>5704</v>
      </c>
      <c r="B31" t="s">
        <v>375</v>
      </c>
      <c r="C31" s="3">
        <v>0</v>
      </c>
      <c r="D31" s="3">
        <v>0</v>
      </c>
      <c r="E31" t="s">
        <v>352</v>
      </c>
      <c r="F31" t="s">
        <v>375</v>
      </c>
    </row>
    <row r="32" spans="1:6" x14ac:dyDescent="0.25">
      <c r="A32" s="11">
        <v>35400</v>
      </c>
      <c r="B32" t="s">
        <v>375</v>
      </c>
      <c r="C32" s="3">
        <v>0</v>
      </c>
      <c r="D32" s="3">
        <v>0</v>
      </c>
      <c r="E32" t="s">
        <v>352</v>
      </c>
      <c r="F32" t="s">
        <v>375</v>
      </c>
    </row>
    <row r="33" spans="1:6" x14ac:dyDescent="0.25">
      <c r="A33" s="11">
        <v>41528</v>
      </c>
      <c r="B33" t="s">
        <v>375</v>
      </c>
      <c r="C33" s="3">
        <v>0</v>
      </c>
      <c r="D33" s="3">
        <v>0</v>
      </c>
      <c r="E33" t="s">
        <v>352</v>
      </c>
      <c r="F33" t="s">
        <v>375</v>
      </c>
    </row>
    <row r="34" spans="1:6" x14ac:dyDescent="0.25">
      <c r="A34" s="11">
        <v>4201</v>
      </c>
      <c r="B34" t="s">
        <v>375</v>
      </c>
      <c r="C34" s="3">
        <v>0</v>
      </c>
      <c r="D34" s="3">
        <v>0</v>
      </c>
      <c r="E34" t="s">
        <v>352</v>
      </c>
      <c r="F34" t="s">
        <v>375</v>
      </c>
    </row>
    <row r="35" spans="1:6" x14ac:dyDescent="0.25">
      <c r="A35" s="11">
        <v>57664</v>
      </c>
      <c r="B35" t="s">
        <v>375</v>
      </c>
      <c r="C35" s="3">
        <v>0</v>
      </c>
      <c r="D35" s="3">
        <v>0</v>
      </c>
      <c r="E35" t="s">
        <v>352</v>
      </c>
      <c r="F35" t="s">
        <v>375</v>
      </c>
    </row>
    <row r="36" spans="1:6" x14ac:dyDescent="0.25">
      <c r="A36" s="11">
        <v>10476</v>
      </c>
      <c r="B36" t="s">
        <v>375</v>
      </c>
      <c r="C36" s="3">
        <v>0</v>
      </c>
      <c r="D36" s="3">
        <v>0</v>
      </c>
      <c r="E36" t="s">
        <v>352</v>
      </c>
      <c r="F36" t="s">
        <v>375</v>
      </c>
    </row>
    <row r="37" spans="1:6" x14ac:dyDescent="0.25">
      <c r="A37" s="11">
        <v>42081</v>
      </c>
      <c r="B37" t="s">
        <v>375</v>
      </c>
      <c r="C37" s="3">
        <v>0</v>
      </c>
      <c r="D37" s="3">
        <v>0</v>
      </c>
      <c r="E37" t="s">
        <v>352</v>
      </c>
      <c r="F37" t="s">
        <v>375</v>
      </c>
    </row>
    <row r="38" spans="1:6" x14ac:dyDescent="0.25">
      <c r="A38" s="11">
        <v>14022</v>
      </c>
      <c r="B38" t="s">
        <v>375</v>
      </c>
      <c r="C38" s="3">
        <v>0</v>
      </c>
      <c r="D38" s="3">
        <v>0</v>
      </c>
      <c r="E38" t="s">
        <v>352</v>
      </c>
      <c r="F38" t="s">
        <v>375</v>
      </c>
    </row>
    <row r="39" spans="1:6" x14ac:dyDescent="0.25">
      <c r="A39" s="11">
        <v>64148</v>
      </c>
      <c r="B39" t="s">
        <v>375</v>
      </c>
      <c r="C39" s="3">
        <v>0</v>
      </c>
      <c r="D39" s="3">
        <v>0</v>
      </c>
      <c r="E39" t="s">
        <v>352</v>
      </c>
      <c r="F39" t="s">
        <v>375</v>
      </c>
    </row>
    <row r="40" spans="1:6" x14ac:dyDescent="0.25">
      <c r="A40" s="11">
        <v>71618</v>
      </c>
      <c r="B40" t="s">
        <v>375</v>
      </c>
      <c r="C40" s="3">
        <v>0</v>
      </c>
      <c r="D40" s="3">
        <v>0</v>
      </c>
      <c r="E40" t="s">
        <v>352</v>
      </c>
      <c r="F40" t="s">
        <v>375</v>
      </c>
    </row>
    <row r="41" spans="1:6" x14ac:dyDescent="0.25">
      <c r="A41" s="11">
        <v>59272</v>
      </c>
      <c r="B41" t="s">
        <v>375</v>
      </c>
      <c r="C41" s="3">
        <v>0</v>
      </c>
      <c r="D41" s="3">
        <v>0</v>
      </c>
      <c r="E41" t="s">
        <v>352</v>
      </c>
      <c r="F41" t="s">
        <v>375</v>
      </c>
    </row>
    <row r="42" spans="1:6" x14ac:dyDescent="0.25">
      <c r="A42" s="11">
        <v>51744</v>
      </c>
      <c r="B42" t="s">
        <v>375</v>
      </c>
      <c r="C42" s="3">
        <v>0</v>
      </c>
      <c r="D42" s="3">
        <v>0</v>
      </c>
      <c r="E42" t="s">
        <v>352</v>
      </c>
      <c r="F42" t="s">
        <v>375</v>
      </c>
    </row>
    <row r="43" spans="1:6" x14ac:dyDescent="0.25">
      <c r="A43" s="7">
        <v>401580</v>
      </c>
      <c r="B43" t="s">
        <v>375</v>
      </c>
      <c r="C43" s="3">
        <v>0</v>
      </c>
      <c r="D43" s="3">
        <v>0</v>
      </c>
      <c r="E43" t="s">
        <v>352</v>
      </c>
      <c r="F43" t="s">
        <v>375</v>
      </c>
    </row>
    <row r="44" spans="1:6" x14ac:dyDescent="0.25">
      <c r="A44" s="11">
        <v>51223</v>
      </c>
      <c r="B44" t="s">
        <v>375</v>
      </c>
      <c r="C44" s="3">
        <v>0</v>
      </c>
      <c r="D44" s="3">
        <v>0</v>
      </c>
      <c r="E44" t="s">
        <v>352</v>
      </c>
      <c r="F44" t="s">
        <v>375</v>
      </c>
    </row>
    <row r="45" spans="1:6" x14ac:dyDescent="0.25">
      <c r="A45" s="11">
        <v>9614</v>
      </c>
      <c r="B45" t="s">
        <v>375</v>
      </c>
      <c r="C45" s="3">
        <v>0</v>
      </c>
      <c r="D45" s="3">
        <v>0</v>
      </c>
      <c r="E45" t="s">
        <v>352</v>
      </c>
      <c r="F45" t="s">
        <v>375</v>
      </c>
    </row>
    <row r="46" spans="1:6" x14ac:dyDescent="0.25">
      <c r="A46" s="11">
        <v>10037</v>
      </c>
      <c r="B46" t="s">
        <v>375</v>
      </c>
      <c r="C46" s="3">
        <v>0</v>
      </c>
      <c r="D46" s="3">
        <v>0</v>
      </c>
      <c r="E46" t="s">
        <v>352</v>
      </c>
      <c r="F46" t="s">
        <v>375</v>
      </c>
    </row>
    <row r="47" spans="1:6" x14ac:dyDescent="0.25">
      <c r="A47" s="11">
        <v>38666</v>
      </c>
      <c r="B47" t="s">
        <v>375</v>
      </c>
      <c r="C47" s="3">
        <v>0</v>
      </c>
      <c r="D47" s="3">
        <v>0</v>
      </c>
      <c r="E47" t="s">
        <v>352</v>
      </c>
      <c r="F47" t="s">
        <v>375</v>
      </c>
    </row>
    <row r="48" spans="1:6" x14ac:dyDescent="0.25">
      <c r="A48" s="11">
        <v>42899</v>
      </c>
      <c r="B48" t="s">
        <v>375</v>
      </c>
      <c r="C48" s="3">
        <v>0</v>
      </c>
      <c r="D48" s="3">
        <v>0</v>
      </c>
      <c r="E48" t="s">
        <v>352</v>
      </c>
      <c r="F48" t="s">
        <v>375</v>
      </c>
    </row>
    <row r="49" spans="1:6" x14ac:dyDescent="0.25">
      <c r="A49" s="11">
        <v>12474</v>
      </c>
      <c r="B49" t="s">
        <v>375</v>
      </c>
      <c r="C49" s="3">
        <v>0</v>
      </c>
      <c r="D49" s="3">
        <v>0</v>
      </c>
      <c r="E49" t="s">
        <v>352</v>
      </c>
      <c r="F49" t="s">
        <v>375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9"/>
  <sheetViews>
    <sheetView topLeftCell="A11" workbookViewId="0">
      <selection activeCell="H37" sqref="H37"/>
    </sheetView>
  </sheetViews>
  <sheetFormatPr baseColWidth="10" defaultColWidth="8.85546875" defaultRowHeight="15" x14ac:dyDescent="0.25"/>
  <cols>
    <col min="1" max="1" width="14" customWidth="1"/>
    <col min="2" max="2" width="30.285156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ht="30" x14ac:dyDescent="0.25">
      <c r="A3" s="1" t="s">
        <v>98</v>
      </c>
      <c r="B3" s="1" t="s">
        <v>133</v>
      </c>
      <c r="C3" s="1" t="s">
        <v>134</v>
      </c>
      <c r="D3" s="1" t="s">
        <v>135</v>
      </c>
      <c r="E3" s="1" t="s">
        <v>136</v>
      </c>
      <c r="F3" s="1" t="s">
        <v>137</v>
      </c>
    </row>
    <row r="4" spans="1:6" x14ac:dyDescent="0.25">
      <c r="A4" s="5">
        <v>89462</v>
      </c>
      <c r="B4" t="s">
        <v>375</v>
      </c>
      <c r="C4" s="3">
        <v>0</v>
      </c>
      <c r="D4" s="3">
        <v>0</v>
      </c>
      <c r="E4" t="s">
        <v>352</v>
      </c>
      <c r="F4" t="s">
        <v>375</v>
      </c>
    </row>
    <row r="5" spans="1:6" x14ac:dyDescent="0.25">
      <c r="A5" s="11">
        <v>34047</v>
      </c>
      <c r="B5" s="9" t="s">
        <v>376</v>
      </c>
      <c r="C5" s="3">
        <v>0</v>
      </c>
      <c r="D5" s="3">
        <v>0</v>
      </c>
      <c r="E5" t="s">
        <v>352</v>
      </c>
      <c r="F5" t="s">
        <v>398</v>
      </c>
    </row>
    <row r="6" spans="1:6" x14ac:dyDescent="0.25">
      <c r="A6" s="11">
        <v>116</v>
      </c>
      <c r="B6" s="9" t="s">
        <v>376</v>
      </c>
      <c r="C6" s="3">
        <v>0</v>
      </c>
      <c r="D6" s="3">
        <v>0</v>
      </c>
      <c r="E6" t="s">
        <v>352</v>
      </c>
      <c r="F6" t="s">
        <v>398</v>
      </c>
    </row>
    <row r="7" spans="1:6" x14ac:dyDescent="0.25">
      <c r="A7" s="11">
        <v>20777</v>
      </c>
      <c r="B7" s="9" t="s">
        <v>376</v>
      </c>
      <c r="C7" s="3">
        <v>0</v>
      </c>
      <c r="D7" s="3">
        <v>0</v>
      </c>
      <c r="E7" t="s">
        <v>352</v>
      </c>
      <c r="F7" t="s">
        <v>398</v>
      </c>
    </row>
    <row r="8" spans="1:6" x14ac:dyDescent="0.25">
      <c r="A8" s="6">
        <v>87169</v>
      </c>
      <c r="B8" s="9" t="s">
        <v>376</v>
      </c>
      <c r="C8" s="3">
        <v>0</v>
      </c>
      <c r="D8" s="3">
        <v>0</v>
      </c>
      <c r="E8" t="s">
        <v>352</v>
      </c>
      <c r="F8" t="s">
        <v>398</v>
      </c>
    </row>
    <row r="9" spans="1:6" x14ac:dyDescent="0.25">
      <c r="A9" s="6">
        <v>123</v>
      </c>
      <c r="B9" s="9" t="s">
        <v>376</v>
      </c>
      <c r="C9" s="3">
        <v>0</v>
      </c>
      <c r="D9" s="3">
        <v>0</v>
      </c>
      <c r="E9" t="s">
        <v>352</v>
      </c>
      <c r="F9" t="s">
        <v>398</v>
      </c>
    </row>
    <row r="10" spans="1:6" x14ac:dyDescent="0.25">
      <c r="A10" s="6">
        <v>20738</v>
      </c>
      <c r="B10" s="9" t="s">
        <v>376</v>
      </c>
      <c r="C10" s="3">
        <v>0</v>
      </c>
      <c r="D10" s="3">
        <v>0</v>
      </c>
      <c r="E10" t="s">
        <v>352</v>
      </c>
      <c r="F10" t="s">
        <v>398</v>
      </c>
    </row>
    <row r="11" spans="1:6" x14ac:dyDescent="0.25">
      <c r="A11" s="11">
        <v>20715</v>
      </c>
      <c r="B11" s="9" t="s">
        <v>376</v>
      </c>
      <c r="C11" s="3">
        <v>0</v>
      </c>
      <c r="D11" s="3">
        <v>0</v>
      </c>
      <c r="E11" t="s">
        <v>352</v>
      </c>
      <c r="F11" t="s">
        <v>398</v>
      </c>
    </row>
    <row r="12" spans="1:6" x14ac:dyDescent="0.25">
      <c r="A12" s="11">
        <v>20645</v>
      </c>
      <c r="B12" s="9" t="s">
        <v>376</v>
      </c>
      <c r="C12" s="3">
        <v>0</v>
      </c>
      <c r="D12" s="3">
        <v>0</v>
      </c>
      <c r="E12" t="s">
        <v>352</v>
      </c>
      <c r="F12" t="s">
        <v>398</v>
      </c>
    </row>
    <row r="13" spans="1:6" x14ac:dyDescent="0.25">
      <c r="A13" s="6">
        <v>81119</v>
      </c>
      <c r="B13" s="9" t="s">
        <v>376</v>
      </c>
      <c r="C13" s="3">
        <v>0</v>
      </c>
      <c r="D13" s="3">
        <v>0</v>
      </c>
      <c r="E13" t="s">
        <v>352</v>
      </c>
      <c r="F13" t="s">
        <v>398</v>
      </c>
    </row>
    <row r="14" spans="1:6" x14ac:dyDescent="0.25">
      <c r="A14" s="6">
        <v>52911</v>
      </c>
      <c r="B14" s="9" t="s">
        <v>376</v>
      </c>
      <c r="C14" s="3">
        <v>0</v>
      </c>
      <c r="D14" s="3">
        <v>0</v>
      </c>
      <c r="E14" t="s">
        <v>352</v>
      </c>
      <c r="F14" t="s">
        <v>398</v>
      </c>
    </row>
    <row r="15" spans="1:6" x14ac:dyDescent="0.25">
      <c r="A15" s="6">
        <v>20665</v>
      </c>
      <c r="B15" s="9" t="s">
        <v>376</v>
      </c>
      <c r="C15" s="3">
        <v>0</v>
      </c>
      <c r="D15" s="3">
        <v>0</v>
      </c>
      <c r="E15" t="s">
        <v>352</v>
      </c>
      <c r="F15" t="s">
        <v>398</v>
      </c>
    </row>
    <row r="16" spans="1:6" x14ac:dyDescent="0.25">
      <c r="A16" s="6">
        <v>20729</v>
      </c>
      <c r="B16" s="9" t="s">
        <v>376</v>
      </c>
      <c r="C16" s="3">
        <v>0</v>
      </c>
      <c r="D16" s="3">
        <v>0</v>
      </c>
      <c r="E16" t="s">
        <v>352</v>
      </c>
      <c r="F16" t="s">
        <v>398</v>
      </c>
    </row>
    <row r="17" spans="1:6" x14ac:dyDescent="0.25">
      <c r="A17" s="6">
        <v>87162</v>
      </c>
      <c r="B17" s="9" t="s">
        <v>376</v>
      </c>
      <c r="C17" s="3">
        <v>0</v>
      </c>
      <c r="D17" s="3">
        <v>0</v>
      </c>
      <c r="E17" t="s">
        <v>352</v>
      </c>
      <c r="F17" t="s">
        <v>398</v>
      </c>
    </row>
    <row r="18" spans="1:6" x14ac:dyDescent="0.25">
      <c r="A18" s="7">
        <v>113</v>
      </c>
      <c r="B18" s="9" t="s">
        <v>376</v>
      </c>
      <c r="C18" s="3">
        <v>0</v>
      </c>
      <c r="D18" s="3">
        <v>0</v>
      </c>
      <c r="E18" t="s">
        <v>352</v>
      </c>
      <c r="F18" t="s">
        <v>398</v>
      </c>
    </row>
    <row r="19" spans="1:6" x14ac:dyDescent="0.25">
      <c r="A19" s="7">
        <v>87166</v>
      </c>
      <c r="B19" s="9" t="s">
        <v>376</v>
      </c>
      <c r="C19" s="3">
        <v>0</v>
      </c>
      <c r="D19" s="3">
        <v>0</v>
      </c>
      <c r="E19" t="s">
        <v>352</v>
      </c>
      <c r="F19" t="s">
        <v>398</v>
      </c>
    </row>
    <row r="20" spans="1:6" x14ac:dyDescent="0.25">
      <c r="A20" s="6">
        <v>73468</v>
      </c>
      <c r="B20" s="9" t="s">
        <v>376</v>
      </c>
      <c r="C20" s="3">
        <v>0</v>
      </c>
      <c r="D20" s="3">
        <v>0</v>
      </c>
      <c r="E20" t="s">
        <v>352</v>
      </c>
      <c r="F20" t="s">
        <v>398</v>
      </c>
    </row>
    <row r="21" spans="1:6" x14ac:dyDescent="0.25">
      <c r="A21" s="6">
        <v>87165</v>
      </c>
      <c r="B21" s="9" t="s">
        <v>376</v>
      </c>
      <c r="C21" s="3">
        <v>0</v>
      </c>
      <c r="D21" s="3">
        <v>0</v>
      </c>
      <c r="E21" t="s">
        <v>352</v>
      </c>
      <c r="F21" t="s">
        <v>398</v>
      </c>
    </row>
    <row r="22" spans="1:6" x14ac:dyDescent="0.25">
      <c r="A22" s="6">
        <v>117</v>
      </c>
      <c r="B22" s="9" t="s">
        <v>376</v>
      </c>
      <c r="C22" s="3">
        <v>0</v>
      </c>
      <c r="D22" s="3">
        <v>0</v>
      </c>
      <c r="E22" t="s">
        <v>352</v>
      </c>
      <c r="F22" t="s">
        <v>398</v>
      </c>
    </row>
    <row r="23" spans="1:6" x14ac:dyDescent="0.25">
      <c r="A23" s="6">
        <v>87164</v>
      </c>
      <c r="B23" s="9" t="s">
        <v>376</v>
      </c>
      <c r="C23" s="3">
        <v>0</v>
      </c>
      <c r="D23" s="3">
        <v>0</v>
      </c>
      <c r="E23" t="s">
        <v>352</v>
      </c>
      <c r="F23" t="s">
        <v>398</v>
      </c>
    </row>
    <row r="24" spans="1:6" x14ac:dyDescent="0.25">
      <c r="A24" s="6">
        <v>20698</v>
      </c>
      <c r="B24" s="9" t="s">
        <v>376</v>
      </c>
      <c r="C24" s="3">
        <v>0</v>
      </c>
      <c r="D24" s="3">
        <v>0</v>
      </c>
      <c r="E24" t="s">
        <v>352</v>
      </c>
      <c r="F24" t="s">
        <v>398</v>
      </c>
    </row>
    <row r="25" spans="1:6" x14ac:dyDescent="0.25">
      <c r="A25" s="6">
        <v>118</v>
      </c>
      <c r="B25" s="9" t="s">
        <v>376</v>
      </c>
      <c r="C25" s="3">
        <v>0</v>
      </c>
      <c r="D25" s="3">
        <v>0</v>
      </c>
      <c r="E25" t="s">
        <v>352</v>
      </c>
      <c r="F25" t="s">
        <v>398</v>
      </c>
    </row>
    <row r="26" spans="1:6" x14ac:dyDescent="0.25">
      <c r="A26" s="6">
        <v>120</v>
      </c>
      <c r="B26" s="9" t="s">
        <v>376</v>
      </c>
      <c r="C26" s="3">
        <v>0</v>
      </c>
      <c r="D26" s="3">
        <v>0</v>
      </c>
      <c r="E26" t="s">
        <v>352</v>
      </c>
      <c r="F26" t="s">
        <v>398</v>
      </c>
    </row>
    <row r="27" spans="1:6" x14ac:dyDescent="0.25">
      <c r="A27" s="6">
        <v>121</v>
      </c>
      <c r="B27" s="9" t="s">
        <v>376</v>
      </c>
      <c r="C27" s="3">
        <v>0</v>
      </c>
      <c r="D27" s="3">
        <v>0</v>
      </c>
      <c r="E27" t="s">
        <v>352</v>
      </c>
      <c r="F27" t="s">
        <v>398</v>
      </c>
    </row>
    <row r="28" spans="1:6" x14ac:dyDescent="0.25">
      <c r="A28" s="6">
        <v>122</v>
      </c>
      <c r="B28" s="9" t="s">
        <v>376</v>
      </c>
      <c r="C28" s="3">
        <v>0</v>
      </c>
      <c r="D28" s="3">
        <v>0</v>
      </c>
      <c r="E28" t="s">
        <v>352</v>
      </c>
      <c r="F28" t="s">
        <v>398</v>
      </c>
    </row>
    <row r="29" spans="1:6" x14ac:dyDescent="0.25">
      <c r="A29" s="6">
        <v>124</v>
      </c>
      <c r="B29" s="9" t="s">
        <v>376</v>
      </c>
      <c r="C29" s="3">
        <v>0</v>
      </c>
      <c r="D29" s="3">
        <v>0</v>
      </c>
      <c r="E29" t="s">
        <v>352</v>
      </c>
      <c r="F29" t="s">
        <v>398</v>
      </c>
    </row>
    <row r="30" spans="1:6" x14ac:dyDescent="0.25">
      <c r="A30" s="11">
        <v>16969</v>
      </c>
      <c r="B30" t="s">
        <v>375</v>
      </c>
      <c r="C30" s="3">
        <v>0</v>
      </c>
      <c r="D30" s="3">
        <v>0</v>
      </c>
      <c r="E30" t="s">
        <v>352</v>
      </c>
      <c r="F30" t="s">
        <v>375</v>
      </c>
    </row>
    <row r="31" spans="1:6" x14ac:dyDescent="0.25">
      <c r="A31" s="11">
        <v>5704</v>
      </c>
      <c r="B31" t="s">
        <v>375</v>
      </c>
      <c r="C31" s="3">
        <v>0</v>
      </c>
      <c r="D31" s="3">
        <v>0</v>
      </c>
      <c r="E31" t="s">
        <v>352</v>
      </c>
      <c r="F31" t="s">
        <v>375</v>
      </c>
    </row>
    <row r="32" spans="1:6" x14ac:dyDescent="0.25">
      <c r="A32" s="11">
        <v>35400</v>
      </c>
      <c r="B32" t="s">
        <v>375</v>
      </c>
      <c r="C32" s="3">
        <v>0</v>
      </c>
      <c r="D32" s="3">
        <v>0</v>
      </c>
      <c r="E32" t="s">
        <v>352</v>
      </c>
      <c r="F32" t="s">
        <v>375</v>
      </c>
    </row>
    <row r="33" spans="1:6" x14ac:dyDescent="0.25">
      <c r="A33" s="11">
        <v>41528</v>
      </c>
      <c r="B33" t="s">
        <v>375</v>
      </c>
      <c r="C33" s="3">
        <v>0</v>
      </c>
      <c r="D33" s="3">
        <v>0</v>
      </c>
      <c r="E33" t="s">
        <v>352</v>
      </c>
      <c r="F33" t="s">
        <v>375</v>
      </c>
    </row>
    <row r="34" spans="1:6" x14ac:dyDescent="0.25">
      <c r="A34" s="11">
        <v>4201</v>
      </c>
      <c r="B34" t="s">
        <v>375</v>
      </c>
      <c r="C34" s="3">
        <v>0</v>
      </c>
      <c r="D34" s="3">
        <v>0</v>
      </c>
      <c r="E34" t="s">
        <v>352</v>
      </c>
      <c r="F34" t="s">
        <v>375</v>
      </c>
    </row>
    <row r="35" spans="1:6" x14ac:dyDescent="0.25">
      <c r="A35" s="11">
        <v>57664</v>
      </c>
      <c r="B35" t="s">
        <v>375</v>
      </c>
      <c r="C35" s="3">
        <v>0</v>
      </c>
      <c r="D35" s="3">
        <v>0</v>
      </c>
      <c r="E35" t="s">
        <v>352</v>
      </c>
      <c r="F35" t="s">
        <v>375</v>
      </c>
    </row>
    <row r="36" spans="1:6" x14ac:dyDescent="0.25">
      <c r="A36" s="11">
        <v>10476</v>
      </c>
      <c r="B36" t="s">
        <v>375</v>
      </c>
      <c r="C36" s="3">
        <v>0</v>
      </c>
      <c r="D36" s="3">
        <v>0</v>
      </c>
      <c r="E36" t="s">
        <v>352</v>
      </c>
      <c r="F36" t="s">
        <v>375</v>
      </c>
    </row>
    <row r="37" spans="1:6" x14ac:dyDescent="0.25">
      <c r="A37" s="11">
        <v>42081</v>
      </c>
      <c r="B37" t="s">
        <v>375</v>
      </c>
      <c r="C37" s="3">
        <v>0</v>
      </c>
      <c r="D37" s="3">
        <v>0</v>
      </c>
      <c r="E37" t="s">
        <v>352</v>
      </c>
      <c r="F37" t="s">
        <v>375</v>
      </c>
    </row>
    <row r="38" spans="1:6" x14ac:dyDescent="0.25">
      <c r="A38" s="11">
        <v>14022</v>
      </c>
      <c r="B38" t="s">
        <v>375</v>
      </c>
      <c r="C38" s="3">
        <v>0</v>
      </c>
      <c r="D38" s="3">
        <v>0</v>
      </c>
      <c r="E38" t="s">
        <v>352</v>
      </c>
      <c r="F38" t="s">
        <v>375</v>
      </c>
    </row>
    <row r="39" spans="1:6" x14ac:dyDescent="0.25">
      <c r="A39" s="11">
        <v>64148</v>
      </c>
      <c r="B39" t="s">
        <v>375</v>
      </c>
      <c r="C39" s="3">
        <v>0</v>
      </c>
      <c r="D39" s="3">
        <v>0</v>
      </c>
      <c r="E39" t="s">
        <v>352</v>
      </c>
      <c r="F39" t="s">
        <v>375</v>
      </c>
    </row>
    <row r="40" spans="1:6" x14ac:dyDescent="0.25">
      <c r="A40" s="11">
        <v>71618</v>
      </c>
      <c r="B40" t="s">
        <v>375</v>
      </c>
      <c r="C40" s="3">
        <v>0</v>
      </c>
      <c r="D40" s="3">
        <v>0</v>
      </c>
      <c r="E40" t="s">
        <v>352</v>
      </c>
      <c r="F40" t="s">
        <v>375</v>
      </c>
    </row>
    <row r="41" spans="1:6" x14ac:dyDescent="0.25">
      <c r="A41" s="11">
        <v>59272</v>
      </c>
      <c r="B41" t="s">
        <v>375</v>
      </c>
      <c r="C41" s="3">
        <v>0</v>
      </c>
      <c r="D41" s="3">
        <v>0</v>
      </c>
      <c r="E41" t="s">
        <v>352</v>
      </c>
      <c r="F41" t="s">
        <v>375</v>
      </c>
    </row>
    <row r="42" spans="1:6" x14ac:dyDescent="0.25">
      <c r="A42" s="11">
        <v>51744</v>
      </c>
      <c r="B42" t="s">
        <v>375</v>
      </c>
      <c r="C42" s="3">
        <v>0</v>
      </c>
      <c r="D42" s="3">
        <v>0</v>
      </c>
      <c r="E42" t="s">
        <v>352</v>
      </c>
      <c r="F42" t="s">
        <v>375</v>
      </c>
    </row>
    <row r="43" spans="1:6" x14ac:dyDescent="0.25">
      <c r="A43" s="7">
        <v>401580</v>
      </c>
      <c r="B43" t="s">
        <v>375</v>
      </c>
      <c r="C43" s="3">
        <v>0</v>
      </c>
      <c r="D43" s="3">
        <v>0</v>
      </c>
      <c r="E43" t="s">
        <v>352</v>
      </c>
      <c r="F43" t="s">
        <v>375</v>
      </c>
    </row>
    <row r="44" spans="1:6" x14ac:dyDescent="0.25">
      <c r="A44" s="11">
        <v>51223</v>
      </c>
      <c r="B44" t="s">
        <v>375</v>
      </c>
      <c r="C44" s="3">
        <v>0</v>
      </c>
      <c r="D44" s="3">
        <v>0</v>
      </c>
      <c r="E44" t="s">
        <v>352</v>
      </c>
      <c r="F44" t="s">
        <v>375</v>
      </c>
    </row>
    <row r="45" spans="1:6" x14ac:dyDescent="0.25">
      <c r="A45" s="11">
        <v>9614</v>
      </c>
      <c r="B45" t="s">
        <v>375</v>
      </c>
      <c r="C45" s="3">
        <v>0</v>
      </c>
      <c r="D45" s="3">
        <v>0</v>
      </c>
      <c r="E45" t="s">
        <v>352</v>
      </c>
      <c r="F45" t="s">
        <v>375</v>
      </c>
    </row>
    <row r="46" spans="1:6" x14ac:dyDescent="0.25">
      <c r="A46" s="11">
        <v>10037</v>
      </c>
      <c r="B46" t="s">
        <v>375</v>
      </c>
      <c r="C46" s="3">
        <v>0</v>
      </c>
      <c r="D46" s="3">
        <v>0</v>
      </c>
      <c r="E46" t="s">
        <v>352</v>
      </c>
      <c r="F46" t="s">
        <v>375</v>
      </c>
    </row>
    <row r="47" spans="1:6" x14ac:dyDescent="0.25">
      <c r="A47" s="11">
        <v>38666</v>
      </c>
      <c r="B47" t="s">
        <v>375</v>
      </c>
      <c r="C47" s="3">
        <v>0</v>
      </c>
      <c r="D47" s="3">
        <v>0</v>
      </c>
      <c r="E47" t="s">
        <v>352</v>
      </c>
      <c r="F47" t="s">
        <v>375</v>
      </c>
    </row>
    <row r="48" spans="1:6" x14ac:dyDescent="0.25">
      <c r="A48" s="11">
        <v>42899</v>
      </c>
      <c r="B48" t="s">
        <v>375</v>
      </c>
      <c r="C48" s="3">
        <v>0</v>
      </c>
      <c r="D48" s="3">
        <v>0</v>
      </c>
      <c r="E48" t="s">
        <v>352</v>
      </c>
      <c r="F48" t="s">
        <v>375</v>
      </c>
    </row>
    <row r="49" spans="1:6" x14ac:dyDescent="0.25">
      <c r="A49" s="11">
        <v>12474</v>
      </c>
      <c r="B49" t="s">
        <v>375</v>
      </c>
      <c r="C49" s="3">
        <v>0</v>
      </c>
      <c r="D49" s="3">
        <v>0</v>
      </c>
      <c r="E49" t="s">
        <v>352</v>
      </c>
      <c r="F49" t="s">
        <v>375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17</vt:i4>
      </vt:variant>
      <vt:variant>
        <vt:lpstr>Rangos con nombre</vt:lpstr>
      </vt:variant>
      <vt:variant>
        <vt:i4>2</vt:i4>
      </vt:variant>
    </vt:vector>
  </HeadingPairs>
  <TitlesOfParts>
    <vt:vector size="19" baseType="lpstr">
      <vt:lpstr>Reporte de Formatos</vt:lpstr>
      <vt:lpstr>Hidden_1</vt:lpstr>
      <vt:lpstr>Hidden_2</vt:lpstr>
      <vt:lpstr>Tabla_549551</vt:lpstr>
      <vt:lpstr>Tabla_549538</vt:lpstr>
      <vt:lpstr>Tabla_549552</vt:lpstr>
      <vt:lpstr>Tabla_549522</vt:lpstr>
      <vt:lpstr>Tabla_549542</vt:lpstr>
      <vt:lpstr>Tabla_549529</vt:lpstr>
      <vt:lpstr>Tabla_549539</vt:lpstr>
      <vt:lpstr>Tabla_549530</vt:lpstr>
      <vt:lpstr>Tabla_549531</vt:lpstr>
      <vt:lpstr>Tabla_549549</vt:lpstr>
      <vt:lpstr>Tabla_549553</vt:lpstr>
      <vt:lpstr>Tabla_549550</vt:lpstr>
      <vt:lpstr>Tabla_549554</vt:lpstr>
      <vt:lpstr>Hoja1</vt:lpstr>
      <vt:lpstr>Hidden_13</vt:lpstr>
      <vt:lpstr>Hidden_211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DPE</cp:lastModifiedBy>
  <cp:lastPrinted>2025-12-09T19:06:58Z</cp:lastPrinted>
  <dcterms:created xsi:type="dcterms:W3CDTF">2024-03-21T16:48:55Z</dcterms:created>
  <dcterms:modified xsi:type="dcterms:W3CDTF">2026-06-09T17:26:09Z</dcterms:modified>
</cp:coreProperties>
</file>