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esktop\CANAL 9\TRANSPARENCIA\CEGAIP 2026\FRACC. XI\"/>
    </mc:Choice>
  </mc:AlternateContent>
  <xr:revisionPtr revIDLastSave="0" documentId="13_ncr:1_{62A77C66-142A-4D5C-8664-4DADA82C1AB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81029"/>
</workbook>
</file>

<file path=xl/calcChain.xml><?xml version="1.0" encoding="utf-8"?>
<calcChain xmlns="http://schemas.openxmlformats.org/spreadsheetml/2006/main">
  <c r="D17" i="6" l="1"/>
  <c r="D16" i="6"/>
  <c r="D15" i="6"/>
  <c r="D14" i="6"/>
  <c r="D13" i="6"/>
  <c r="D12" i="6"/>
  <c r="D11" i="6"/>
  <c r="D10" i="6"/>
  <c r="D9" i="6"/>
  <c r="D8" i="6"/>
  <c r="D7" i="6"/>
  <c r="D6" i="6"/>
  <c r="D5" i="6"/>
  <c r="D4" i="6"/>
  <c r="C17" i="6"/>
  <c r="C16" i="6"/>
  <c r="C15" i="6"/>
  <c r="C14" i="6"/>
  <c r="C13" i="6"/>
  <c r="C12" i="6"/>
  <c r="C11" i="6"/>
  <c r="C10" i="6"/>
  <c r="C9" i="6"/>
  <c r="C6" i="6"/>
  <c r="C5" i="6"/>
  <c r="C4" i="6"/>
  <c r="O9" i="1"/>
  <c r="O21" i="1"/>
  <c r="O20" i="1"/>
  <c r="M21" i="1"/>
  <c r="M20" i="1"/>
  <c r="O19" i="1"/>
  <c r="O18" i="1"/>
  <c r="M19" i="1"/>
  <c r="M18" i="1"/>
  <c r="O17" i="1"/>
  <c r="M17" i="1"/>
  <c r="O16" i="1"/>
  <c r="M16" i="1"/>
  <c r="O15" i="1"/>
  <c r="M15" i="1"/>
  <c r="O14" i="1"/>
  <c r="M14" i="1"/>
  <c r="O13" i="1"/>
  <c r="M13" i="1"/>
  <c r="O12" i="1"/>
  <c r="O11" i="1"/>
  <c r="O10" i="1"/>
  <c r="M10" i="1"/>
  <c r="M9" i="1"/>
  <c r="O8" i="1"/>
  <c r="M8" i="1"/>
</calcChain>
</file>

<file path=xl/sharedStrings.xml><?xml version="1.0" encoding="utf-8"?>
<sst xmlns="http://schemas.openxmlformats.org/spreadsheetml/2006/main" count="1255" uniqueCount="310">
  <si>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</si>
  <si>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</si>
  <si>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</si>
  <si>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</si>
  <si>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</si>
  <si>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</si>
  <si>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</si>
  <si>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</si>
  <si>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</si>
  <si>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</si>
  <si>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</si>
  <si>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</si>
  <si>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</si>
  <si>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</si>
  <si>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</si>
  <si>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</si>
  <si>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</si>
  <si>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</si>
  <si>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</si>
  <si>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</si>
  <si>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</si>
  <si>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</si>
  <si>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</si>
  <si>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</si>
  <si>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</si>
  <si>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</si>
  <si>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</si>
  <si>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</si>
  <si>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</si>
  <si>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</si>
  <si>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</si>
  <si>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</si>
  <si>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</si>
  <si>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</si>
  <si>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</si>
  <si>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</si>
  <si>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</si>
  <si>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</si>
  <si>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</si>
  <si>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</si>
  <si>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</si>
  <si>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</si>
  <si>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</si>
  <si>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</si>
  <si>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</si>
  <si>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</si>
  <si>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</si>
  <si>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</si>
  <si>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</si>
  <si>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</si>
  <si>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</si>
  <si>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</si>
  <si>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</si>
  <si>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</si>
  <si>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</si>
  <si>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</si>
  <si>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</si>
  <si>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</si>
  <si>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</si>
  <si>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</si>
  <si>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</si>
  <si>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</si>
  <si>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</si>
  <si>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</si>
  <si>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</si>
  <si>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</si>
  <si>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</si>
  <si>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</si>
  <si>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</si>
  <si>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</si>
  <si>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</si>
  <si>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</si>
  <si>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</si>
  <si>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</si>
  <si>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</si>
  <si>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</si>
  <si>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</si>
  <si>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</si>
  <si>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</si>
  <si>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</si>
  <si>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</si>
  <si>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</si>
  <si>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</si>
  <si>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</si>
  <si>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</si>
  <si>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</si>
  <si>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</si>
  <si>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</si>
  <si>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</si>
  <si>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</si>
  <si>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</si>
  <si>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</si>
  <si>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</si>
  <si>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</si>
  <si>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</si>
  <si>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</si>
  <si>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</si>
  <si>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</si>
  <si>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</si>
  <si>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</si>
  <si>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</si>
  <si>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</si>
  <si>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</si>
  <si>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</si>
  <si>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</si>
  <si>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</si>
  <si>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</si>
  <si>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</si>
  <si>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</si>
  <si>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</si>
  <si>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</si>
  <si>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</si>
  <si>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</si>
  <si>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</si>
  <si>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</si>
  <si>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</si>
  <si>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</si>
  <si>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</si>
  <si>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</si>
  <si>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</si>
  <si>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</si>
  <si>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</si>
  <si>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</si>
  <si>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</si>
  <si>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</si>
  <si>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</si>
  <si>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</si>
  <si>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</si>
  <si>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</si>
  <si>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</si>
  <si>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</si>
  <si>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</si>
  <si>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</si>
  <si>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</si>
  <si>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</si>
  <si>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</si>
  <si>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</si>
  <si>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</si>
  <si>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</si>
  <si>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</si>
  <si>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</si>
  <si>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</si>
  <si>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</si>
  <si>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</si>
  <si>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</si>
  <si>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</si>
  <si>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</si>
  <si>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</si>
  <si>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</si>
  <si>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</si>
  <si>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</si>
  <si>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</si>
  <si>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</si>
  <si>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</si>
  <si>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</si>
  <si>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</si>
  <si>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</si>
  <si>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</si>
  <si>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</si>
  <si>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</si>
  <si>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</si>
  <si>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</si>
  <si>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</si>
  <si>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</si>
  <si>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</si>
  <si>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</si>
  <si>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</si>
  <si>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</si>
  <si>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</si>
  <si>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</si>
  <si>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</si>
  <si>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</si>
  <si>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</si>
  <si>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</si>
  <si>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</si>
  <si>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</si>
  <si>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</si>
  <si>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</si>
  <si>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</si>
  <si>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</si>
  <si>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</si>
  <si>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</si>
  <si>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</si>
  <si>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</si>
  <si>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</si>
  <si>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</si>
  <si>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</si>
  <si>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</si>
  <si>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</si>
  <si>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</si>
  <si>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</si>
  <si>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</si>
  <si>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</si>
  <si>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</si>
  <si>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</si>
  <si>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</si>
  <si>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</si>
  <si>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</si>
  <si>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</si>
  <si>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</si>
  <si>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</si>
  <si>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</si>
  <si>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</si>
  <si>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</si>
  <si>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</si>
  <si>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</si>
  <si>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</si>
  <si>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</si>
  <si>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</si>
  <si>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</si>
  <si>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</si>
  <si>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</si>
  <si>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G</t>
  </si>
  <si>
    <t>GERENTE DE TRANSMISIÓN</t>
  </si>
  <si>
    <t>GERENCIA</t>
  </si>
  <si>
    <t>INSTITUTO DE TELEVISIÓN PÚBLICA DE SAN LUIS POTOSÍ XHSLS CANAL 9</t>
  </si>
  <si>
    <t>César  Olimpo</t>
  </si>
  <si>
    <t>Noriega</t>
  </si>
  <si>
    <t>Cabrera</t>
  </si>
  <si>
    <t>Peso</t>
  </si>
  <si>
    <t>JEFATURA DE CONTABILIDAD</t>
  </si>
  <si>
    <t xml:space="preserve">Se informa que en cada tabla donde se requirió el monto neto de cada percepción, se registró la cantidad bruta, esto debido a que el cálculo del impuesto es en base al monto acumulado mensual y no por cada concepto de percepción. Por lo que la percepción neta del total de los ingresos se refleja en el presente formato y no en las tablas. </t>
  </si>
  <si>
    <t>GERENTE DE PROGRAMACIÓN</t>
  </si>
  <si>
    <t>Beatriz Eugenia</t>
  </si>
  <si>
    <t>Osorio</t>
  </si>
  <si>
    <t>Soto</t>
  </si>
  <si>
    <t>P</t>
  </si>
  <si>
    <t>PRODUCTORA</t>
  </si>
  <si>
    <t>PRODUCTOR</t>
  </si>
  <si>
    <t>Edna Karina</t>
  </si>
  <si>
    <t xml:space="preserve">Avila </t>
  </si>
  <si>
    <t>Sanchez</t>
  </si>
  <si>
    <t>O</t>
  </si>
  <si>
    <t>OPERADOR DE CABALLOS</t>
  </si>
  <si>
    <t>OPERADOR</t>
  </si>
  <si>
    <t>Luis Alberto</t>
  </si>
  <si>
    <t>Hernández</t>
  </si>
  <si>
    <t>Reyna</t>
  </si>
  <si>
    <t>Sergio</t>
  </si>
  <si>
    <t>Lira</t>
  </si>
  <si>
    <t>Gutiérrez</t>
  </si>
  <si>
    <t>J</t>
  </si>
  <si>
    <t>JEFATURA JURIDICA</t>
  </si>
  <si>
    <t>JEFATURA</t>
  </si>
  <si>
    <t>Rebeca</t>
  </si>
  <si>
    <t>Borja</t>
  </si>
  <si>
    <t>Rojas</t>
  </si>
  <si>
    <t>EDITOR Y POSTPRODUCTOR</t>
  </si>
  <si>
    <t>Cesar Alejandro</t>
  </si>
  <si>
    <t>Castillo</t>
  </si>
  <si>
    <t xml:space="preserve">Ramirez </t>
  </si>
  <si>
    <t>JEFATURA CONTABLE</t>
  </si>
  <si>
    <t xml:space="preserve">Karem Fabiola </t>
  </si>
  <si>
    <t xml:space="preserve">Franco </t>
  </si>
  <si>
    <t>Rosillo</t>
  </si>
  <si>
    <t>AUXILIAR DE PRODUCCIÓN</t>
  </si>
  <si>
    <t>AUXILIAR</t>
  </si>
  <si>
    <t xml:space="preserve">José Luis </t>
  </si>
  <si>
    <t xml:space="preserve">Prado </t>
  </si>
  <si>
    <t>Carrillo</t>
  </si>
  <si>
    <t>GERENTE DE VINCULACION</t>
  </si>
  <si>
    <t xml:space="preserve">Nidia </t>
  </si>
  <si>
    <t xml:space="preserve">Alonso </t>
  </si>
  <si>
    <t>Muñoz</t>
  </si>
  <si>
    <t>A</t>
  </si>
  <si>
    <t>AUXILIAR ADMINISTRATIVO</t>
  </si>
  <si>
    <t xml:space="preserve">ASISTENTE </t>
  </si>
  <si>
    <t>Martha Judith</t>
  </si>
  <si>
    <t>Martinez</t>
  </si>
  <si>
    <t>Salazar</t>
  </si>
  <si>
    <t>ASISTENTE DE PROGRAMACION</t>
  </si>
  <si>
    <t xml:space="preserve">PRODUCCIÓN </t>
  </si>
  <si>
    <t>Rosa Isela</t>
  </si>
  <si>
    <t>Martínez</t>
  </si>
  <si>
    <t>D</t>
  </si>
  <si>
    <t>DIRECTORA GENERAL</t>
  </si>
  <si>
    <t>DIRECCIÓN</t>
  </si>
  <si>
    <t>Ana Rosa</t>
  </si>
  <si>
    <t>Pineda</t>
  </si>
  <si>
    <t>Guel</t>
  </si>
  <si>
    <t>GERENTE ADMINISTRATIVO</t>
  </si>
  <si>
    <t>Eduardo</t>
  </si>
  <si>
    <t>Alvarez</t>
  </si>
  <si>
    <t>Olivares</t>
  </si>
  <si>
    <t>C</t>
  </si>
  <si>
    <t>CONDUCTORA</t>
  </si>
  <si>
    <t xml:space="preserve">Adriana Judith </t>
  </si>
  <si>
    <t>Alvarado</t>
  </si>
  <si>
    <t>Morales</t>
  </si>
  <si>
    <t>AP</t>
  </si>
  <si>
    <t xml:space="preserve">APOYO A PRODUCCIÓN </t>
  </si>
  <si>
    <t xml:space="preserve">ASISTENTE DE PRODUCCIÓN </t>
  </si>
  <si>
    <t>Erick Martin</t>
  </si>
  <si>
    <t>González</t>
  </si>
  <si>
    <t>Prado</t>
  </si>
  <si>
    <t>E</t>
  </si>
  <si>
    <t xml:space="preserve">EDITOR </t>
  </si>
  <si>
    <t xml:space="preserve">Agustín </t>
  </si>
  <si>
    <t>Valderrama</t>
  </si>
  <si>
    <t>Iztel</t>
  </si>
  <si>
    <t xml:space="preserve">Ortega </t>
  </si>
  <si>
    <t>Zarate</t>
  </si>
  <si>
    <t>No se genera</t>
  </si>
  <si>
    <t>Sueldo</t>
  </si>
  <si>
    <t>Mensual</t>
  </si>
  <si>
    <t>Anual</t>
  </si>
  <si>
    <t>REDES SOCIALES</t>
  </si>
  <si>
    <t>RS</t>
  </si>
  <si>
    <t>Luis Adrián</t>
  </si>
  <si>
    <t>Pérez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</si>
</sst>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2" fontId="0" fillId="0" borderId="0" xfId="0" applyNumberForma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6"/>
  <sheetViews>
    <sheetView tabSelected="1" topLeftCell="A2" workbookViewId="0">
      <selection activeCell="A17" sqref="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2026</v>
      </c>
      <c r="B8" s="3">
        <v>46023</v>
      </c>
      <c r="C8" s="3">
        <v>46053</v>
      </c>
      <c r="D8" t="s">
        <v>88</v>
      </c>
      <c r="E8" t="s">
        <v>212</v>
      </c>
      <c r="F8" t="s">
        <v>213</v>
      </c>
      <c r="G8" t="s">
        <v>214</v>
      </c>
      <c r="H8" t="s">
        <v>215</v>
      </c>
      <c r="I8" t="s">
        <v>216</v>
      </c>
      <c r="J8" t="s">
        <v>217</v>
      </c>
      <c r="K8" t="s">
        <v>218</v>
      </c>
      <c r="L8" t="s">
        <v>91</v>
      </c>
      <c r="M8" s="7">
        <f>12172.5+12172.5</f>
        <v>24345</v>
      </c>
      <c r="N8" t="s">
        <v>219</v>
      </c>
      <c r="O8" s="7">
        <f>10132.37+10370.94</f>
        <v>20503.310000000001</v>
      </c>
      <c r="P8" t="s">
        <v>219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220</v>
      </c>
      <c r="AE8" s="3">
        <v>46059</v>
      </c>
      <c r="AF8" t="s">
        <v>221</v>
      </c>
    </row>
    <row r="9" spans="1:32" x14ac:dyDescent="0.25">
      <c r="A9">
        <v>2026</v>
      </c>
      <c r="B9" s="3">
        <v>46023</v>
      </c>
      <c r="C9" s="3">
        <v>46053</v>
      </c>
      <c r="D9" t="s">
        <v>88</v>
      </c>
      <c r="E9" t="s">
        <v>212</v>
      </c>
      <c r="F9" t="s">
        <v>222</v>
      </c>
      <c r="G9" t="s">
        <v>214</v>
      </c>
      <c r="H9" t="s">
        <v>215</v>
      </c>
      <c r="I9" t="s">
        <v>223</v>
      </c>
      <c r="J9" t="s">
        <v>224</v>
      </c>
      <c r="K9" t="s">
        <v>225</v>
      </c>
      <c r="L9" t="s">
        <v>92</v>
      </c>
      <c r="M9" s="7">
        <f>12172.5+12172.5</f>
        <v>24345</v>
      </c>
      <c r="N9" t="s">
        <v>219</v>
      </c>
      <c r="O9" s="7">
        <f>8915.12+9153.69</f>
        <v>18068.810000000001</v>
      </c>
      <c r="P9" t="s">
        <v>219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220</v>
      </c>
      <c r="AE9" s="3">
        <v>46059</v>
      </c>
      <c r="AF9" t="s">
        <v>221</v>
      </c>
    </row>
    <row r="10" spans="1:32" x14ac:dyDescent="0.25">
      <c r="A10">
        <v>2026</v>
      </c>
      <c r="B10" s="3">
        <v>46023</v>
      </c>
      <c r="C10" s="3">
        <v>46053</v>
      </c>
      <c r="D10" t="s">
        <v>88</v>
      </c>
      <c r="E10" t="s">
        <v>226</v>
      </c>
      <c r="F10" t="s">
        <v>227</v>
      </c>
      <c r="G10" t="s">
        <v>228</v>
      </c>
      <c r="H10" t="s">
        <v>215</v>
      </c>
      <c r="I10" t="s">
        <v>229</v>
      </c>
      <c r="J10" t="s">
        <v>230</v>
      </c>
      <c r="K10" t="s">
        <v>231</v>
      </c>
      <c r="L10" t="s">
        <v>92</v>
      </c>
      <c r="M10" s="7">
        <f>5796.45+5796.45</f>
        <v>11592.9</v>
      </c>
      <c r="N10" t="s">
        <v>219</v>
      </c>
      <c r="O10" s="7">
        <f>5176.53+5214.04</f>
        <v>10390.57</v>
      </c>
      <c r="P10" t="s">
        <v>219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220</v>
      </c>
      <c r="AE10" s="3">
        <v>46059</v>
      </c>
      <c r="AF10" t="s">
        <v>221</v>
      </c>
    </row>
    <row r="11" spans="1:32" x14ac:dyDescent="0.25">
      <c r="A11">
        <v>2026</v>
      </c>
      <c r="B11" s="3">
        <v>46023</v>
      </c>
      <c r="C11" s="3">
        <v>46053</v>
      </c>
      <c r="D11" t="s">
        <v>88</v>
      </c>
      <c r="E11" t="s">
        <v>232</v>
      </c>
      <c r="F11" t="s">
        <v>233</v>
      </c>
      <c r="G11" t="s">
        <v>234</v>
      </c>
      <c r="H11" t="s">
        <v>215</v>
      </c>
      <c r="I11" t="s">
        <v>235</v>
      </c>
      <c r="J11" t="s">
        <v>236</v>
      </c>
      <c r="K11" t="s">
        <v>237</v>
      </c>
      <c r="L11" t="s">
        <v>91</v>
      </c>
      <c r="M11" s="7">
        <v>11592.9</v>
      </c>
      <c r="N11" t="s">
        <v>219</v>
      </c>
      <c r="O11" s="7">
        <f t="shared" ref="O11:O12" si="0">5176.53+5214.04</f>
        <v>10390.57</v>
      </c>
      <c r="P11" t="s">
        <v>219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220</v>
      </c>
      <c r="AE11" s="3">
        <v>46059</v>
      </c>
      <c r="AF11" t="s">
        <v>221</v>
      </c>
    </row>
    <row r="12" spans="1:32" x14ac:dyDescent="0.25">
      <c r="A12">
        <v>2026</v>
      </c>
      <c r="B12" s="3">
        <v>46023</v>
      </c>
      <c r="C12" s="3">
        <v>46053</v>
      </c>
      <c r="D12" t="s">
        <v>88</v>
      </c>
      <c r="E12" t="s">
        <v>232</v>
      </c>
      <c r="F12" t="s">
        <v>233</v>
      </c>
      <c r="G12" t="s">
        <v>234</v>
      </c>
      <c r="H12" t="s">
        <v>215</v>
      </c>
      <c r="I12" t="s">
        <v>238</v>
      </c>
      <c r="J12" t="s">
        <v>239</v>
      </c>
      <c r="K12" t="s">
        <v>240</v>
      </c>
      <c r="L12" t="s">
        <v>91</v>
      </c>
      <c r="M12" s="7">
        <v>11592.9</v>
      </c>
      <c r="N12" t="s">
        <v>219</v>
      </c>
      <c r="O12" s="7">
        <f t="shared" si="0"/>
        <v>10390.57</v>
      </c>
      <c r="P12" t="s">
        <v>219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220</v>
      </c>
      <c r="AE12" s="3">
        <v>46059</v>
      </c>
      <c r="AF12" t="s">
        <v>221</v>
      </c>
    </row>
    <row r="13" spans="1:32" x14ac:dyDescent="0.25">
      <c r="A13">
        <v>2026</v>
      </c>
      <c r="B13" s="3">
        <v>46023</v>
      </c>
      <c r="C13" s="3">
        <v>46053</v>
      </c>
      <c r="D13" t="s">
        <v>88</v>
      </c>
      <c r="E13" t="s">
        <v>241</v>
      </c>
      <c r="F13" t="s">
        <v>242</v>
      </c>
      <c r="G13" t="s">
        <v>243</v>
      </c>
      <c r="H13" t="s">
        <v>215</v>
      </c>
      <c r="I13" t="s">
        <v>244</v>
      </c>
      <c r="J13" t="s">
        <v>245</v>
      </c>
      <c r="K13" t="s">
        <v>246</v>
      </c>
      <c r="L13" t="s">
        <v>92</v>
      </c>
      <c r="M13" s="7">
        <f>8694.45+8694.45</f>
        <v>17388.900000000001</v>
      </c>
      <c r="N13" t="s">
        <v>219</v>
      </c>
      <c r="O13" s="7">
        <f>6045.77+6210.27</f>
        <v>12256.04</v>
      </c>
      <c r="P13" t="s">
        <v>219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220</v>
      </c>
      <c r="AE13" s="3">
        <v>46059</v>
      </c>
      <c r="AF13" t="s">
        <v>221</v>
      </c>
    </row>
    <row r="14" spans="1:32" x14ac:dyDescent="0.25">
      <c r="A14">
        <v>2026</v>
      </c>
      <c r="B14" s="3">
        <v>46023</v>
      </c>
      <c r="C14" s="3">
        <v>46053</v>
      </c>
      <c r="D14" t="s">
        <v>88</v>
      </c>
      <c r="E14" t="s">
        <v>226</v>
      </c>
      <c r="F14" t="s">
        <v>247</v>
      </c>
      <c r="G14" t="s">
        <v>247</v>
      </c>
      <c r="H14" t="s">
        <v>215</v>
      </c>
      <c r="I14" t="s">
        <v>248</v>
      </c>
      <c r="J14" t="s">
        <v>249</v>
      </c>
      <c r="K14" t="s">
        <v>250</v>
      </c>
      <c r="L14" t="s">
        <v>91</v>
      </c>
      <c r="M14" s="7">
        <f>5886.45+5886.45</f>
        <v>11772.9</v>
      </c>
      <c r="N14" t="s">
        <v>219</v>
      </c>
      <c r="O14" s="7">
        <f>4665.92+4766.76</f>
        <v>9432.68</v>
      </c>
      <c r="P14" t="s">
        <v>219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220</v>
      </c>
      <c r="AE14" s="3">
        <v>46059</v>
      </c>
      <c r="AF14" t="s">
        <v>221</v>
      </c>
    </row>
    <row r="15" spans="1:32" x14ac:dyDescent="0.25">
      <c r="A15">
        <v>2026</v>
      </c>
      <c r="B15" s="3">
        <v>46023</v>
      </c>
      <c r="C15" s="3">
        <v>46053</v>
      </c>
      <c r="D15" t="s">
        <v>88</v>
      </c>
      <c r="E15" t="s">
        <v>241</v>
      </c>
      <c r="F15" t="s">
        <v>251</v>
      </c>
      <c r="G15" t="s">
        <v>243</v>
      </c>
      <c r="H15" t="s">
        <v>215</v>
      </c>
      <c r="I15" t="s">
        <v>252</v>
      </c>
      <c r="J15" t="s">
        <v>253</v>
      </c>
      <c r="K15" t="s">
        <v>254</v>
      </c>
      <c r="L15" t="s">
        <v>92</v>
      </c>
      <c r="M15" s="7">
        <f>8755.05+8755.05</f>
        <v>17510.099999999999</v>
      </c>
      <c r="N15" t="s">
        <v>219</v>
      </c>
      <c r="O15" s="7">
        <f>4805.79+4679.42</f>
        <v>9485.2099999999991</v>
      </c>
      <c r="P15" t="s">
        <v>219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220</v>
      </c>
      <c r="AE15" s="3">
        <v>46059</v>
      </c>
      <c r="AF15" t="s">
        <v>221</v>
      </c>
    </row>
    <row r="16" spans="1:32" x14ac:dyDescent="0.25">
      <c r="A16">
        <v>2026</v>
      </c>
      <c r="B16" s="3">
        <v>46023</v>
      </c>
      <c r="C16" s="3">
        <v>46053</v>
      </c>
      <c r="D16" t="s">
        <v>88</v>
      </c>
      <c r="E16" t="s">
        <v>226</v>
      </c>
      <c r="F16" t="s">
        <v>255</v>
      </c>
      <c r="G16" t="s">
        <v>256</v>
      </c>
      <c r="H16" t="s">
        <v>215</v>
      </c>
      <c r="I16" t="s">
        <v>257</v>
      </c>
      <c r="J16" t="s">
        <v>258</v>
      </c>
      <c r="K16" t="s">
        <v>259</v>
      </c>
      <c r="L16" t="s">
        <v>91</v>
      </c>
      <c r="M16" s="7">
        <f>4800+4800</f>
        <v>9600</v>
      </c>
      <c r="N16" t="s">
        <v>219</v>
      </c>
      <c r="O16" s="7">
        <f>4585.77+4627.07</f>
        <v>9212.84</v>
      </c>
      <c r="P16" t="s">
        <v>219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220</v>
      </c>
      <c r="AE16" s="3">
        <v>46059</v>
      </c>
      <c r="AF16" t="s">
        <v>221</v>
      </c>
    </row>
    <row r="17" spans="1:32" x14ac:dyDescent="0.25">
      <c r="A17">
        <v>2026</v>
      </c>
      <c r="B17" s="3">
        <v>46023</v>
      </c>
      <c r="C17" s="3">
        <v>46053</v>
      </c>
      <c r="D17" t="s">
        <v>88</v>
      </c>
      <c r="E17" t="s">
        <v>212</v>
      </c>
      <c r="F17" t="s">
        <v>260</v>
      </c>
      <c r="G17" t="s">
        <v>214</v>
      </c>
      <c r="H17" t="s">
        <v>215</v>
      </c>
      <c r="I17" t="s">
        <v>261</v>
      </c>
      <c r="J17" t="s">
        <v>262</v>
      </c>
      <c r="K17" t="s">
        <v>263</v>
      </c>
      <c r="L17" t="s">
        <v>92</v>
      </c>
      <c r="M17" s="7">
        <f>14361.75+14361.75</f>
        <v>28723.5</v>
      </c>
      <c r="N17" t="s">
        <v>219</v>
      </c>
      <c r="O17" s="7">
        <f>11785.2+11910.54</f>
        <v>23695.74</v>
      </c>
      <c r="P17" t="s">
        <v>219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t="s">
        <v>220</v>
      </c>
      <c r="AE17" s="3">
        <v>46059</v>
      </c>
      <c r="AF17" t="s">
        <v>221</v>
      </c>
    </row>
    <row r="18" spans="1:32" x14ac:dyDescent="0.25">
      <c r="A18">
        <v>2026</v>
      </c>
      <c r="B18" s="3">
        <v>46023</v>
      </c>
      <c r="C18" s="3">
        <v>46053</v>
      </c>
      <c r="D18" t="s">
        <v>88</v>
      </c>
      <c r="E18" t="s">
        <v>264</v>
      </c>
      <c r="F18" t="s">
        <v>265</v>
      </c>
      <c r="G18" t="s">
        <v>266</v>
      </c>
      <c r="H18" t="s">
        <v>215</v>
      </c>
      <c r="I18" t="s">
        <v>267</v>
      </c>
      <c r="J18" t="s">
        <v>268</v>
      </c>
      <c r="K18" t="s">
        <v>269</v>
      </c>
      <c r="L18" t="s">
        <v>92</v>
      </c>
      <c r="M18" s="7">
        <f>6086.25+6086.25</f>
        <v>12172.5</v>
      </c>
      <c r="N18" t="s">
        <v>219</v>
      </c>
      <c r="O18" s="7">
        <f>4688.81+4800.91</f>
        <v>9489.7200000000012</v>
      </c>
      <c r="P18" t="s">
        <v>219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t="s">
        <v>220</v>
      </c>
      <c r="AE18" s="3">
        <v>46059</v>
      </c>
      <c r="AF18" t="s">
        <v>221</v>
      </c>
    </row>
    <row r="19" spans="1:32" x14ac:dyDescent="0.25">
      <c r="A19">
        <v>2026</v>
      </c>
      <c r="B19" s="3">
        <v>46023</v>
      </c>
      <c r="C19" s="3">
        <v>46053</v>
      </c>
      <c r="D19" t="s">
        <v>88</v>
      </c>
      <c r="E19" t="s">
        <v>226</v>
      </c>
      <c r="F19" t="s">
        <v>270</v>
      </c>
      <c r="G19" t="s">
        <v>271</v>
      </c>
      <c r="H19" t="s">
        <v>215</v>
      </c>
      <c r="I19" t="s">
        <v>272</v>
      </c>
      <c r="J19" t="s">
        <v>273</v>
      </c>
      <c r="K19" t="s">
        <v>273</v>
      </c>
      <c r="L19" t="s">
        <v>92</v>
      </c>
      <c r="M19" s="7">
        <f>5871+5871</f>
        <v>11742</v>
      </c>
      <c r="N19" t="s">
        <v>219</v>
      </c>
      <c r="O19" s="7">
        <f>5241.64+5360.87</f>
        <v>10602.51</v>
      </c>
      <c r="P19" t="s">
        <v>219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t="s">
        <v>220</v>
      </c>
      <c r="AE19" s="3">
        <v>46059</v>
      </c>
      <c r="AF19" t="s">
        <v>221</v>
      </c>
    </row>
    <row r="20" spans="1:32" x14ac:dyDescent="0.25">
      <c r="A20">
        <v>2026</v>
      </c>
      <c r="B20" s="3">
        <v>46023</v>
      </c>
      <c r="C20" s="3">
        <v>46053</v>
      </c>
      <c r="D20" t="s">
        <v>88</v>
      </c>
      <c r="E20" t="s">
        <v>274</v>
      </c>
      <c r="F20" t="s">
        <v>275</v>
      </c>
      <c r="G20" t="s">
        <v>276</v>
      </c>
      <c r="H20" t="s">
        <v>215</v>
      </c>
      <c r="I20" t="s">
        <v>277</v>
      </c>
      <c r="J20" t="s">
        <v>278</v>
      </c>
      <c r="K20" t="s">
        <v>279</v>
      </c>
      <c r="L20" t="s">
        <v>92</v>
      </c>
      <c r="M20" s="7">
        <f>19286.7+19286.7</f>
        <v>38573.4</v>
      </c>
      <c r="N20" t="s">
        <v>219</v>
      </c>
      <c r="O20" s="7">
        <f>15463.92+15424.24</f>
        <v>30888.16</v>
      </c>
      <c r="P20" t="s">
        <v>219</v>
      </c>
      <c r="Q20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t="s">
        <v>220</v>
      </c>
      <c r="AE20" s="3">
        <v>46059</v>
      </c>
      <c r="AF20" t="s">
        <v>221</v>
      </c>
    </row>
    <row r="21" spans="1:32" x14ac:dyDescent="0.25">
      <c r="A21">
        <v>2026</v>
      </c>
      <c r="B21" s="3">
        <v>46023</v>
      </c>
      <c r="C21" s="3">
        <v>46053</v>
      </c>
      <c r="D21" t="s">
        <v>88</v>
      </c>
      <c r="E21" t="s">
        <v>264</v>
      </c>
      <c r="F21" t="s">
        <v>280</v>
      </c>
      <c r="G21" t="s">
        <v>214</v>
      </c>
      <c r="H21" t="s">
        <v>215</v>
      </c>
      <c r="I21" t="s">
        <v>281</v>
      </c>
      <c r="J21" t="s">
        <v>282</v>
      </c>
      <c r="K21" t="s">
        <v>283</v>
      </c>
      <c r="L21" t="s">
        <v>91</v>
      </c>
      <c r="M21" s="7">
        <f>14491.05+14491.05</f>
        <v>28982.1</v>
      </c>
      <c r="N21" t="s">
        <v>219</v>
      </c>
      <c r="O21" s="7">
        <f>11885.37+11855.9</f>
        <v>23741.27</v>
      </c>
      <c r="P21" t="s">
        <v>219</v>
      </c>
      <c r="Q21">
        <v>14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 t="s">
        <v>220</v>
      </c>
      <c r="AE21" s="3">
        <v>46059</v>
      </c>
      <c r="AF21" t="s">
        <v>221</v>
      </c>
    </row>
    <row r="22" spans="1:32" x14ac:dyDescent="0.25">
      <c r="A22">
        <v>2026</v>
      </c>
      <c r="B22" s="3">
        <v>46023</v>
      </c>
      <c r="C22" s="3">
        <v>46053</v>
      </c>
      <c r="D22" t="s">
        <v>90</v>
      </c>
      <c r="E22" t="s">
        <v>284</v>
      </c>
      <c r="F22" t="s">
        <v>285</v>
      </c>
      <c r="G22" t="s">
        <v>271</v>
      </c>
      <c r="H22" t="s">
        <v>215</v>
      </c>
      <c r="I22" t="s">
        <v>286</v>
      </c>
      <c r="J22" t="s">
        <v>287</v>
      </c>
      <c r="K22" t="s">
        <v>288</v>
      </c>
      <c r="L22" t="s">
        <v>92</v>
      </c>
      <c r="M22" s="7">
        <v>8064.9</v>
      </c>
      <c r="N22" t="s">
        <v>219</v>
      </c>
      <c r="O22" s="7">
        <v>7521.2</v>
      </c>
      <c r="P22" t="s">
        <v>219</v>
      </c>
      <c r="Q22">
        <v>15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 t="s">
        <v>220</v>
      </c>
      <c r="AE22" s="3">
        <v>46059</v>
      </c>
      <c r="AF22" t="s">
        <v>221</v>
      </c>
    </row>
    <row r="23" spans="1:32" x14ac:dyDescent="0.25">
      <c r="A23">
        <v>2026</v>
      </c>
      <c r="B23" s="3">
        <v>46023</v>
      </c>
      <c r="C23" s="3">
        <v>46053</v>
      </c>
      <c r="D23" t="s">
        <v>90</v>
      </c>
      <c r="E23" t="s">
        <v>307</v>
      </c>
      <c r="F23" t="s">
        <v>306</v>
      </c>
      <c r="G23" t="s">
        <v>271</v>
      </c>
      <c r="H23" t="s">
        <v>215</v>
      </c>
      <c r="I23" t="s">
        <v>308</v>
      </c>
      <c r="J23" t="s">
        <v>309</v>
      </c>
      <c r="K23" t="s">
        <v>236</v>
      </c>
      <c r="L23" t="s">
        <v>91</v>
      </c>
      <c r="M23" s="7">
        <v>16729.5</v>
      </c>
      <c r="N23" t="s">
        <v>219</v>
      </c>
      <c r="O23" s="7">
        <v>14999.8</v>
      </c>
      <c r="P23" t="s">
        <v>219</v>
      </c>
      <c r="Q23">
        <v>18</v>
      </c>
      <c r="R23">
        <v>18</v>
      </c>
      <c r="S23">
        <v>18</v>
      </c>
      <c r="T23">
        <v>18</v>
      </c>
      <c r="U23">
        <v>18</v>
      </c>
      <c r="V23">
        <v>18</v>
      </c>
      <c r="W23">
        <v>18</v>
      </c>
      <c r="X23">
        <v>18</v>
      </c>
      <c r="Y23">
        <v>18</v>
      </c>
      <c r="Z23">
        <v>18</v>
      </c>
      <c r="AA23">
        <v>18</v>
      </c>
      <c r="AB23">
        <v>18</v>
      </c>
      <c r="AC23">
        <v>18</v>
      </c>
      <c r="AD23" t="s">
        <v>220</v>
      </c>
      <c r="AE23" s="3">
        <v>46059</v>
      </c>
      <c r="AF23" t="s">
        <v>221</v>
      </c>
    </row>
    <row r="24" spans="1:32" x14ac:dyDescent="0.25">
      <c r="A24">
        <v>2026</v>
      </c>
      <c r="B24" s="3">
        <v>46023</v>
      </c>
      <c r="C24" s="3">
        <v>46053</v>
      </c>
      <c r="D24" t="s">
        <v>89</v>
      </c>
      <c r="E24" t="s">
        <v>289</v>
      </c>
      <c r="F24" t="s">
        <v>291</v>
      </c>
      <c r="G24" t="s">
        <v>271</v>
      </c>
      <c r="H24" t="s">
        <v>215</v>
      </c>
      <c r="I24" t="s">
        <v>292</v>
      </c>
      <c r="J24" t="s">
        <v>293</v>
      </c>
      <c r="K24" t="s">
        <v>294</v>
      </c>
      <c r="L24" t="s">
        <v>91</v>
      </c>
      <c r="M24" s="7">
        <v>20880</v>
      </c>
      <c r="N24" t="s">
        <v>219</v>
      </c>
      <c r="O24" s="7">
        <v>19080</v>
      </c>
      <c r="P24" t="s">
        <v>219</v>
      </c>
      <c r="Q24">
        <v>16</v>
      </c>
      <c r="R24">
        <v>16</v>
      </c>
      <c r="S24">
        <v>16</v>
      </c>
      <c r="T24">
        <v>16</v>
      </c>
      <c r="U24">
        <v>16</v>
      </c>
      <c r="V24">
        <v>16</v>
      </c>
      <c r="W24">
        <v>16</v>
      </c>
      <c r="X24">
        <v>16</v>
      </c>
      <c r="Y24">
        <v>16</v>
      </c>
      <c r="Z24">
        <v>16</v>
      </c>
      <c r="AA24">
        <v>16</v>
      </c>
      <c r="AB24">
        <v>16</v>
      </c>
      <c r="AC24">
        <v>16</v>
      </c>
      <c r="AD24" t="s">
        <v>220</v>
      </c>
      <c r="AE24" s="3">
        <v>46059</v>
      </c>
      <c r="AF24" t="s">
        <v>221</v>
      </c>
    </row>
    <row r="25" spans="1:32" x14ac:dyDescent="0.25">
      <c r="A25">
        <v>2026</v>
      </c>
      <c r="B25" s="3">
        <v>46023</v>
      </c>
      <c r="C25" s="3">
        <v>46053</v>
      </c>
      <c r="D25" t="s">
        <v>89</v>
      </c>
      <c r="E25" t="s">
        <v>295</v>
      </c>
      <c r="F25" t="s">
        <v>296</v>
      </c>
      <c r="G25" t="s">
        <v>271</v>
      </c>
      <c r="H25" t="s">
        <v>215</v>
      </c>
      <c r="I25" t="s">
        <v>297</v>
      </c>
      <c r="J25" t="s">
        <v>236</v>
      </c>
      <c r="K25" t="s">
        <v>298</v>
      </c>
      <c r="L25" t="s">
        <v>91</v>
      </c>
      <c r="M25" s="7">
        <v>21001.360000000001</v>
      </c>
      <c r="N25" t="s">
        <v>219</v>
      </c>
      <c r="O25" s="7">
        <v>20775.060000000001</v>
      </c>
      <c r="P25" t="s">
        <v>219</v>
      </c>
      <c r="Q25">
        <v>17</v>
      </c>
      <c r="R25">
        <v>17</v>
      </c>
      <c r="S25">
        <v>17</v>
      </c>
      <c r="T25">
        <v>17</v>
      </c>
      <c r="U25">
        <v>17</v>
      </c>
      <c r="V25">
        <v>17</v>
      </c>
      <c r="W25">
        <v>17</v>
      </c>
      <c r="X25">
        <v>17</v>
      </c>
      <c r="Y25">
        <v>17</v>
      </c>
      <c r="Z25">
        <v>17</v>
      </c>
      <c r="AA25">
        <v>17</v>
      </c>
      <c r="AB25">
        <v>17</v>
      </c>
      <c r="AC25">
        <v>17</v>
      </c>
      <c r="AD25" t="s">
        <v>220</v>
      </c>
      <c r="AE25" s="3">
        <v>46059</v>
      </c>
      <c r="AF25" t="s">
        <v>221</v>
      </c>
    </row>
    <row r="26" spans="1:32" x14ac:dyDescent="0.25">
      <c r="A26">
        <v>2026</v>
      </c>
      <c r="B26" s="3">
        <v>46023</v>
      </c>
      <c r="C26" s="3">
        <v>46053</v>
      </c>
      <c r="D26" t="s">
        <v>89</v>
      </c>
      <c r="E26" t="s">
        <v>226</v>
      </c>
      <c r="F26" t="s">
        <v>290</v>
      </c>
      <c r="G26" t="s">
        <v>271</v>
      </c>
      <c r="H26" t="s">
        <v>215</v>
      </c>
      <c r="I26" t="s">
        <v>299</v>
      </c>
      <c r="J26" t="s">
        <v>300</v>
      </c>
      <c r="K26" t="s">
        <v>301</v>
      </c>
      <c r="L26" t="s">
        <v>92</v>
      </c>
      <c r="M26" s="7">
        <v>23794.880000000001</v>
      </c>
      <c r="N26" t="s">
        <v>219</v>
      </c>
      <c r="O26" s="7">
        <v>23538.46</v>
      </c>
      <c r="P26" t="s">
        <v>219</v>
      </c>
      <c r="Q26">
        <v>19</v>
      </c>
      <c r="R26">
        <v>19</v>
      </c>
      <c r="S26">
        <v>19</v>
      </c>
      <c r="T26">
        <v>19</v>
      </c>
      <c r="U26">
        <v>19</v>
      </c>
      <c r="V26">
        <v>19</v>
      </c>
      <c r="W26">
        <v>19</v>
      </c>
      <c r="X26">
        <v>19</v>
      </c>
      <c r="Y26">
        <v>19</v>
      </c>
      <c r="Z26">
        <v>19</v>
      </c>
      <c r="AA26">
        <v>19</v>
      </c>
      <c r="AB26">
        <v>19</v>
      </c>
      <c r="AC26">
        <v>19</v>
      </c>
      <c r="AD26" t="s">
        <v>220</v>
      </c>
      <c r="AE26" s="3">
        <v>46059</v>
      </c>
      <c r="AF26" t="s">
        <v>221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2"/>
  <sheetViews>
    <sheetView topLeftCell="A3" workbookViewId="0">
      <selection activeCell="D13" sqref="D13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302</v>
      </c>
      <c r="C4">
        <v>0</v>
      </c>
      <c r="D4">
        <v>0</v>
      </c>
      <c r="E4" t="s">
        <v>219</v>
      </c>
      <c r="F4" t="s">
        <v>302</v>
      </c>
    </row>
    <row r="5" spans="1:6" x14ac:dyDescent="0.25">
      <c r="A5">
        <v>2</v>
      </c>
      <c r="B5" t="s">
        <v>302</v>
      </c>
      <c r="C5">
        <v>0</v>
      </c>
      <c r="D5">
        <v>0</v>
      </c>
      <c r="E5" t="s">
        <v>219</v>
      </c>
      <c r="F5" t="s">
        <v>302</v>
      </c>
    </row>
    <row r="6" spans="1:6" x14ac:dyDescent="0.25">
      <c r="A6">
        <v>3</v>
      </c>
      <c r="B6" t="s">
        <v>302</v>
      </c>
      <c r="C6">
        <v>0</v>
      </c>
      <c r="D6">
        <v>0</v>
      </c>
      <c r="E6" t="s">
        <v>219</v>
      </c>
      <c r="F6" t="s">
        <v>302</v>
      </c>
    </row>
    <row r="7" spans="1:6" x14ac:dyDescent="0.25">
      <c r="A7">
        <v>4</v>
      </c>
      <c r="B7" t="s">
        <v>302</v>
      </c>
      <c r="C7">
        <v>0</v>
      </c>
      <c r="D7">
        <v>0</v>
      </c>
      <c r="E7" t="s">
        <v>219</v>
      </c>
      <c r="F7" t="s">
        <v>302</v>
      </c>
    </row>
    <row r="8" spans="1:6" x14ac:dyDescent="0.25">
      <c r="A8">
        <v>5</v>
      </c>
      <c r="B8" t="s">
        <v>302</v>
      </c>
      <c r="C8">
        <v>0</v>
      </c>
      <c r="D8">
        <v>0</v>
      </c>
      <c r="E8" t="s">
        <v>219</v>
      </c>
      <c r="F8" t="s">
        <v>302</v>
      </c>
    </row>
    <row r="9" spans="1:6" x14ac:dyDescent="0.25">
      <c r="A9">
        <v>6</v>
      </c>
      <c r="B9" t="s">
        <v>302</v>
      </c>
      <c r="C9">
        <v>0</v>
      </c>
      <c r="D9">
        <v>0</v>
      </c>
      <c r="E9" t="s">
        <v>219</v>
      </c>
      <c r="F9" t="s">
        <v>302</v>
      </c>
    </row>
    <row r="10" spans="1:6" x14ac:dyDescent="0.25">
      <c r="A10">
        <v>7</v>
      </c>
      <c r="B10" t="s">
        <v>302</v>
      </c>
      <c r="C10">
        <v>0</v>
      </c>
      <c r="D10">
        <v>0</v>
      </c>
      <c r="E10" t="s">
        <v>219</v>
      </c>
      <c r="F10" t="s">
        <v>302</v>
      </c>
    </row>
    <row r="11" spans="1:6" x14ac:dyDescent="0.25">
      <c r="A11">
        <v>8</v>
      </c>
      <c r="B11" t="s">
        <v>302</v>
      </c>
      <c r="C11">
        <v>0</v>
      </c>
      <c r="D11">
        <v>0</v>
      </c>
      <c r="E11" t="s">
        <v>219</v>
      </c>
      <c r="F11" t="s">
        <v>302</v>
      </c>
    </row>
    <row r="12" spans="1:6" x14ac:dyDescent="0.25">
      <c r="A12">
        <v>9</v>
      </c>
      <c r="B12" t="s">
        <v>302</v>
      </c>
      <c r="C12">
        <v>0</v>
      </c>
      <c r="D12">
        <v>0</v>
      </c>
      <c r="E12" t="s">
        <v>219</v>
      </c>
      <c r="F12" t="s">
        <v>302</v>
      </c>
    </row>
    <row r="13" spans="1:6" x14ac:dyDescent="0.25">
      <c r="A13">
        <v>10</v>
      </c>
      <c r="B13" t="s">
        <v>302</v>
      </c>
      <c r="C13">
        <v>0</v>
      </c>
      <c r="D13">
        <v>0</v>
      </c>
      <c r="E13" t="s">
        <v>219</v>
      </c>
      <c r="F13" t="s">
        <v>302</v>
      </c>
    </row>
    <row r="14" spans="1:6" x14ac:dyDescent="0.25">
      <c r="A14">
        <v>11</v>
      </c>
      <c r="B14" t="s">
        <v>302</v>
      </c>
      <c r="C14">
        <v>0</v>
      </c>
      <c r="D14">
        <v>0</v>
      </c>
      <c r="E14" t="s">
        <v>219</v>
      </c>
      <c r="F14" t="s">
        <v>302</v>
      </c>
    </row>
    <row r="15" spans="1:6" x14ac:dyDescent="0.25">
      <c r="A15">
        <v>12</v>
      </c>
      <c r="B15" t="s">
        <v>302</v>
      </c>
      <c r="C15">
        <v>0</v>
      </c>
      <c r="D15">
        <v>0</v>
      </c>
      <c r="E15" t="s">
        <v>219</v>
      </c>
      <c r="F15" t="s">
        <v>302</v>
      </c>
    </row>
    <row r="16" spans="1:6" x14ac:dyDescent="0.25">
      <c r="A16">
        <v>13</v>
      </c>
      <c r="B16" t="s">
        <v>302</v>
      </c>
      <c r="C16">
        <v>0</v>
      </c>
      <c r="D16">
        <v>0</v>
      </c>
      <c r="E16" t="s">
        <v>219</v>
      </c>
      <c r="F16" t="s">
        <v>302</v>
      </c>
    </row>
    <row r="17" spans="1:6" x14ac:dyDescent="0.25">
      <c r="A17">
        <v>14</v>
      </c>
      <c r="B17" t="s">
        <v>302</v>
      </c>
      <c r="C17">
        <v>0</v>
      </c>
      <c r="D17">
        <v>0</v>
      </c>
      <c r="E17" t="s">
        <v>219</v>
      </c>
      <c r="F17" t="s">
        <v>302</v>
      </c>
    </row>
    <row r="18" spans="1:6" x14ac:dyDescent="0.25">
      <c r="A18">
        <v>15</v>
      </c>
      <c r="B18" t="s">
        <v>302</v>
      </c>
      <c r="C18">
        <v>0</v>
      </c>
      <c r="D18">
        <v>0</v>
      </c>
      <c r="E18" t="s">
        <v>219</v>
      </c>
      <c r="F18" t="s">
        <v>302</v>
      </c>
    </row>
    <row r="19" spans="1:6" x14ac:dyDescent="0.25">
      <c r="A19">
        <v>16</v>
      </c>
      <c r="B19" t="s">
        <v>302</v>
      </c>
      <c r="C19">
        <v>0</v>
      </c>
      <c r="D19">
        <v>0</v>
      </c>
      <c r="E19" t="s">
        <v>219</v>
      </c>
      <c r="F19" t="s">
        <v>302</v>
      </c>
    </row>
    <row r="20" spans="1:6" x14ac:dyDescent="0.25">
      <c r="A20">
        <v>17</v>
      </c>
      <c r="B20" t="s">
        <v>302</v>
      </c>
      <c r="C20">
        <v>0</v>
      </c>
      <c r="D20">
        <v>0</v>
      </c>
      <c r="E20" t="s">
        <v>219</v>
      </c>
      <c r="F20" t="s">
        <v>302</v>
      </c>
    </row>
    <row r="21" spans="1:6" x14ac:dyDescent="0.25">
      <c r="A21">
        <v>18</v>
      </c>
      <c r="B21" t="s">
        <v>302</v>
      </c>
      <c r="C21">
        <v>0</v>
      </c>
      <c r="D21">
        <v>0</v>
      </c>
      <c r="E21" t="s">
        <v>219</v>
      </c>
      <c r="F21" t="s">
        <v>302</v>
      </c>
    </row>
    <row r="22" spans="1:6" x14ac:dyDescent="0.25">
      <c r="A22">
        <v>19</v>
      </c>
      <c r="B22" t="s">
        <v>302</v>
      </c>
      <c r="C22">
        <v>0</v>
      </c>
      <c r="D22">
        <v>0</v>
      </c>
      <c r="E22" t="s">
        <v>219</v>
      </c>
      <c r="F22" t="s">
        <v>302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22"/>
  <sheetViews>
    <sheetView topLeftCell="A3" workbookViewId="0">
      <selection activeCell="C13" sqref="C13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302</v>
      </c>
      <c r="C4" t="s">
        <v>302</v>
      </c>
    </row>
    <row r="5" spans="1:3" x14ac:dyDescent="0.25">
      <c r="A5">
        <v>2</v>
      </c>
      <c r="B5" t="s">
        <v>302</v>
      </c>
      <c r="C5" t="s">
        <v>302</v>
      </c>
    </row>
    <row r="6" spans="1:3" x14ac:dyDescent="0.25">
      <c r="A6">
        <v>3</v>
      </c>
      <c r="B6" t="s">
        <v>302</v>
      </c>
      <c r="C6" t="s">
        <v>302</v>
      </c>
    </row>
    <row r="7" spans="1:3" x14ac:dyDescent="0.25">
      <c r="A7">
        <v>4</v>
      </c>
      <c r="B7" t="s">
        <v>302</v>
      </c>
      <c r="C7" t="s">
        <v>302</v>
      </c>
    </row>
    <row r="8" spans="1:3" x14ac:dyDescent="0.25">
      <c r="A8">
        <v>5</v>
      </c>
      <c r="B8" t="s">
        <v>302</v>
      </c>
      <c r="C8" t="s">
        <v>302</v>
      </c>
    </row>
    <row r="9" spans="1:3" x14ac:dyDescent="0.25">
      <c r="A9">
        <v>6</v>
      </c>
      <c r="B9" t="s">
        <v>302</v>
      </c>
      <c r="C9" t="s">
        <v>302</v>
      </c>
    </row>
    <row r="10" spans="1:3" x14ac:dyDescent="0.25">
      <c r="A10">
        <v>7</v>
      </c>
      <c r="B10" t="s">
        <v>302</v>
      </c>
      <c r="C10" t="s">
        <v>302</v>
      </c>
    </row>
    <row r="11" spans="1:3" x14ac:dyDescent="0.25">
      <c r="A11">
        <v>8</v>
      </c>
      <c r="B11" t="s">
        <v>302</v>
      </c>
      <c r="C11" t="s">
        <v>302</v>
      </c>
    </row>
    <row r="12" spans="1:3" x14ac:dyDescent="0.25">
      <c r="A12">
        <v>9</v>
      </c>
      <c r="B12" t="s">
        <v>302</v>
      </c>
      <c r="C12" t="s">
        <v>302</v>
      </c>
    </row>
    <row r="13" spans="1:3" x14ac:dyDescent="0.25">
      <c r="A13">
        <v>10</v>
      </c>
      <c r="B13" t="s">
        <v>302</v>
      </c>
      <c r="C13" t="s">
        <v>302</v>
      </c>
    </row>
    <row r="14" spans="1:3" x14ac:dyDescent="0.25">
      <c r="A14">
        <v>11</v>
      </c>
      <c r="B14" t="s">
        <v>302</v>
      </c>
      <c r="C14" t="s">
        <v>302</v>
      </c>
    </row>
    <row r="15" spans="1:3" x14ac:dyDescent="0.25">
      <c r="A15">
        <v>12</v>
      </c>
      <c r="B15" t="s">
        <v>302</v>
      </c>
      <c r="C15" t="s">
        <v>302</v>
      </c>
    </row>
    <row r="16" spans="1:3" x14ac:dyDescent="0.25">
      <c r="A16">
        <v>13</v>
      </c>
      <c r="B16" t="s">
        <v>302</v>
      </c>
      <c r="C16" t="s">
        <v>302</v>
      </c>
    </row>
    <row r="17" spans="1:3" x14ac:dyDescent="0.25">
      <c r="A17">
        <v>14</v>
      </c>
      <c r="B17" t="s">
        <v>302</v>
      </c>
      <c r="C17" t="s">
        <v>302</v>
      </c>
    </row>
    <row r="18" spans="1:3" x14ac:dyDescent="0.25">
      <c r="A18">
        <v>15</v>
      </c>
      <c r="B18" t="s">
        <v>302</v>
      </c>
      <c r="C18" t="s">
        <v>302</v>
      </c>
    </row>
    <row r="19" spans="1:3" x14ac:dyDescent="0.25">
      <c r="A19">
        <v>16</v>
      </c>
      <c r="B19" t="s">
        <v>302</v>
      </c>
      <c r="C19" t="s">
        <v>302</v>
      </c>
    </row>
    <row r="20" spans="1:3" x14ac:dyDescent="0.25">
      <c r="A20">
        <v>17</v>
      </c>
      <c r="B20" t="s">
        <v>302</v>
      </c>
      <c r="C20" t="s">
        <v>302</v>
      </c>
    </row>
    <row r="21" spans="1:3" x14ac:dyDescent="0.25">
      <c r="A21">
        <v>18</v>
      </c>
      <c r="B21" t="s">
        <v>302</v>
      </c>
      <c r="C21" t="s">
        <v>302</v>
      </c>
    </row>
    <row r="22" spans="1:3" x14ac:dyDescent="0.25">
      <c r="A22">
        <v>19</v>
      </c>
      <c r="B22" t="s">
        <v>302</v>
      </c>
      <c r="C22" t="s">
        <v>302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2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303</v>
      </c>
      <c r="C4" s="7">
        <f>12172.5+12172.5</f>
        <v>24345</v>
      </c>
      <c r="D4" s="7">
        <f>10132.37+10370.94</f>
        <v>20503.310000000001</v>
      </c>
      <c r="E4" t="s">
        <v>219</v>
      </c>
      <c r="F4" t="s">
        <v>304</v>
      </c>
    </row>
    <row r="5" spans="1:6" x14ac:dyDescent="0.25">
      <c r="A5">
        <v>2</v>
      </c>
      <c r="B5" t="s">
        <v>303</v>
      </c>
      <c r="C5" s="7">
        <f>12172.5+12172.5</f>
        <v>24345</v>
      </c>
      <c r="D5" s="7">
        <f>8915.12+9153.69</f>
        <v>18068.810000000001</v>
      </c>
      <c r="E5" t="s">
        <v>219</v>
      </c>
      <c r="F5" t="s">
        <v>304</v>
      </c>
    </row>
    <row r="6" spans="1:6" x14ac:dyDescent="0.25">
      <c r="A6">
        <v>3</v>
      </c>
      <c r="B6" t="s">
        <v>303</v>
      </c>
      <c r="C6" s="7">
        <f>5796.45+5796.45</f>
        <v>11592.9</v>
      </c>
      <c r="D6" s="7">
        <f>5176.53+5214.04</f>
        <v>10390.57</v>
      </c>
      <c r="E6" t="s">
        <v>219</v>
      </c>
      <c r="F6" t="s">
        <v>304</v>
      </c>
    </row>
    <row r="7" spans="1:6" x14ac:dyDescent="0.25">
      <c r="A7">
        <v>4</v>
      </c>
      <c r="B7" t="s">
        <v>303</v>
      </c>
      <c r="C7" s="7">
        <v>11592.9</v>
      </c>
      <c r="D7" s="7">
        <f t="shared" ref="D7:D8" si="0">5176.53+5214.04</f>
        <v>10390.57</v>
      </c>
      <c r="E7" t="s">
        <v>219</v>
      </c>
      <c r="F7" t="s">
        <v>304</v>
      </c>
    </row>
    <row r="8" spans="1:6" x14ac:dyDescent="0.25">
      <c r="A8">
        <v>5</v>
      </c>
      <c r="B8" t="s">
        <v>303</v>
      </c>
      <c r="C8" s="7">
        <v>11592.9</v>
      </c>
      <c r="D8" s="7">
        <f t="shared" si="0"/>
        <v>10390.57</v>
      </c>
      <c r="E8" t="s">
        <v>219</v>
      </c>
      <c r="F8" t="s">
        <v>304</v>
      </c>
    </row>
    <row r="9" spans="1:6" x14ac:dyDescent="0.25">
      <c r="A9">
        <v>6</v>
      </c>
      <c r="B9" t="s">
        <v>303</v>
      </c>
      <c r="C9" s="7">
        <f>8694.45+8694.45</f>
        <v>17388.900000000001</v>
      </c>
      <c r="D9" s="7">
        <f>6045.77+6210.27</f>
        <v>12256.04</v>
      </c>
      <c r="E9" t="s">
        <v>219</v>
      </c>
      <c r="F9" t="s">
        <v>304</v>
      </c>
    </row>
    <row r="10" spans="1:6" x14ac:dyDescent="0.25">
      <c r="A10">
        <v>7</v>
      </c>
      <c r="B10" t="s">
        <v>303</v>
      </c>
      <c r="C10" s="7">
        <f>5886.45+5886.45</f>
        <v>11772.9</v>
      </c>
      <c r="D10" s="7">
        <f>4665.92+4766.76</f>
        <v>9432.68</v>
      </c>
      <c r="E10" t="s">
        <v>219</v>
      </c>
      <c r="F10" t="s">
        <v>304</v>
      </c>
    </row>
    <row r="11" spans="1:6" x14ac:dyDescent="0.25">
      <c r="A11">
        <v>8</v>
      </c>
      <c r="B11" t="s">
        <v>303</v>
      </c>
      <c r="C11" s="7">
        <f>8755.05+8755.05</f>
        <v>17510.099999999999</v>
      </c>
      <c r="D11" s="7">
        <f>4805.79+4679.42</f>
        <v>9485.2099999999991</v>
      </c>
      <c r="E11" t="s">
        <v>219</v>
      </c>
      <c r="F11" t="s">
        <v>304</v>
      </c>
    </row>
    <row r="12" spans="1:6" x14ac:dyDescent="0.25">
      <c r="A12">
        <v>9</v>
      </c>
      <c r="B12" t="s">
        <v>303</v>
      </c>
      <c r="C12" s="7">
        <f>4800+4800</f>
        <v>9600</v>
      </c>
      <c r="D12" s="7">
        <f>4585.77+4627.07</f>
        <v>9212.84</v>
      </c>
      <c r="E12" t="s">
        <v>219</v>
      </c>
      <c r="F12" t="s">
        <v>304</v>
      </c>
    </row>
    <row r="13" spans="1:6" x14ac:dyDescent="0.25">
      <c r="A13">
        <v>10</v>
      </c>
      <c r="B13" t="s">
        <v>303</v>
      </c>
      <c r="C13" s="7">
        <f>14361.75+14361.75</f>
        <v>28723.5</v>
      </c>
      <c r="D13" s="7">
        <f>11785.2+11910.54</f>
        <v>23695.74</v>
      </c>
      <c r="E13" t="s">
        <v>219</v>
      </c>
      <c r="F13" t="s">
        <v>304</v>
      </c>
    </row>
    <row r="14" spans="1:6" x14ac:dyDescent="0.25">
      <c r="A14">
        <v>11</v>
      </c>
      <c r="B14" t="s">
        <v>303</v>
      </c>
      <c r="C14" s="7">
        <f>6086.25+6086.25</f>
        <v>12172.5</v>
      </c>
      <c r="D14" s="7">
        <f>4688.81+4800.91</f>
        <v>9489.7200000000012</v>
      </c>
      <c r="E14" t="s">
        <v>219</v>
      </c>
      <c r="F14" t="s">
        <v>304</v>
      </c>
    </row>
    <row r="15" spans="1:6" x14ac:dyDescent="0.25">
      <c r="A15">
        <v>12</v>
      </c>
      <c r="B15" t="s">
        <v>303</v>
      </c>
      <c r="C15" s="7">
        <f>5871+5871</f>
        <v>11742</v>
      </c>
      <c r="D15" s="7">
        <f>5241.64+5360.87</f>
        <v>10602.51</v>
      </c>
      <c r="E15" t="s">
        <v>219</v>
      </c>
      <c r="F15" t="s">
        <v>304</v>
      </c>
    </row>
    <row r="16" spans="1:6" x14ac:dyDescent="0.25">
      <c r="A16">
        <v>13</v>
      </c>
      <c r="B16" t="s">
        <v>303</v>
      </c>
      <c r="C16" s="7">
        <f>19286.7+19286.7</f>
        <v>38573.4</v>
      </c>
      <c r="D16" s="7">
        <f>15463.92+15424.24</f>
        <v>30888.16</v>
      </c>
      <c r="E16" t="s">
        <v>219</v>
      </c>
      <c r="F16" t="s">
        <v>304</v>
      </c>
    </row>
    <row r="17" spans="1:6" x14ac:dyDescent="0.25">
      <c r="A17">
        <v>14</v>
      </c>
      <c r="B17" t="s">
        <v>303</v>
      </c>
      <c r="C17" s="7">
        <f>14491.05+14491.05</f>
        <v>28982.1</v>
      </c>
      <c r="D17" s="7">
        <f>11885.37+11855.9</f>
        <v>23741.27</v>
      </c>
      <c r="E17" t="s">
        <v>219</v>
      </c>
      <c r="F17" t="s">
        <v>304</v>
      </c>
    </row>
    <row r="18" spans="1:6" x14ac:dyDescent="0.25">
      <c r="A18">
        <v>15</v>
      </c>
      <c r="B18" t="s">
        <v>303</v>
      </c>
      <c r="C18" s="7">
        <v>8064.9</v>
      </c>
      <c r="D18" s="7">
        <v>7521.2</v>
      </c>
      <c r="E18" t="s">
        <v>219</v>
      </c>
      <c r="F18" t="s">
        <v>304</v>
      </c>
    </row>
    <row r="19" spans="1:6" x14ac:dyDescent="0.25">
      <c r="A19">
        <v>16</v>
      </c>
      <c r="B19" t="s">
        <v>303</v>
      </c>
      <c r="C19" s="7">
        <v>16729.5</v>
      </c>
      <c r="D19" s="7">
        <v>14999.8</v>
      </c>
      <c r="E19" t="s">
        <v>219</v>
      </c>
      <c r="F19" t="s">
        <v>304</v>
      </c>
    </row>
    <row r="20" spans="1:6" x14ac:dyDescent="0.25">
      <c r="A20">
        <v>17</v>
      </c>
      <c r="B20" t="s">
        <v>303</v>
      </c>
      <c r="C20" s="7">
        <v>20880</v>
      </c>
      <c r="D20" s="7">
        <v>19080</v>
      </c>
      <c r="E20" t="s">
        <v>219</v>
      </c>
      <c r="F20" t="s">
        <v>304</v>
      </c>
    </row>
    <row r="21" spans="1:6" x14ac:dyDescent="0.25">
      <c r="A21">
        <v>18</v>
      </c>
      <c r="B21" t="s">
        <v>303</v>
      </c>
      <c r="C21" s="7">
        <v>21001.360000000001</v>
      </c>
      <c r="D21" s="7">
        <v>20775.060000000001</v>
      </c>
      <c r="E21" t="s">
        <v>219</v>
      </c>
      <c r="F21" t="s">
        <v>304</v>
      </c>
    </row>
    <row r="22" spans="1:6" x14ac:dyDescent="0.25">
      <c r="A22">
        <v>19</v>
      </c>
      <c r="B22" t="s">
        <v>303</v>
      </c>
      <c r="C22" s="7">
        <v>23794.880000000001</v>
      </c>
      <c r="D22" s="7">
        <v>23538.46</v>
      </c>
      <c r="E22" t="s">
        <v>219</v>
      </c>
      <c r="F22" t="s">
        <v>304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2"/>
  <sheetViews>
    <sheetView topLeftCell="A3" workbookViewId="0">
      <selection activeCell="D15" sqref="D15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302</v>
      </c>
      <c r="C4" s="8">
        <v>0</v>
      </c>
      <c r="D4" s="8">
        <v>0</v>
      </c>
      <c r="E4" t="s">
        <v>219</v>
      </c>
      <c r="F4" t="s">
        <v>302</v>
      </c>
    </row>
    <row r="5" spans="1:6" x14ac:dyDescent="0.25">
      <c r="A5">
        <v>2</v>
      </c>
      <c r="B5" t="s">
        <v>302</v>
      </c>
      <c r="C5" s="8">
        <v>0</v>
      </c>
      <c r="D5" s="8">
        <v>0</v>
      </c>
      <c r="E5" t="s">
        <v>219</v>
      </c>
      <c r="F5" t="s">
        <v>302</v>
      </c>
    </row>
    <row r="6" spans="1:6" x14ac:dyDescent="0.25">
      <c r="A6">
        <v>3</v>
      </c>
      <c r="B6" t="s">
        <v>302</v>
      </c>
      <c r="C6" s="8">
        <v>0</v>
      </c>
      <c r="D6" s="8">
        <v>0</v>
      </c>
      <c r="E6" t="s">
        <v>219</v>
      </c>
      <c r="F6" t="s">
        <v>302</v>
      </c>
    </row>
    <row r="7" spans="1:6" x14ac:dyDescent="0.25">
      <c r="A7">
        <v>4</v>
      </c>
      <c r="B7" t="s">
        <v>302</v>
      </c>
      <c r="C7" s="8">
        <v>0</v>
      </c>
      <c r="D7" s="8">
        <v>0</v>
      </c>
      <c r="E7" t="s">
        <v>219</v>
      </c>
      <c r="F7" t="s">
        <v>302</v>
      </c>
    </row>
    <row r="8" spans="1:6" x14ac:dyDescent="0.25">
      <c r="A8">
        <v>5</v>
      </c>
      <c r="B8" t="s">
        <v>302</v>
      </c>
      <c r="C8" s="8">
        <v>0</v>
      </c>
      <c r="D8" s="8">
        <v>0</v>
      </c>
      <c r="E8" t="s">
        <v>219</v>
      </c>
      <c r="F8" t="s">
        <v>302</v>
      </c>
    </row>
    <row r="9" spans="1:6" x14ac:dyDescent="0.25">
      <c r="A9">
        <v>6</v>
      </c>
      <c r="B9" t="s">
        <v>302</v>
      </c>
      <c r="C9" s="8">
        <v>0</v>
      </c>
      <c r="D9" s="8">
        <v>0</v>
      </c>
      <c r="E9" t="s">
        <v>219</v>
      </c>
      <c r="F9" t="s">
        <v>302</v>
      </c>
    </row>
    <row r="10" spans="1:6" x14ac:dyDescent="0.25">
      <c r="A10">
        <v>7</v>
      </c>
      <c r="B10" t="s">
        <v>302</v>
      </c>
      <c r="C10" s="8">
        <v>0</v>
      </c>
      <c r="D10" s="8">
        <v>0</v>
      </c>
      <c r="E10" t="s">
        <v>219</v>
      </c>
      <c r="F10" t="s">
        <v>302</v>
      </c>
    </row>
    <row r="11" spans="1:6" x14ac:dyDescent="0.25">
      <c r="A11">
        <v>8</v>
      </c>
      <c r="B11" t="s">
        <v>302</v>
      </c>
      <c r="C11" s="8">
        <v>0</v>
      </c>
      <c r="D11" s="8">
        <v>0</v>
      </c>
      <c r="E11" t="s">
        <v>219</v>
      </c>
      <c r="F11" t="s">
        <v>302</v>
      </c>
    </row>
    <row r="12" spans="1:6" x14ac:dyDescent="0.25">
      <c r="A12">
        <v>9</v>
      </c>
      <c r="B12" t="s">
        <v>302</v>
      </c>
      <c r="C12" s="8">
        <v>0</v>
      </c>
      <c r="D12" s="8">
        <v>0</v>
      </c>
      <c r="E12" t="s">
        <v>219</v>
      </c>
      <c r="F12" t="s">
        <v>302</v>
      </c>
    </row>
    <row r="13" spans="1:6" x14ac:dyDescent="0.25">
      <c r="A13">
        <v>10</v>
      </c>
      <c r="B13" t="s">
        <v>302</v>
      </c>
      <c r="C13" s="8">
        <v>0</v>
      </c>
      <c r="D13" s="8">
        <v>0</v>
      </c>
      <c r="E13" t="s">
        <v>219</v>
      </c>
      <c r="F13" t="s">
        <v>302</v>
      </c>
    </row>
    <row r="14" spans="1:6" x14ac:dyDescent="0.25">
      <c r="A14">
        <v>11</v>
      </c>
      <c r="B14" t="s">
        <v>302</v>
      </c>
      <c r="C14" s="8">
        <v>0</v>
      </c>
      <c r="D14" s="8">
        <v>0</v>
      </c>
      <c r="E14" t="s">
        <v>219</v>
      </c>
      <c r="F14" t="s">
        <v>302</v>
      </c>
    </row>
    <row r="15" spans="1:6" x14ac:dyDescent="0.25">
      <c r="A15">
        <v>12</v>
      </c>
      <c r="B15" t="s">
        <v>302</v>
      </c>
      <c r="C15" s="8">
        <v>0</v>
      </c>
      <c r="D15" s="8">
        <v>0</v>
      </c>
      <c r="E15" t="s">
        <v>219</v>
      </c>
      <c r="F15" t="s">
        <v>302</v>
      </c>
    </row>
    <row r="16" spans="1:6" x14ac:dyDescent="0.25">
      <c r="A16">
        <v>13</v>
      </c>
      <c r="B16" t="s">
        <v>302</v>
      </c>
      <c r="C16" s="8">
        <v>0</v>
      </c>
      <c r="D16" s="8">
        <v>0</v>
      </c>
      <c r="E16" t="s">
        <v>219</v>
      </c>
      <c r="F16" t="s">
        <v>302</v>
      </c>
    </row>
    <row r="17" spans="1:6" x14ac:dyDescent="0.25">
      <c r="A17">
        <v>14</v>
      </c>
      <c r="B17" t="s">
        <v>302</v>
      </c>
      <c r="C17" s="8">
        <v>0</v>
      </c>
      <c r="D17" s="8">
        <v>0</v>
      </c>
      <c r="E17" t="s">
        <v>219</v>
      </c>
      <c r="F17" t="s">
        <v>302</v>
      </c>
    </row>
    <row r="18" spans="1:6" x14ac:dyDescent="0.25">
      <c r="A18">
        <v>15</v>
      </c>
      <c r="B18" t="s">
        <v>302</v>
      </c>
      <c r="C18" s="8">
        <v>0</v>
      </c>
      <c r="D18" s="8">
        <v>0</v>
      </c>
      <c r="E18" t="s">
        <v>219</v>
      </c>
      <c r="F18" t="s">
        <v>302</v>
      </c>
    </row>
    <row r="19" spans="1:6" x14ac:dyDescent="0.25">
      <c r="A19">
        <v>16</v>
      </c>
      <c r="B19" t="s">
        <v>302</v>
      </c>
      <c r="C19" s="8">
        <v>0</v>
      </c>
      <c r="D19" s="8">
        <v>0</v>
      </c>
      <c r="E19" t="s">
        <v>219</v>
      </c>
      <c r="F19" t="s">
        <v>302</v>
      </c>
    </row>
    <row r="20" spans="1:6" x14ac:dyDescent="0.25">
      <c r="A20">
        <v>17</v>
      </c>
      <c r="B20" t="s">
        <v>302</v>
      </c>
      <c r="C20" s="8">
        <v>0</v>
      </c>
      <c r="D20" s="8">
        <v>0</v>
      </c>
      <c r="E20" t="s">
        <v>219</v>
      </c>
      <c r="F20" t="s">
        <v>302</v>
      </c>
    </row>
    <row r="21" spans="1:6" x14ac:dyDescent="0.25">
      <c r="A21">
        <v>18</v>
      </c>
      <c r="B21" t="s">
        <v>302</v>
      </c>
      <c r="C21" s="8">
        <v>0</v>
      </c>
      <c r="D21" s="8">
        <v>0</v>
      </c>
      <c r="E21" t="s">
        <v>219</v>
      </c>
      <c r="F21" t="s">
        <v>302</v>
      </c>
    </row>
    <row r="22" spans="1:6" x14ac:dyDescent="0.25">
      <c r="A22">
        <v>19</v>
      </c>
      <c r="B22" t="s">
        <v>302</v>
      </c>
      <c r="C22" s="8">
        <v>0</v>
      </c>
      <c r="D22" s="8">
        <v>0</v>
      </c>
      <c r="E22" t="s">
        <v>219</v>
      </c>
      <c r="F22" t="s">
        <v>302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2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302</v>
      </c>
      <c r="C4">
        <v>0</v>
      </c>
      <c r="D4">
        <v>0</v>
      </c>
      <c r="E4" t="s">
        <v>219</v>
      </c>
      <c r="F4" t="s">
        <v>305</v>
      </c>
    </row>
    <row r="5" spans="1:6" x14ac:dyDescent="0.25">
      <c r="A5">
        <v>2</v>
      </c>
      <c r="B5" t="s">
        <v>302</v>
      </c>
      <c r="C5">
        <v>0</v>
      </c>
      <c r="D5">
        <v>0</v>
      </c>
      <c r="E5" t="s">
        <v>219</v>
      </c>
      <c r="F5" t="s">
        <v>305</v>
      </c>
    </row>
    <row r="6" spans="1:6" x14ac:dyDescent="0.25">
      <c r="A6">
        <v>3</v>
      </c>
      <c r="B6" t="s">
        <v>302</v>
      </c>
      <c r="C6">
        <v>0</v>
      </c>
      <c r="D6">
        <v>0</v>
      </c>
      <c r="E6" t="s">
        <v>219</v>
      </c>
      <c r="F6" t="s">
        <v>305</v>
      </c>
    </row>
    <row r="7" spans="1:6" x14ac:dyDescent="0.25">
      <c r="A7">
        <v>4</v>
      </c>
      <c r="B7" t="s">
        <v>302</v>
      </c>
      <c r="C7">
        <v>0</v>
      </c>
      <c r="D7">
        <v>0</v>
      </c>
      <c r="E7" t="s">
        <v>219</v>
      </c>
      <c r="F7" t="s">
        <v>305</v>
      </c>
    </row>
    <row r="8" spans="1:6" x14ac:dyDescent="0.25">
      <c r="A8">
        <v>5</v>
      </c>
      <c r="B8" t="s">
        <v>302</v>
      </c>
      <c r="C8">
        <v>0</v>
      </c>
      <c r="D8">
        <v>0</v>
      </c>
      <c r="E8" t="s">
        <v>219</v>
      </c>
      <c r="F8" t="s">
        <v>305</v>
      </c>
    </row>
    <row r="9" spans="1:6" x14ac:dyDescent="0.25">
      <c r="A9">
        <v>6</v>
      </c>
      <c r="B9" t="s">
        <v>302</v>
      </c>
      <c r="C9">
        <v>0</v>
      </c>
      <c r="D9">
        <v>0</v>
      </c>
      <c r="E9" t="s">
        <v>219</v>
      </c>
      <c r="F9" t="s">
        <v>305</v>
      </c>
    </row>
    <row r="10" spans="1:6" x14ac:dyDescent="0.25">
      <c r="A10">
        <v>7</v>
      </c>
      <c r="B10" t="s">
        <v>302</v>
      </c>
      <c r="C10">
        <v>0</v>
      </c>
      <c r="D10">
        <v>0</v>
      </c>
      <c r="E10" t="s">
        <v>219</v>
      </c>
      <c r="F10" t="s">
        <v>305</v>
      </c>
    </row>
    <row r="11" spans="1:6" x14ac:dyDescent="0.25">
      <c r="A11">
        <v>8</v>
      </c>
      <c r="B11" t="s">
        <v>302</v>
      </c>
      <c r="C11">
        <v>0</v>
      </c>
      <c r="D11">
        <v>0</v>
      </c>
      <c r="E11" t="s">
        <v>219</v>
      </c>
      <c r="F11" t="s">
        <v>305</v>
      </c>
    </row>
    <row r="12" spans="1:6" x14ac:dyDescent="0.25">
      <c r="A12">
        <v>9</v>
      </c>
      <c r="B12" t="s">
        <v>302</v>
      </c>
      <c r="C12">
        <v>0</v>
      </c>
      <c r="D12">
        <v>0</v>
      </c>
      <c r="E12" t="s">
        <v>219</v>
      </c>
      <c r="F12" t="s">
        <v>305</v>
      </c>
    </row>
    <row r="13" spans="1:6" x14ac:dyDescent="0.25">
      <c r="A13">
        <v>10</v>
      </c>
      <c r="B13" t="s">
        <v>302</v>
      </c>
      <c r="C13">
        <v>0</v>
      </c>
      <c r="D13">
        <v>0</v>
      </c>
      <c r="E13" t="s">
        <v>219</v>
      </c>
      <c r="F13" t="s">
        <v>305</v>
      </c>
    </row>
    <row r="14" spans="1:6" x14ac:dyDescent="0.25">
      <c r="A14">
        <v>11</v>
      </c>
      <c r="B14" t="s">
        <v>302</v>
      </c>
      <c r="C14">
        <v>0</v>
      </c>
      <c r="D14">
        <v>0</v>
      </c>
      <c r="E14" t="s">
        <v>219</v>
      </c>
      <c r="F14" t="s">
        <v>305</v>
      </c>
    </row>
    <row r="15" spans="1:6" x14ac:dyDescent="0.25">
      <c r="A15">
        <v>12</v>
      </c>
      <c r="B15" t="s">
        <v>302</v>
      </c>
      <c r="C15">
        <v>0</v>
      </c>
      <c r="D15">
        <v>0</v>
      </c>
      <c r="E15" t="s">
        <v>219</v>
      </c>
      <c r="F15" t="s">
        <v>305</v>
      </c>
    </row>
    <row r="16" spans="1:6" x14ac:dyDescent="0.25">
      <c r="A16">
        <v>13</v>
      </c>
      <c r="B16" t="s">
        <v>302</v>
      </c>
      <c r="C16">
        <v>0</v>
      </c>
      <c r="D16">
        <v>0</v>
      </c>
      <c r="E16" t="s">
        <v>219</v>
      </c>
      <c r="F16" t="s">
        <v>305</v>
      </c>
    </row>
    <row r="17" spans="1:6" x14ac:dyDescent="0.25">
      <c r="A17">
        <v>14</v>
      </c>
      <c r="B17" t="s">
        <v>302</v>
      </c>
      <c r="C17">
        <v>0</v>
      </c>
      <c r="D17">
        <v>0</v>
      </c>
      <c r="E17" t="s">
        <v>219</v>
      </c>
      <c r="F17" t="s">
        <v>305</v>
      </c>
    </row>
    <row r="18" spans="1:6" x14ac:dyDescent="0.25">
      <c r="A18">
        <v>15</v>
      </c>
      <c r="B18" t="s">
        <v>302</v>
      </c>
      <c r="C18">
        <v>0</v>
      </c>
      <c r="D18">
        <v>0</v>
      </c>
      <c r="E18" t="s">
        <v>219</v>
      </c>
      <c r="F18" t="s">
        <v>305</v>
      </c>
    </row>
    <row r="19" spans="1:6" x14ac:dyDescent="0.25">
      <c r="A19">
        <v>16</v>
      </c>
      <c r="B19" t="s">
        <v>302</v>
      </c>
      <c r="C19">
        <v>0</v>
      </c>
      <c r="D19">
        <v>0</v>
      </c>
      <c r="E19" t="s">
        <v>219</v>
      </c>
      <c r="F19" t="s">
        <v>305</v>
      </c>
    </row>
    <row r="20" spans="1:6" x14ac:dyDescent="0.25">
      <c r="A20">
        <v>17</v>
      </c>
      <c r="B20" t="s">
        <v>302</v>
      </c>
      <c r="C20">
        <v>0</v>
      </c>
      <c r="D20">
        <v>0</v>
      </c>
      <c r="E20" t="s">
        <v>219</v>
      </c>
      <c r="F20" t="s">
        <v>305</v>
      </c>
    </row>
    <row r="21" spans="1:6" x14ac:dyDescent="0.25">
      <c r="A21">
        <v>18</v>
      </c>
      <c r="B21" t="s">
        <v>302</v>
      </c>
      <c r="C21">
        <v>0</v>
      </c>
      <c r="D21">
        <v>0</v>
      </c>
      <c r="E21" t="s">
        <v>219</v>
      </c>
      <c r="F21" t="s">
        <v>305</v>
      </c>
    </row>
    <row r="22" spans="1:6" x14ac:dyDescent="0.25">
      <c r="A22">
        <v>19</v>
      </c>
      <c r="B22" t="s">
        <v>302</v>
      </c>
      <c r="C22">
        <v>0</v>
      </c>
      <c r="D22">
        <v>0</v>
      </c>
      <c r="E22" t="s">
        <v>219</v>
      </c>
      <c r="F22" t="s">
        <v>305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2"/>
  <sheetViews>
    <sheetView topLeftCell="A3" workbookViewId="0">
      <selection activeCell="D22" sqref="D22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302</v>
      </c>
      <c r="C4">
        <v>0</v>
      </c>
      <c r="D4">
        <v>0</v>
      </c>
      <c r="E4" t="s">
        <v>219</v>
      </c>
      <c r="F4" t="s">
        <v>305</v>
      </c>
    </row>
    <row r="5" spans="1:6" x14ac:dyDescent="0.25">
      <c r="A5">
        <v>2</v>
      </c>
      <c r="B5" t="s">
        <v>302</v>
      </c>
      <c r="C5">
        <v>0</v>
      </c>
      <c r="D5">
        <v>0</v>
      </c>
      <c r="E5" t="s">
        <v>219</v>
      </c>
      <c r="F5" t="s">
        <v>305</v>
      </c>
    </row>
    <row r="6" spans="1:6" x14ac:dyDescent="0.25">
      <c r="A6">
        <v>3</v>
      </c>
      <c r="B6" t="s">
        <v>302</v>
      </c>
      <c r="C6">
        <v>0</v>
      </c>
      <c r="D6">
        <v>0</v>
      </c>
      <c r="E6" t="s">
        <v>219</v>
      </c>
      <c r="F6" t="s">
        <v>305</v>
      </c>
    </row>
    <row r="7" spans="1:6" x14ac:dyDescent="0.25">
      <c r="A7">
        <v>4</v>
      </c>
      <c r="B7" t="s">
        <v>302</v>
      </c>
      <c r="C7">
        <v>0</v>
      </c>
      <c r="D7">
        <v>0</v>
      </c>
      <c r="E7" t="s">
        <v>219</v>
      </c>
      <c r="F7" t="s">
        <v>305</v>
      </c>
    </row>
    <row r="8" spans="1:6" x14ac:dyDescent="0.25">
      <c r="A8">
        <v>5</v>
      </c>
      <c r="B8" t="s">
        <v>302</v>
      </c>
      <c r="C8">
        <v>0</v>
      </c>
      <c r="D8">
        <v>0</v>
      </c>
      <c r="E8" t="s">
        <v>219</v>
      </c>
      <c r="F8" t="s">
        <v>305</v>
      </c>
    </row>
    <row r="9" spans="1:6" x14ac:dyDescent="0.25">
      <c r="A9">
        <v>6</v>
      </c>
      <c r="B9" t="s">
        <v>302</v>
      </c>
      <c r="C9">
        <v>0</v>
      </c>
      <c r="D9">
        <v>0</v>
      </c>
      <c r="E9" t="s">
        <v>219</v>
      </c>
      <c r="F9" t="s">
        <v>305</v>
      </c>
    </row>
    <row r="10" spans="1:6" x14ac:dyDescent="0.25">
      <c r="A10">
        <v>7</v>
      </c>
      <c r="B10" t="s">
        <v>302</v>
      </c>
      <c r="C10">
        <v>0</v>
      </c>
      <c r="D10">
        <v>0</v>
      </c>
      <c r="E10" t="s">
        <v>219</v>
      </c>
      <c r="F10" t="s">
        <v>305</v>
      </c>
    </row>
    <row r="11" spans="1:6" x14ac:dyDescent="0.25">
      <c r="A11">
        <v>8</v>
      </c>
      <c r="B11" t="s">
        <v>302</v>
      </c>
      <c r="C11">
        <v>0</v>
      </c>
      <c r="D11">
        <v>0</v>
      </c>
      <c r="E11" t="s">
        <v>219</v>
      </c>
      <c r="F11" t="s">
        <v>305</v>
      </c>
    </row>
    <row r="12" spans="1:6" x14ac:dyDescent="0.25">
      <c r="A12">
        <v>9</v>
      </c>
      <c r="B12" t="s">
        <v>302</v>
      </c>
      <c r="C12">
        <v>0</v>
      </c>
      <c r="D12">
        <v>0</v>
      </c>
      <c r="E12" t="s">
        <v>219</v>
      </c>
      <c r="F12" t="s">
        <v>305</v>
      </c>
    </row>
    <row r="13" spans="1:6" x14ac:dyDescent="0.25">
      <c r="A13">
        <v>10</v>
      </c>
      <c r="B13" t="s">
        <v>302</v>
      </c>
      <c r="C13">
        <v>0</v>
      </c>
      <c r="D13">
        <v>0</v>
      </c>
      <c r="E13" t="s">
        <v>219</v>
      </c>
      <c r="F13" t="s">
        <v>305</v>
      </c>
    </row>
    <row r="14" spans="1:6" x14ac:dyDescent="0.25">
      <c r="A14">
        <v>11</v>
      </c>
      <c r="B14" t="s">
        <v>302</v>
      </c>
      <c r="C14">
        <v>0</v>
      </c>
      <c r="D14">
        <v>0</v>
      </c>
      <c r="E14" t="s">
        <v>219</v>
      </c>
      <c r="F14" t="s">
        <v>305</v>
      </c>
    </row>
    <row r="15" spans="1:6" x14ac:dyDescent="0.25">
      <c r="A15">
        <v>12</v>
      </c>
      <c r="B15" t="s">
        <v>302</v>
      </c>
      <c r="C15">
        <v>0</v>
      </c>
      <c r="D15">
        <v>0</v>
      </c>
      <c r="E15" t="s">
        <v>219</v>
      </c>
      <c r="F15" t="s">
        <v>305</v>
      </c>
    </row>
    <row r="16" spans="1:6" x14ac:dyDescent="0.25">
      <c r="A16">
        <v>13</v>
      </c>
      <c r="B16" t="s">
        <v>302</v>
      </c>
      <c r="C16">
        <v>0</v>
      </c>
      <c r="D16">
        <v>0</v>
      </c>
      <c r="E16" t="s">
        <v>219</v>
      </c>
      <c r="F16" t="s">
        <v>305</v>
      </c>
    </row>
    <row r="17" spans="1:6" x14ac:dyDescent="0.25">
      <c r="A17">
        <v>14</v>
      </c>
      <c r="B17" t="s">
        <v>302</v>
      </c>
      <c r="C17">
        <v>0</v>
      </c>
      <c r="D17">
        <v>0</v>
      </c>
      <c r="E17" t="s">
        <v>219</v>
      </c>
      <c r="F17" t="s">
        <v>305</v>
      </c>
    </row>
    <row r="18" spans="1:6" x14ac:dyDescent="0.25">
      <c r="A18">
        <v>15</v>
      </c>
      <c r="B18" t="s">
        <v>302</v>
      </c>
      <c r="C18">
        <v>0</v>
      </c>
      <c r="D18">
        <v>0</v>
      </c>
      <c r="E18" t="s">
        <v>219</v>
      </c>
      <c r="F18" t="s">
        <v>305</v>
      </c>
    </row>
    <row r="19" spans="1:6" x14ac:dyDescent="0.25">
      <c r="A19">
        <v>16</v>
      </c>
      <c r="B19" t="s">
        <v>302</v>
      </c>
      <c r="C19">
        <v>0</v>
      </c>
      <c r="D19">
        <v>0</v>
      </c>
      <c r="E19" t="s">
        <v>219</v>
      </c>
      <c r="F19" t="s">
        <v>305</v>
      </c>
    </row>
    <row r="20" spans="1:6" x14ac:dyDescent="0.25">
      <c r="A20">
        <v>17</v>
      </c>
      <c r="B20" t="s">
        <v>302</v>
      </c>
      <c r="C20">
        <v>0</v>
      </c>
      <c r="D20">
        <v>0</v>
      </c>
      <c r="E20" t="s">
        <v>219</v>
      </c>
      <c r="F20" t="s">
        <v>305</v>
      </c>
    </row>
    <row r="21" spans="1:6" x14ac:dyDescent="0.25">
      <c r="A21">
        <v>18</v>
      </c>
      <c r="B21" t="s">
        <v>302</v>
      </c>
      <c r="C21">
        <v>0</v>
      </c>
      <c r="D21">
        <v>0</v>
      </c>
      <c r="E21" t="s">
        <v>219</v>
      </c>
      <c r="F21" t="s">
        <v>305</v>
      </c>
    </row>
    <row r="22" spans="1:6" x14ac:dyDescent="0.25">
      <c r="A22">
        <v>19</v>
      </c>
      <c r="B22" t="s">
        <v>302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2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302</v>
      </c>
      <c r="C4">
        <v>0</v>
      </c>
      <c r="D4">
        <v>0</v>
      </c>
      <c r="E4" t="s">
        <v>219</v>
      </c>
      <c r="F4" t="s">
        <v>302</v>
      </c>
    </row>
    <row r="5" spans="1:6" x14ac:dyDescent="0.25">
      <c r="A5">
        <v>2</v>
      </c>
      <c r="B5" t="s">
        <v>302</v>
      </c>
      <c r="C5">
        <v>0</v>
      </c>
      <c r="D5">
        <v>0</v>
      </c>
      <c r="E5" t="s">
        <v>219</v>
      </c>
      <c r="F5" t="s">
        <v>302</v>
      </c>
    </row>
    <row r="6" spans="1:6" x14ac:dyDescent="0.25">
      <c r="A6">
        <v>3</v>
      </c>
      <c r="B6" t="s">
        <v>302</v>
      </c>
      <c r="C6">
        <v>0</v>
      </c>
      <c r="D6">
        <v>0</v>
      </c>
      <c r="E6" t="s">
        <v>219</v>
      </c>
      <c r="F6" t="s">
        <v>302</v>
      </c>
    </row>
    <row r="7" spans="1:6" x14ac:dyDescent="0.25">
      <c r="A7">
        <v>4</v>
      </c>
      <c r="B7" t="s">
        <v>302</v>
      </c>
      <c r="C7">
        <v>0</v>
      </c>
      <c r="D7">
        <v>0</v>
      </c>
      <c r="E7" t="s">
        <v>219</v>
      </c>
      <c r="F7" t="s">
        <v>302</v>
      </c>
    </row>
    <row r="8" spans="1:6" x14ac:dyDescent="0.25">
      <c r="A8">
        <v>5</v>
      </c>
      <c r="B8" t="s">
        <v>302</v>
      </c>
      <c r="C8">
        <v>0</v>
      </c>
      <c r="D8">
        <v>0</v>
      </c>
      <c r="E8" t="s">
        <v>219</v>
      </c>
      <c r="F8" t="s">
        <v>302</v>
      </c>
    </row>
    <row r="9" spans="1:6" x14ac:dyDescent="0.25">
      <c r="A9">
        <v>6</v>
      </c>
      <c r="B9" t="s">
        <v>302</v>
      </c>
      <c r="C9">
        <v>0</v>
      </c>
      <c r="D9">
        <v>0</v>
      </c>
      <c r="E9" t="s">
        <v>219</v>
      </c>
      <c r="F9" t="s">
        <v>302</v>
      </c>
    </row>
    <row r="10" spans="1:6" x14ac:dyDescent="0.25">
      <c r="A10">
        <v>7</v>
      </c>
      <c r="B10" t="s">
        <v>302</v>
      </c>
      <c r="C10">
        <v>0</v>
      </c>
      <c r="D10">
        <v>0</v>
      </c>
      <c r="E10" t="s">
        <v>219</v>
      </c>
      <c r="F10" t="s">
        <v>302</v>
      </c>
    </row>
    <row r="11" spans="1:6" x14ac:dyDescent="0.25">
      <c r="A11">
        <v>8</v>
      </c>
      <c r="B11" t="s">
        <v>302</v>
      </c>
      <c r="C11">
        <v>0</v>
      </c>
      <c r="D11">
        <v>0</v>
      </c>
      <c r="E11" t="s">
        <v>219</v>
      </c>
      <c r="F11" t="s">
        <v>302</v>
      </c>
    </row>
    <row r="12" spans="1:6" x14ac:dyDescent="0.25">
      <c r="A12">
        <v>9</v>
      </c>
      <c r="B12" t="s">
        <v>302</v>
      </c>
      <c r="C12">
        <v>0</v>
      </c>
      <c r="D12">
        <v>0</v>
      </c>
      <c r="E12" t="s">
        <v>219</v>
      </c>
      <c r="F12" t="s">
        <v>302</v>
      </c>
    </row>
    <row r="13" spans="1:6" x14ac:dyDescent="0.25">
      <c r="A13">
        <v>10</v>
      </c>
      <c r="B13" t="s">
        <v>302</v>
      </c>
      <c r="C13">
        <v>0</v>
      </c>
      <c r="D13">
        <v>0</v>
      </c>
      <c r="E13" t="s">
        <v>219</v>
      </c>
      <c r="F13" t="s">
        <v>302</v>
      </c>
    </row>
    <row r="14" spans="1:6" x14ac:dyDescent="0.25">
      <c r="A14">
        <v>11</v>
      </c>
      <c r="B14" t="s">
        <v>302</v>
      </c>
      <c r="C14">
        <v>0</v>
      </c>
      <c r="D14">
        <v>0</v>
      </c>
      <c r="E14" t="s">
        <v>219</v>
      </c>
      <c r="F14" t="s">
        <v>302</v>
      </c>
    </row>
    <row r="15" spans="1:6" x14ac:dyDescent="0.25">
      <c r="A15">
        <v>12</v>
      </c>
      <c r="B15" t="s">
        <v>302</v>
      </c>
      <c r="C15">
        <v>0</v>
      </c>
      <c r="D15">
        <v>0</v>
      </c>
      <c r="E15" t="s">
        <v>219</v>
      </c>
      <c r="F15" t="s">
        <v>302</v>
      </c>
    </row>
    <row r="16" spans="1:6" x14ac:dyDescent="0.25">
      <c r="A16">
        <v>13</v>
      </c>
      <c r="B16" t="s">
        <v>302</v>
      </c>
      <c r="C16">
        <v>0</v>
      </c>
      <c r="D16">
        <v>0</v>
      </c>
      <c r="E16" t="s">
        <v>219</v>
      </c>
      <c r="F16" t="s">
        <v>302</v>
      </c>
    </row>
    <row r="17" spans="1:6" x14ac:dyDescent="0.25">
      <c r="A17">
        <v>14</v>
      </c>
      <c r="B17" t="s">
        <v>302</v>
      </c>
      <c r="C17">
        <v>0</v>
      </c>
      <c r="D17">
        <v>0</v>
      </c>
      <c r="E17" t="s">
        <v>219</v>
      </c>
      <c r="F17" t="s">
        <v>302</v>
      </c>
    </row>
    <row r="18" spans="1:6" x14ac:dyDescent="0.25">
      <c r="A18">
        <v>15</v>
      </c>
      <c r="B18" t="s">
        <v>302</v>
      </c>
      <c r="C18">
        <v>0</v>
      </c>
      <c r="D18">
        <v>0</v>
      </c>
      <c r="E18" t="s">
        <v>219</v>
      </c>
      <c r="F18" t="s">
        <v>302</v>
      </c>
    </row>
    <row r="19" spans="1:6" x14ac:dyDescent="0.25">
      <c r="A19">
        <v>16</v>
      </c>
      <c r="B19" t="s">
        <v>302</v>
      </c>
      <c r="C19">
        <v>0</v>
      </c>
      <c r="D19">
        <v>0</v>
      </c>
      <c r="E19" t="s">
        <v>219</v>
      </c>
      <c r="F19" t="s">
        <v>302</v>
      </c>
    </row>
    <row r="20" spans="1:6" x14ac:dyDescent="0.25">
      <c r="A20">
        <v>17</v>
      </c>
      <c r="B20" t="s">
        <v>302</v>
      </c>
      <c r="C20">
        <v>0</v>
      </c>
      <c r="D20">
        <v>0</v>
      </c>
      <c r="E20" t="s">
        <v>219</v>
      </c>
      <c r="F20" t="s">
        <v>302</v>
      </c>
    </row>
    <row r="21" spans="1:6" x14ac:dyDescent="0.25">
      <c r="A21">
        <v>18</v>
      </c>
      <c r="B21" t="s">
        <v>302</v>
      </c>
      <c r="C21">
        <v>0</v>
      </c>
      <c r="D21">
        <v>0</v>
      </c>
      <c r="E21" t="s">
        <v>219</v>
      </c>
      <c r="F21" t="s">
        <v>302</v>
      </c>
    </row>
    <row r="22" spans="1:6" x14ac:dyDescent="0.25">
      <c r="A22">
        <v>19</v>
      </c>
      <c r="B22" t="s">
        <v>302</v>
      </c>
      <c r="C22">
        <v>0</v>
      </c>
      <c r="D22">
        <v>0</v>
      </c>
      <c r="E22" t="s">
        <v>219</v>
      </c>
      <c r="F22" t="s">
        <v>302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22"/>
  <sheetViews>
    <sheetView topLeftCell="A9" workbookViewId="0">
      <selection activeCell="E22" sqref="E22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302</v>
      </c>
      <c r="C4">
        <v>0</v>
      </c>
      <c r="D4">
        <v>0</v>
      </c>
      <c r="E4" t="s">
        <v>219</v>
      </c>
      <c r="F4" t="s">
        <v>302</v>
      </c>
    </row>
    <row r="5" spans="1:6" x14ac:dyDescent="0.25">
      <c r="A5">
        <v>2</v>
      </c>
      <c r="B5" t="s">
        <v>302</v>
      </c>
      <c r="C5">
        <v>0</v>
      </c>
      <c r="D5">
        <v>0</v>
      </c>
      <c r="E5" t="s">
        <v>219</v>
      </c>
      <c r="F5" t="s">
        <v>302</v>
      </c>
    </row>
    <row r="6" spans="1:6" x14ac:dyDescent="0.25">
      <c r="A6">
        <v>3</v>
      </c>
      <c r="B6" t="s">
        <v>302</v>
      </c>
      <c r="C6">
        <v>0</v>
      </c>
      <c r="D6">
        <v>0</v>
      </c>
      <c r="E6" t="s">
        <v>219</v>
      </c>
      <c r="F6" t="s">
        <v>302</v>
      </c>
    </row>
    <row r="7" spans="1:6" x14ac:dyDescent="0.25">
      <c r="A7">
        <v>4</v>
      </c>
      <c r="B7" t="s">
        <v>302</v>
      </c>
      <c r="C7">
        <v>0</v>
      </c>
      <c r="D7">
        <v>0</v>
      </c>
      <c r="E7" t="s">
        <v>219</v>
      </c>
      <c r="F7" t="s">
        <v>302</v>
      </c>
    </row>
    <row r="8" spans="1:6" x14ac:dyDescent="0.25">
      <c r="A8">
        <v>5</v>
      </c>
      <c r="B8" t="s">
        <v>302</v>
      </c>
      <c r="C8">
        <v>0</v>
      </c>
      <c r="D8">
        <v>0</v>
      </c>
      <c r="E8" t="s">
        <v>219</v>
      </c>
      <c r="F8" t="s">
        <v>302</v>
      </c>
    </row>
    <row r="9" spans="1:6" x14ac:dyDescent="0.25">
      <c r="A9">
        <v>6</v>
      </c>
      <c r="B9" t="s">
        <v>302</v>
      </c>
      <c r="C9">
        <v>0</v>
      </c>
      <c r="D9">
        <v>0</v>
      </c>
      <c r="E9" t="s">
        <v>219</v>
      </c>
      <c r="F9" t="s">
        <v>302</v>
      </c>
    </row>
    <row r="10" spans="1:6" x14ac:dyDescent="0.25">
      <c r="A10">
        <v>7</v>
      </c>
      <c r="B10" t="s">
        <v>302</v>
      </c>
      <c r="C10">
        <v>0</v>
      </c>
      <c r="D10">
        <v>0</v>
      </c>
      <c r="E10" t="s">
        <v>219</v>
      </c>
      <c r="F10" t="s">
        <v>302</v>
      </c>
    </row>
    <row r="11" spans="1:6" x14ac:dyDescent="0.25">
      <c r="A11">
        <v>8</v>
      </c>
      <c r="B11" t="s">
        <v>302</v>
      </c>
      <c r="C11">
        <v>0</v>
      </c>
      <c r="D11">
        <v>0</v>
      </c>
      <c r="E11" t="s">
        <v>219</v>
      </c>
      <c r="F11" t="s">
        <v>302</v>
      </c>
    </row>
    <row r="12" spans="1:6" x14ac:dyDescent="0.25">
      <c r="A12">
        <v>9</v>
      </c>
      <c r="B12" t="s">
        <v>302</v>
      </c>
      <c r="C12">
        <v>0</v>
      </c>
      <c r="D12">
        <v>0</v>
      </c>
      <c r="E12" t="s">
        <v>219</v>
      </c>
      <c r="F12" t="s">
        <v>302</v>
      </c>
    </row>
    <row r="13" spans="1:6" x14ac:dyDescent="0.25">
      <c r="A13">
        <v>10</v>
      </c>
      <c r="B13" t="s">
        <v>302</v>
      </c>
      <c r="C13">
        <v>0</v>
      </c>
      <c r="D13">
        <v>0</v>
      </c>
      <c r="E13" t="s">
        <v>219</v>
      </c>
      <c r="F13" t="s">
        <v>302</v>
      </c>
    </row>
    <row r="14" spans="1:6" x14ac:dyDescent="0.25">
      <c r="A14">
        <v>11</v>
      </c>
      <c r="B14" t="s">
        <v>302</v>
      </c>
      <c r="C14">
        <v>0</v>
      </c>
      <c r="D14">
        <v>0</v>
      </c>
      <c r="E14" t="s">
        <v>219</v>
      </c>
      <c r="F14" t="s">
        <v>302</v>
      </c>
    </row>
    <row r="15" spans="1:6" x14ac:dyDescent="0.25">
      <c r="A15">
        <v>12</v>
      </c>
      <c r="B15" t="s">
        <v>302</v>
      </c>
      <c r="C15">
        <v>0</v>
      </c>
      <c r="D15">
        <v>0</v>
      </c>
      <c r="E15" t="s">
        <v>219</v>
      </c>
      <c r="F15" t="s">
        <v>302</v>
      </c>
    </row>
    <row r="16" spans="1:6" x14ac:dyDescent="0.25">
      <c r="A16">
        <v>13</v>
      </c>
      <c r="B16" t="s">
        <v>302</v>
      </c>
      <c r="C16">
        <v>0</v>
      </c>
      <c r="D16">
        <v>0</v>
      </c>
      <c r="E16" t="s">
        <v>219</v>
      </c>
      <c r="F16" t="s">
        <v>302</v>
      </c>
    </row>
    <row r="17" spans="1:6" x14ac:dyDescent="0.25">
      <c r="A17">
        <v>14</v>
      </c>
      <c r="B17" t="s">
        <v>302</v>
      </c>
      <c r="C17">
        <v>0</v>
      </c>
      <c r="D17">
        <v>0</v>
      </c>
      <c r="E17" t="s">
        <v>219</v>
      </c>
      <c r="F17" t="s">
        <v>302</v>
      </c>
    </row>
    <row r="18" spans="1:6" x14ac:dyDescent="0.25">
      <c r="A18">
        <v>15</v>
      </c>
      <c r="B18" t="s">
        <v>302</v>
      </c>
      <c r="C18">
        <v>0</v>
      </c>
      <c r="D18">
        <v>0</v>
      </c>
      <c r="E18" t="s">
        <v>219</v>
      </c>
      <c r="F18" t="s">
        <v>302</v>
      </c>
    </row>
    <row r="19" spans="1:6" x14ac:dyDescent="0.25">
      <c r="A19">
        <v>16</v>
      </c>
      <c r="B19" t="s">
        <v>302</v>
      </c>
      <c r="C19">
        <v>0</v>
      </c>
      <c r="D19">
        <v>0</v>
      </c>
      <c r="E19" t="s">
        <v>219</v>
      </c>
      <c r="F19" t="s">
        <v>302</v>
      </c>
    </row>
    <row r="20" spans="1:6" x14ac:dyDescent="0.25">
      <c r="A20">
        <v>17</v>
      </c>
      <c r="B20" t="s">
        <v>302</v>
      </c>
      <c r="C20">
        <v>0</v>
      </c>
      <c r="D20">
        <v>0</v>
      </c>
      <c r="E20" t="s">
        <v>219</v>
      </c>
      <c r="F20" t="s">
        <v>302</v>
      </c>
    </row>
    <row r="21" spans="1:6" x14ac:dyDescent="0.25">
      <c r="A21">
        <v>18</v>
      </c>
      <c r="B21" t="s">
        <v>302</v>
      </c>
      <c r="C21">
        <v>0</v>
      </c>
      <c r="D21">
        <v>0</v>
      </c>
      <c r="E21" t="s">
        <v>219</v>
      </c>
      <c r="F21" t="s">
        <v>302</v>
      </c>
    </row>
    <row r="22" spans="1:6" x14ac:dyDescent="0.25">
      <c r="A22">
        <v>19</v>
      </c>
      <c r="B22" t="s">
        <v>302</v>
      </c>
      <c r="C22">
        <v>0</v>
      </c>
      <c r="D22">
        <v>0</v>
      </c>
      <c r="E22" t="s">
        <v>219</v>
      </c>
      <c r="F22" t="s">
        <v>302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22"/>
  <sheetViews>
    <sheetView topLeftCell="A3" workbookViewId="0">
      <selection activeCell="E17" sqref="E17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302</v>
      </c>
      <c r="C4">
        <v>0</v>
      </c>
      <c r="D4">
        <v>0</v>
      </c>
      <c r="E4" t="s">
        <v>219</v>
      </c>
      <c r="F4" t="s">
        <v>302</v>
      </c>
    </row>
    <row r="5" spans="1:6" x14ac:dyDescent="0.25">
      <c r="A5">
        <v>2</v>
      </c>
      <c r="B5" t="s">
        <v>302</v>
      </c>
      <c r="C5">
        <v>0</v>
      </c>
      <c r="D5">
        <v>0</v>
      </c>
      <c r="E5" t="s">
        <v>219</v>
      </c>
      <c r="F5" t="s">
        <v>302</v>
      </c>
    </row>
    <row r="6" spans="1:6" x14ac:dyDescent="0.25">
      <c r="A6">
        <v>3</v>
      </c>
      <c r="B6" t="s">
        <v>302</v>
      </c>
      <c r="C6">
        <v>0</v>
      </c>
      <c r="D6">
        <v>0</v>
      </c>
      <c r="E6" t="s">
        <v>219</v>
      </c>
      <c r="F6" t="s">
        <v>302</v>
      </c>
    </row>
    <row r="7" spans="1:6" x14ac:dyDescent="0.25">
      <c r="A7">
        <v>4</v>
      </c>
      <c r="B7" t="s">
        <v>302</v>
      </c>
      <c r="C7">
        <v>0</v>
      </c>
      <c r="D7">
        <v>0</v>
      </c>
      <c r="E7" t="s">
        <v>219</v>
      </c>
      <c r="F7" t="s">
        <v>302</v>
      </c>
    </row>
    <row r="8" spans="1:6" x14ac:dyDescent="0.25">
      <c r="A8">
        <v>5</v>
      </c>
      <c r="B8" t="s">
        <v>302</v>
      </c>
      <c r="C8">
        <v>0</v>
      </c>
      <c r="D8">
        <v>0</v>
      </c>
      <c r="E8" t="s">
        <v>219</v>
      </c>
      <c r="F8" t="s">
        <v>302</v>
      </c>
    </row>
    <row r="9" spans="1:6" x14ac:dyDescent="0.25">
      <c r="A9">
        <v>6</v>
      </c>
      <c r="B9" t="s">
        <v>302</v>
      </c>
      <c r="C9">
        <v>0</v>
      </c>
      <c r="D9">
        <v>0</v>
      </c>
      <c r="E9" t="s">
        <v>219</v>
      </c>
      <c r="F9" t="s">
        <v>302</v>
      </c>
    </row>
    <row r="10" spans="1:6" x14ac:dyDescent="0.25">
      <c r="A10">
        <v>7</v>
      </c>
      <c r="B10" t="s">
        <v>302</v>
      </c>
      <c r="C10">
        <v>0</v>
      </c>
      <c r="D10">
        <v>0</v>
      </c>
      <c r="E10" t="s">
        <v>219</v>
      </c>
      <c r="F10" t="s">
        <v>302</v>
      </c>
    </row>
    <row r="11" spans="1:6" x14ac:dyDescent="0.25">
      <c r="A11">
        <v>8</v>
      </c>
      <c r="B11" t="s">
        <v>302</v>
      </c>
      <c r="C11">
        <v>0</v>
      </c>
      <c r="D11">
        <v>0</v>
      </c>
      <c r="E11" t="s">
        <v>219</v>
      </c>
      <c r="F11" t="s">
        <v>302</v>
      </c>
    </row>
    <row r="12" spans="1:6" x14ac:dyDescent="0.25">
      <c r="A12">
        <v>9</v>
      </c>
      <c r="B12" t="s">
        <v>302</v>
      </c>
      <c r="C12">
        <v>0</v>
      </c>
      <c r="D12">
        <v>0</v>
      </c>
      <c r="E12" t="s">
        <v>219</v>
      </c>
      <c r="F12" t="s">
        <v>302</v>
      </c>
    </row>
    <row r="13" spans="1:6" x14ac:dyDescent="0.25">
      <c r="A13">
        <v>10</v>
      </c>
      <c r="B13" t="s">
        <v>302</v>
      </c>
      <c r="C13">
        <v>0</v>
      </c>
      <c r="D13">
        <v>0</v>
      </c>
      <c r="E13" t="s">
        <v>219</v>
      </c>
      <c r="F13" t="s">
        <v>302</v>
      </c>
    </row>
    <row r="14" spans="1:6" x14ac:dyDescent="0.25">
      <c r="A14">
        <v>11</v>
      </c>
      <c r="B14" t="s">
        <v>302</v>
      </c>
      <c r="C14">
        <v>0</v>
      </c>
      <c r="D14">
        <v>0</v>
      </c>
      <c r="E14" t="s">
        <v>219</v>
      </c>
      <c r="F14" t="s">
        <v>302</v>
      </c>
    </row>
    <row r="15" spans="1:6" x14ac:dyDescent="0.25">
      <c r="A15">
        <v>12</v>
      </c>
      <c r="B15" t="s">
        <v>302</v>
      </c>
      <c r="C15">
        <v>0</v>
      </c>
      <c r="D15">
        <v>0</v>
      </c>
      <c r="E15" t="s">
        <v>219</v>
      </c>
      <c r="F15" t="s">
        <v>302</v>
      </c>
    </row>
    <row r="16" spans="1:6" x14ac:dyDescent="0.25">
      <c r="A16">
        <v>13</v>
      </c>
      <c r="B16" t="s">
        <v>302</v>
      </c>
      <c r="C16">
        <v>0</v>
      </c>
      <c r="D16">
        <v>0</v>
      </c>
      <c r="E16" t="s">
        <v>219</v>
      </c>
      <c r="F16" t="s">
        <v>302</v>
      </c>
    </row>
    <row r="17" spans="1:6" x14ac:dyDescent="0.25">
      <c r="A17">
        <v>14</v>
      </c>
      <c r="B17" t="s">
        <v>302</v>
      </c>
      <c r="C17">
        <v>0</v>
      </c>
      <c r="D17">
        <v>0</v>
      </c>
      <c r="E17" t="s">
        <v>219</v>
      </c>
      <c r="F17" t="s">
        <v>302</v>
      </c>
    </row>
    <row r="18" spans="1:6" x14ac:dyDescent="0.25">
      <c r="A18">
        <v>15</v>
      </c>
      <c r="B18" t="s">
        <v>302</v>
      </c>
      <c r="C18">
        <v>0</v>
      </c>
      <c r="D18">
        <v>0</v>
      </c>
      <c r="E18" t="s">
        <v>219</v>
      </c>
      <c r="F18" t="s">
        <v>302</v>
      </c>
    </row>
    <row r="19" spans="1:6" x14ac:dyDescent="0.25">
      <c r="A19">
        <v>16</v>
      </c>
      <c r="B19" t="s">
        <v>302</v>
      </c>
      <c r="C19">
        <v>0</v>
      </c>
      <c r="D19">
        <v>0</v>
      </c>
      <c r="E19" t="s">
        <v>219</v>
      </c>
      <c r="F19" t="s">
        <v>302</v>
      </c>
    </row>
    <row r="20" spans="1:6" x14ac:dyDescent="0.25">
      <c r="A20">
        <v>17</v>
      </c>
      <c r="B20" t="s">
        <v>302</v>
      </c>
      <c r="C20">
        <v>0</v>
      </c>
      <c r="D20">
        <v>0</v>
      </c>
      <c r="E20" t="s">
        <v>219</v>
      </c>
      <c r="F20" t="s">
        <v>302</v>
      </c>
    </row>
    <row r="21" spans="1:6" x14ac:dyDescent="0.25">
      <c r="A21">
        <v>18</v>
      </c>
      <c r="B21" t="s">
        <v>302</v>
      </c>
      <c r="C21">
        <v>0</v>
      </c>
      <c r="D21">
        <v>0</v>
      </c>
      <c r="E21" t="s">
        <v>219</v>
      </c>
      <c r="F21" t="s">
        <v>302</v>
      </c>
    </row>
    <row r="22" spans="1:6" x14ac:dyDescent="0.25">
      <c r="A22">
        <v>19</v>
      </c>
      <c r="B22" t="s">
        <v>302</v>
      </c>
      <c r="C22">
        <v>0</v>
      </c>
      <c r="D22">
        <v>0</v>
      </c>
      <c r="E22" t="s">
        <v>219</v>
      </c>
      <c r="F22" t="s">
        <v>302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22"/>
  <sheetViews>
    <sheetView topLeftCell="A3" workbookViewId="0">
      <selection activeCell="D14" sqref="D1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302</v>
      </c>
      <c r="C4">
        <v>0</v>
      </c>
      <c r="D4">
        <v>0</v>
      </c>
      <c r="E4" t="s">
        <v>219</v>
      </c>
      <c r="F4" t="s">
        <v>302</v>
      </c>
    </row>
    <row r="5" spans="1:6" x14ac:dyDescent="0.25">
      <c r="A5">
        <v>2</v>
      </c>
      <c r="B5" t="s">
        <v>302</v>
      </c>
      <c r="C5">
        <v>0</v>
      </c>
      <c r="D5">
        <v>0</v>
      </c>
      <c r="E5" t="s">
        <v>219</v>
      </c>
      <c r="F5" t="s">
        <v>302</v>
      </c>
    </row>
    <row r="6" spans="1:6" x14ac:dyDescent="0.25">
      <c r="A6">
        <v>3</v>
      </c>
      <c r="B6" t="s">
        <v>302</v>
      </c>
      <c r="C6">
        <v>0</v>
      </c>
      <c r="D6">
        <v>0</v>
      </c>
      <c r="E6" t="s">
        <v>219</v>
      </c>
      <c r="F6" t="s">
        <v>302</v>
      </c>
    </row>
    <row r="7" spans="1:6" x14ac:dyDescent="0.25">
      <c r="A7">
        <v>4</v>
      </c>
      <c r="B7" t="s">
        <v>302</v>
      </c>
      <c r="C7">
        <v>0</v>
      </c>
      <c r="D7">
        <v>0</v>
      </c>
      <c r="E7" t="s">
        <v>219</v>
      </c>
      <c r="F7" t="s">
        <v>302</v>
      </c>
    </row>
    <row r="8" spans="1:6" x14ac:dyDescent="0.25">
      <c r="A8">
        <v>5</v>
      </c>
      <c r="B8" t="s">
        <v>302</v>
      </c>
      <c r="C8">
        <v>0</v>
      </c>
      <c r="D8">
        <v>0</v>
      </c>
      <c r="E8" t="s">
        <v>219</v>
      </c>
      <c r="F8" t="s">
        <v>302</v>
      </c>
    </row>
    <row r="9" spans="1:6" x14ac:dyDescent="0.25">
      <c r="A9">
        <v>6</v>
      </c>
      <c r="B9" t="s">
        <v>302</v>
      </c>
      <c r="C9">
        <v>0</v>
      </c>
      <c r="D9">
        <v>0</v>
      </c>
      <c r="E9" t="s">
        <v>219</v>
      </c>
      <c r="F9" t="s">
        <v>302</v>
      </c>
    </row>
    <row r="10" spans="1:6" x14ac:dyDescent="0.25">
      <c r="A10">
        <v>7</v>
      </c>
      <c r="B10" t="s">
        <v>302</v>
      </c>
      <c r="C10">
        <v>0</v>
      </c>
      <c r="D10">
        <v>0</v>
      </c>
      <c r="E10" t="s">
        <v>219</v>
      </c>
      <c r="F10" t="s">
        <v>302</v>
      </c>
    </row>
    <row r="11" spans="1:6" x14ac:dyDescent="0.25">
      <c r="A11">
        <v>8</v>
      </c>
      <c r="B11" t="s">
        <v>302</v>
      </c>
      <c r="C11">
        <v>0</v>
      </c>
      <c r="D11">
        <v>0</v>
      </c>
      <c r="E11" t="s">
        <v>219</v>
      </c>
      <c r="F11" t="s">
        <v>302</v>
      </c>
    </row>
    <row r="12" spans="1:6" x14ac:dyDescent="0.25">
      <c r="A12">
        <v>9</v>
      </c>
      <c r="B12" t="s">
        <v>302</v>
      </c>
      <c r="C12">
        <v>0</v>
      </c>
      <c r="D12">
        <v>0</v>
      </c>
      <c r="E12" t="s">
        <v>219</v>
      </c>
      <c r="F12" t="s">
        <v>302</v>
      </c>
    </row>
    <row r="13" spans="1:6" x14ac:dyDescent="0.25">
      <c r="A13">
        <v>10</v>
      </c>
      <c r="B13" t="s">
        <v>302</v>
      </c>
      <c r="C13">
        <v>0</v>
      </c>
      <c r="D13">
        <v>0</v>
      </c>
      <c r="E13" t="s">
        <v>219</v>
      </c>
      <c r="F13" t="s">
        <v>302</v>
      </c>
    </row>
    <row r="14" spans="1:6" x14ac:dyDescent="0.25">
      <c r="A14">
        <v>11</v>
      </c>
      <c r="B14" t="s">
        <v>302</v>
      </c>
      <c r="C14">
        <v>0</v>
      </c>
      <c r="D14">
        <v>0</v>
      </c>
      <c r="E14" t="s">
        <v>219</v>
      </c>
      <c r="F14" t="s">
        <v>302</v>
      </c>
    </row>
    <row r="15" spans="1:6" x14ac:dyDescent="0.25">
      <c r="A15">
        <v>12</v>
      </c>
      <c r="B15" t="s">
        <v>302</v>
      </c>
      <c r="C15">
        <v>0</v>
      </c>
      <c r="D15">
        <v>0</v>
      </c>
      <c r="E15" t="s">
        <v>219</v>
      </c>
      <c r="F15" t="s">
        <v>302</v>
      </c>
    </row>
    <row r="16" spans="1:6" x14ac:dyDescent="0.25">
      <c r="A16">
        <v>13</v>
      </c>
      <c r="B16" t="s">
        <v>302</v>
      </c>
      <c r="C16">
        <v>0</v>
      </c>
      <c r="D16">
        <v>0</v>
      </c>
      <c r="E16" t="s">
        <v>219</v>
      </c>
      <c r="F16" t="s">
        <v>302</v>
      </c>
    </row>
    <row r="17" spans="1:6" x14ac:dyDescent="0.25">
      <c r="A17">
        <v>14</v>
      </c>
      <c r="B17" t="s">
        <v>302</v>
      </c>
      <c r="C17">
        <v>0</v>
      </c>
      <c r="D17">
        <v>0</v>
      </c>
      <c r="E17" t="s">
        <v>219</v>
      </c>
      <c r="F17" t="s">
        <v>302</v>
      </c>
    </row>
    <row r="18" spans="1:6" x14ac:dyDescent="0.25">
      <c r="A18">
        <v>15</v>
      </c>
      <c r="B18" t="s">
        <v>302</v>
      </c>
      <c r="C18">
        <v>0</v>
      </c>
      <c r="D18">
        <v>0</v>
      </c>
      <c r="E18" t="s">
        <v>219</v>
      </c>
      <c r="F18" t="s">
        <v>302</v>
      </c>
    </row>
    <row r="19" spans="1:6" x14ac:dyDescent="0.25">
      <c r="A19">
        <v>16</v>
      </c>
      <c r="B19" t="s">
        <v>302</v>
      </c>
      <c r="C19">
        <v>0</v>
      </c>
      <c r="D19">
        <v>0</v>
      </c>
      <c r="E19" t="s">
        <v>219</v>
      </c>
      <c r="F19" t="s">
        <v>302</v>
      </c>
    </row>
    <row r="20" spans="1:6" x14ac:dyDescent="0.25">
      <c r="A20">
        <v>17</v>
      </c>
      <c r="B20" t="s">
        <v>302</v>
      </c>
      <c r="C20">
        <v>0</v>
      </c>
      <c r="D20">
        <v>0</v>
      </c>
      <c r="E20" t="s">
        <v>219</v>
      </c>
      <c r="F20" t="s">
        <v>302</v>
      </c>
    </row>
    <row r="21" spans="1:6" x14ac:dyDescent="0.25">
      <c r="A21">
        <v>18</v>
      </c>
      <c r="B21" t="s">
        <v>302</v>
      </c>
      <c r="C21">
        <v>0</v>
      </c>
      <c r="D21">
        <v>0</v>
      </c>
      <c r="E21" t="s">
        <v>219</v>
      </c>
      <c r="F21" t="s">
        <v>302</v>
      </c>
    </row>
    <row r="22" spans="1:6" x14ac:dyDescent="0.25">
      <c r="A22">
        <v>19</v>
      </c>
      <c r="B22" t="s">
        <v>302</v>
      </c>
      <c r="C22">
        <v>0</v>
      </c>
      <c r="D22">
        <v>0</v>
      </c>
      <c r="E22" t="s">
        <v>219</v>
      </c>
      <c r="F22" t="s">
        <v>302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22"/>
  <sheetViews>
    <sheetView topLeftCell="A3" workbookViewId="0">
      <selection activeCell="F33" sqref="F33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302</v>
      </c>
      <c r="C4">
        <v>0</v>
      </c>
      <c r="D4">
        <v>0</v>
      </c>
      <c r="E4" t="s">
        <v>219</v>
      </c>
      <c r="F4" t="s">
        <v>302</v>
      </c>
    </row>
    <row r="5" spans="1:6" x14ac:dyDescent="0.25">
      <c r="A5">
        <v>2</v>
      </c>
      <c r="B5" t="s">
        <v>302</v>
      </c>
      <c r="C5">
        <v>0</v>
      </c>
      <c r="D5">
        <v>0</v>
      </c>
      <c r="E5" t="s">
        <v>219</v>
      </c>
      <c r="F5" t="s">
        <v>302</v>
      </c>
    </row>
    <row r="6" spans="1:6" x14ac:dyDescent="0.25">
      <c r="A6">
        <v>3</v>
      </c>
      <c r="B6" t="s">
        <v>302</v>
      </c>
      <c r="C6">
        <v>0</v>
      </c>
      <c r="D6">
        <v>0</v>
      </c>
      <c r="E6" t="s">
        <v>219</v>
      </c>
      <c r="F6" t="s">
        <v>302</v>
      </c>
    </row>
    <row r="7" spans="1:6" x14ac:dyDescent="0.25">
      <c r="A7">
        <v>4</v>
      </c>
      <c r="B7" t="s">
        <v>302</v>
      </c>
      <c r="C7">
        <v>0</v>
      </c>
      <c r="D7">
        <v>0</v>
      </c>
      <c r="E7" t="s">
        <v>219</v>
      </c>
      <c r="F7" t="s">
        <v>302</v>
      </c>
    </row>
    <row r="8" spans="1:6" x14ac:dyDescent="0.25">
      <c r="A8">
        <v>5</v>
      </c>
      <c r="B8" t="s">
        <v>302</v>
      </c>
      <c r="C8">
        <v>0</v>
      </c>
      <c r="D8">
        <v>0</v>
      </c>
      <c r="E8" t="s">
        <v>219</v>
      </c>
      <c r="F8" t="s">
        <v>302</v>
      </c>
    </row>
    <row r="9" spans="1:6" x14ac:dyDescent="0.25">
      <c r="A9">
        <v>6</v>
      </c>
      <c r="B9" t="s">
        <v>302</v>
      </c>
      <c r="C9">
        <v>0</v>
      </c>
      <c r="D9">
        <v>0</v>
      </c>
      <c r="E9" t="s">
        <v>219</v>
      </c>
      <c r="F9" t="s">
        <v>302</v>
      </c>
    </row>
    <row r="10" spans="1:6" x14ac:dyDescent="0.25">
      <c r="A10">
        <v>7</v>
      </c>
      <c r="B10" t="s">
        <v>302</v>
      </c>
      <c r="C10">
        <v>0</v>
      </c>
      <c r="D10">
        <v>0</v>
      </c>
      <c r="E10" t="s">
        <v>219</v>
      </c>
      <c r="F10" t="s">
        <v>302</v>
      </c>
    </row>
    <row r="11" spans="1:6" x14ac:dyDescent="0.25">
      <c r="A11">
        <v>8</v>
      </c>
      <c r="B11" t="s">
        <v>302</v>
      </c>
      <c r="C11">
        <v>0</v>
      </c>
      <c r="D11">
        <v>0</v>
      </c>
      <c r="E11" t="s">
        <v>219</v>
      </c>
      <c r="F11" t="s">
        <v>302</v>
      </c>
    </row>
    <row r="12" spans="1:6" x14ac:dyDescent="0.25">
      <c r="A12">
        <v>9</v>
      </c>
      <c r="B12" t="s">
        <v>302</v>
      </c>
      <c r="C12">
        <v>0</v>
      </c>
      <c r="D12">
        <v>0</v>
      </c>
      <c r="E12" t="s">
        <v>219</v>
      </c>
      <c r="F12" t="s">
        <v>302</v>
      </c>
    </row>
    <row r="13" spans="1:6" x14ac:dyDescent="0.25">
      <c r="A13">
        <v>10</v>
      </c>
      <c r="B13" t="s">
        <v>302</v>
      </c>
      <c r="C13">
        <v>0</v>
      </c>
      <c r="D13">
        <v>0</v>
      </c>
      <c r="E13" t="s">
        <v>219</v>
      </c>
      <c r="F13" t="s">
        <v>302</v>
      </c>
    </row>
    <row r="14" spans="1:6" x14ac:dyDescent="0.25">
      <c r="A14">
        <v>11</v>
      </c>
      <c r="B14" t="s">
        <v>302</v>
      </c>
      <c r="C14">
        <v>0</v>
      </c>
      <c r="D14">
        <v>0</v>
      </c>
      <c r="E14" t="s">
        <v>219</v>
      </c>
      <c r="F14" t="s">
        <v>302</v>
      </c>
    </row>
    <row r="15" spans="1:6" x14ac:dyDescent="0.25">
      <c r="A15">
        <v>12</v>
      </c>
      <c r="B15" t="s">
        <v>302</v>
      </c>
      <c r="C15">
        <v>0</v>
      </c>
      <c r="D15">
        <v>0</v>
      </c>
      <c r="E15" t="s">
        <v>219</v>
      </c>
      <c r="F15" t="s">
        <v>302</v>
      </c>
    </row>
    <row r="16" spans="1:6" x14ac:dyDescent="0.25">
      <c r="A16">
        <v>13</v>
      </c>
      <c r="B16" t="s">
        <v>302</v>
      </c>
      <c r="C16">
        <v>0</v>
      </c>
      <c r="D16">
        <v>0</v>
      </c>
      <c r="E16" t="s">
        <v>219</v>
      </c>
      <c r="F16" t="s">
        <v>302</v>
      </c>
    </row>
    <row r="17" spans="1:6" x14ac:dyDescent="0.25">
      <c r="A17">
        <v>14</v>
      </c>
      <c r="B17" t="s">
        <v>302</v>
      </c>
      <c r="C17">
        <v>0</v>
      </c>
      <c r="D17">
        <v>0</v>
      </c>
      <c r="E17" t="s">
        <v>219</v>
      </c>
      <c r="F17" t="s">
        <v>302</v>
      </c>
    </row>
    <row r="18" spans="1:6" x14ac:dyDescent="0.25">
      <c r="A18">
        <v>15</v>
      </c>
      <c r="B18" t="s">
        <v>302</v>
      </c>
      <c r="C18">
        <v>0</v>
      </c>
      <c r="D18">
        <v>0</v>
      </c>
      <c r="E18" t="s">
        <v>219</v>
      </c>
      <c r="F18" t="s">
        <v>302</v>
      </c>
    </row>
    <row r="19" spans="1:6" x14ac:dyDescent="0.25">
      <c r="A19">
        <v>16</v>
      </c>
      <c r="B19" t="s">
        <v>302</v>
      </c>
      <c r="C19">
        <v>0</v>
      </c>
      <c r="D19">
        <v>0</v>
      </c>
      <c r="E19" t="s">
        <v>219</v>
      </c>
      <c r="F19" t="s">
        <v>302</v>
      </c>
    </row>
    <row r="20" spans="1:6" x14ac:dyDescent="0.25">
      <c r="A20">
        <v>17</v>
      </c>
      <c r="B20" t="s">
        <v>302</v>
      </c>
      <c r="C20">
        <v>0</v>
      </c>
      <c r="D20">
        <v>0</v>
      </c>
      <c r="E20" t="s">
        <v>219</v>
      </c>
      <c r="F20" t="s">
        <v>302</v>
      </c>
    </row>
    <row r="21" spans="1:6" x14ac:dyDescent="0.25">
      <c r="A21">
        <v>18</v>
      </c>
      <c r="B21" t="s">
        <v>302</v>
      </c>
      <c r="C21">
        <v>0</v>
      </c>
      <c r="D21">
        <v>0</v>
      </c>
      <c r="E21" t="s">
        <v>219</v>
      </c>
      <c r="F21" t="s">
        <v>302</v>
      </c>
    </row>
    <row r="22" spans="1:6" x14ac:dyDescent="0.25">
      <c r="A22">
        <v>19</v>
      </c>
      <c r="B22" t="s">
        <v>302</v>
      </c>
      <c r="C22">
        <v>0</v>
      </c>
      <c r="D22">
        <v>0</v>
      </c>
      <c r="E22" t="s">
        <v>219</v>
      </c>
      <c r="F22" t="s">
        <v>302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22"/>
  <sheetViews>
    <sheetView topLeftCell="A3" workbookViewId="0">
      <selection activeCell="D16" sqref="D16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302</v>
      </c>
      <c r="C4">
        <v>0</v>
      </c>
      <c r="D4">
        <v>0</v>
      </c>
      <c r="E4" t="s">
        <v>219</v>
      </c>
      <c r="F4" t="s">
        <v>302</v>
      </c>
    </row>
    <row r="5" spans="1:6" x14ac:dyDescent="0.25">
      <c r="A5">
        <v>2</v>
      </c>
      <c r="B5" t="s">
        <v>302</v>
      </c>
      <c r="C5">
        <v>0</v>
      </c>
      <c r="D5">
        <v>0</v>
      </c>
      <c r="E5" t="s">
        <v>219</v>
      </c>
      <c r="F5" t="s">
        <v>302</v>
      </c>
    </row>
    <row r="6" spans="1:6" x14ac:dyDescent="0.25">
      <c r="A6">
        <v>3</v>
      </c>
      <c r="B6" t="s">
        <v>302</v>
      </c>
      <c r="C6">
        <v>0</v>
      </c>
      <c r="D6">
        <v>0</v>
      </c>
      <c r="E6" t="s">
        <v>219</v>
      </c>
      <c r="F6" t="s">
        <v>302</v>
      </c>
    </row>
    <row r="7" spans="1:6" x14ac:dyDescent="0.25">
      <c r="A7">
        <v>4</v>
      </c>
      <c r="B7" t="s">
        <v>302</v>
      </c>
      <c r="C7">
        <v>0</v>
      </c>
      <c r="D7">
        <v>0</v>
      </c>
      <c r="E7" t="s">
        <v>219</v>
      </c>
      <c r="F7" t="s">
        <v>302</v>
      </c>
    </row>
    <row r="8" spans="1:6" x14ac:dyDescent="0.25">
      <c r="A8">
        <v>5</v>
      </c>
      <c r="B8" t="s">
        <v>302</v>
      </c>
      <c r="C8">
        <v>0</v>
      </c>
      <c r="D8">
        <v>0</v>
      </c>
      <c r="E8" t="s">
        <v>219</v>
      </c>
      <c r="F8" t="s">
        <v>302</v>
      </c>
    </row>
    <row r="9" spans="1:6" x14ac:dyDescent="0.25">
      <c r="A9">
        <v>6</v>
      </c>
      <c r="B9" t="s">
        <v>302</v>
      </c>
      <c r="C9">
        <v>0</v>
      </c>
      <c r="D9">
        <v>0</v>
      </c>
      <c r="E9" t="s">
        <v>219</v>
      </c>
      <c r="F9" t="s">
        <v>302</v>
      </c>
    </row>
    <row r="10" spans="1:6" x14ac:dyDescent="0.25">
      <c r="A10">
        <v>7</v>
      </c>
      <c r="B10" t="s">
        <v>302</v>
      </c>
      <c r="C10">
        <v>0</v>
      </c>
      <c r="D10">
        <v>0</v>
      </c>
      <c r="E10" t="s">
        <v>219</v>
      </c>
      <c r="F10" t="s">
        <v>302</v>
      </c>
    </row>
    <row r="11" spans="1:6" x14ac:dyDescent="0.25">
      <c r="A11">
        <v>8</v>
      </c>
      <c r="B11" t="s">
        <v>302</v>
      </c>
      <c r="C11">
        <v>0</v>
      </c>
      <c r="D11">
        <v>0</v>
      </c>
      <c r="E11" t="s">
        <v>219</v>
      </c>
      <c r="F11" t="s">
        <v>302</v>
      </c>
    </row>
    <row r="12" spans="1:6" x14ac:dyDescent="0.25">
      <c r="A12">
        <v>9</v>
      </c>
      <c r="B12" t="s">
        <v>302</v>
      </c>
      <c r="C12">
        <v>0</v>
      </c>
      <c r="D12">
        <v>0</v>
      </c>
      <c r="E12" t="s">
        <v>219</v>
      </c>
      <c r="F12" t="s">
        <v>302</v>
      </c>
    </row>
    <row r="13" spans="1:6" x14ac:dyDescent="0.25">
      <c r="A13">
        <v>10</v>
      </c>
      <c r="B13" t="s">
        <v>302</v>
      </c>
      <c r="C13">
        <v>0</v>
      </c>
      <c r="D13">
        <v>0</v>
      </c>
      <c r="E13" t="s">
        <v>219</v>
      </c>
      <c r="F13" t="s">
        <v>302</v>
      </c>
    </row>
    <row r="14" spans="1:6" x14ac:dyDescent="0.25">
      <c r="A14">
        <v>11</v>
      </c>
      <c r="B14" t="s">
        <v>302</v>
      </c>
      <c r="C14">
        <v>0</v>
      </c>
      <c r="D14">
        <v>0</v>
      </c>
      <c r="E14" t="s">
        <v>219</v>
      </c>
      <c r="F14" t="s">
        <v>302</v>
      </c>
    </row>
    <row r="15" spans="1:6" x14ac:dyDescent="0.25">
      <c r="A15">
        <v>12</v>
      </c>
      <c r="B15" t="s">
        <v>302</v>
      </c>
      <c r="C15">
        <v>0</v>
      </c>
      <c r="D15">
        <v>0</v>
      </c>
      <c r="E15" t="s">
        <v>219</v>
      </c>
      <c r="F15" t="s">
        <v>302</v>
      </c>
    </row>
    <row r="16" spans="1:6" x14ac:dyDescent="0.25">
      <c r="A16">
        <v>13</v>
      </c>
      <c r="B16" t="s">
        <v>302</v>
      </c>
      <c r="C16">
        <v>0</v>
      </c>
      <c r="D16">
        <v>0</v>
      </c>
      <c r="E16" t="s">
        <v>219</v>
      </c>
      <c r="F16" t="s">
        <v>302</v>
      </c>
    </row>
    <row r="17" spans="1:6" x14ac:dyDescent="0.25">
      <c r="A17">
        <v>14</v>
      </c>
      <c r="B17" t="s">
        <v>302</v>
      </c>
      <c r="C17">
        <v>0</v>
      </c>
      <c r="D17">
        <v>0</v>
      </c>
      <c r="E17" t="s">
        <v>219</v>
      </c>
      <c r="F17" t="s">
        <v>302</v>
      </c>
    </row>
    <row r="18" spans="1:6" x14ac:dyDescent="0.25">
      <c r="A18">
        <v>15</v>
      </c>
      <c r="B18" t="s">
        <v>302</v>
      </c>
      <c r="C18">
        <v>0</v>
      </c>
      <c r="D18">
        <v>0</v>
      </c>
      <c r="E18" t="s">
        <v>219</v>
      </c>
      <c r="F18" t="s">
        <v>302</v>
      </c>
    </row>
    <row r="19" spans="1:6" x14ac:dyDescent="0.25">
      <c r="A19">
        <v>16</v>
      </c>
      <c r="B19" t="s">
        <v>302</v>
      </c>
      <c r="C19">
        <v>0</v>
      </c>
      <c r="D19">
        <v>0</v>
      </c>
      <c r="E19" t="s">
        <v>219</v>
      </c>
      <c r="F19" t="s">
        <v>302</v>
      </c>
    </row>
    <row r="20" spans="1:6" x14ac:dyDescent="0.25">
      <c r="A20">
        <v>17</v>
      </c>
      <c r="B20" t="s">
        <v>302</v>
      </c>
      <c r="C20">
        <v>0</v>
      </c>
      <c r="D20">
        <v>0</v>
      </c>
      <c r="E20" t="s">
        <v>219</v>
      </c>
      <c r="F20" t="s">
        <v>302</v>
      </c>
    </row>
    <row r="21" spans="1:6" x14ac:dyDescent="0.25">
      <c r="A21">
        <v>18</v>
      </c>
      <c r="B21" t="s">
        <v>302</v>
      </c>
      <c r="C21">
        <v>0</v>
      </c>
      <c r="D21">
        <v>0</v>
      </c>
      <c r="E21" t="s">
        <v>219</v>
      </c>
      <c r="F21" t="s">
        <v>302</v>
      </c>
    </row>
    <row r="22" spans="1:6" x14ac:dyDescent="0.25">
      <c r="A22">
        <v>19</v>
      </c>
      <c r="B22" t="s">
        <v>302</v>
      </c>
      <c r="C22">
        <v>0</v>
      </c>
      <c r="D22">
        <v>0</v>
      </c>
      <c r="E22" t="s">
        <v>219</v>
      </c>
      <c r="F22" t="s">
        <v>302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22"/>
  <sheetViews>
    <sheetView topLeftCell="A3" workbookViewId="0">
      <selection activeCell="B37" sqref="B37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302</v>
      </c>
      <c r="C4" t="s">
        <v>302</v>
      </c>
    </row>
    <row r="5" spans="1:3" x14ac:dyDescent="0.25">
      <c r="A5">
        <v>2</v>
      </c>
      <c r="B5" t="s">
        <v>302</v>
      </c>
      <c r="C5" t="s">
        <v>302</v>
      </c>
    </row>
    <row r="6" spans="1:3" x14ac:dyDescent="0.25">
      <c r="A6">
        <v>3</v>
      </c>
      <c r="B6" t="s">
        <v>302</v>
      </c>
      <c r="C6" t="s">
        <v>302</v>
      </c>
    </row>
    <row r="7" spans="1:3" x14ac:dyDescent="0.25">
      <c r="A7">
        <v>4</v>
      </c>
      <c r="B7" t="s">
        <v>302</v>
      </c>
      <c r="C7" t="s">
        <v>302</v>
      </c>
    </row>
    <row r="8" spans="1:3" x14ac:dyDescent="0.25">
      <c r="A8">
        <v>5</v>
      </c>
      <c r="B8" t="s">
        <v>302</v>
      </c>
      <c r="C8" t="s">
        <v>302</v>
      </c>
    </row>
    <row r="9" spans="1:3" x14ac:dyDescent="0.25">
      <c r="A9">
        <v>6</v>
      </c>
      <c r="B9" t="s">
        <v>302</v>
      </c>
      <c r="C9" t="s">
        <v>302</v>
      </c>
    </row>
    <row r="10" spans="1:3" x14ac:dyDescent="0.25">
      <c r="A10">
        <v>7</v>
      </c>
      <c r="B10" t="s">
        <v>302</v>
      </c>
      <c r="C10" t="s">
        <v>302</v>
      </c>
    </row>
    <row r="11" spans="1:3" x14ac:dyDescent="0.25">
      <c r="A11">
        <v>8</v>
      </c>
      <c r="B11" t="s">
        <v>302</v>
      </c>
      <c r="C11" t="s">
        <v>302</v>
      </c>
    </row>
    <row r="12" spans="1:3" x14ac:dyDescent="0.25">
      <c r="A12">
        <v>9</v>
      </c>
      <c r="B12" t="s">
        <v>302</v>
      </c>
      <c r="C12" t="s">
        <v>302</v>
      </c>
    </row>
    <row r="13" spans="1:3" x14ac:dyDescent="0.25">
      <c r="A13">
        <v>10</v>
      </c>
      <c r="B13" t="s">
        <v>302</v>
      </c>
      <c r="C13" t="s">
        <v>302</v>
      </c>
    </row>
    <row r="14" spans="1:3" x14ac:dyDescent="0.25">
      <c r="A14">
        <v>11</v>
      </c>
      <c r="B14" t="s">
        <v>302</v>
      </c>
      <c r="C14" t="s">
        <v>302</v>
      </c>
    </row>
    <row r="15" spans="1:3" x14ac:dyDescent="0.25">
      <c r="A15">
        <v>12</v>
      </c>
      <c r="B15" t="s">
        <v>302</v>
      </c>
      <c r="C15" t="s">
        <v>302</v>
      </c>
    </row>
    <row r="16" spans="1:3" x14ac:dyDescent="0.25">
      <c r="A16">
        <v>13</v>
      </c>
      <c r="B16" t="s">
        <v>302</v>
      </c>
      <c r="C16" t="s">
        <v>302</v>
      </c>
    </row>
    <row r="17" spans="1:3" x14ac:dyDescent="0.25">
      <c r="A17">
        <v>14</v>
      </c>
      <c r="B17" t="s">
        <v>302</v>
      </c>
      <c r="C17" t="s">
        <v>302</v>
      </c>
    </row>
    <row r="18" spans="1:3" x14ac:dyDescent="0.25">
      <c r="A18">
        <v>15</v>
      </c>
      <c r="B18" t="s">
        <v>302</v>
      </c>
      <c r="C18" t="s">
        <v>302</v>
      </c>
    </row>
    <row r="19" spans="1:3" x14ac:dyDescent="0.25">
      <c r="A19">
        <v>16</v>
      </c>
      <c r="B19" t="s">
        <v>302</v>
      </c>
      <c r="C19" t="s">
        <v>302</v>
      </c>
    </row>
    <row r="20" spans="1:3" x14ac:dyDescent="0.25">
      <c r="A20">
        <v>17</v>
      </c>
      <c r="B20" t="s">
        <v>302</v>
      </c>
      <c r="C20" t="s">
        <v>302</v>
      </c>
    </row>
    <row r="21" spans="1:3" x14ac:dyDescent="0.25">
      <c r="A21">
        <v>18</v>
      </c>
      <c r="B21" t="s">
        <v>302</v>
      </c>
      <c r="C21" t="s">
        <v>302</v>
      </c>
    </row>
    <row r="22" spans="1:3" x14ac:dyDescent="0.25">
      <c r="A22">
        <v>19</v>
      </c>
      <c r="B22" t="s">
        <v>302</v>
      </c>
      <c r="C22" t="s">
        <v>302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2024-03-21T16:48:55Z</dcterms:created>
  <dcterms:modified xsi:type="dcterms:W3CDTF">2026-02-06T21:42:44Z</dcterms:modified>
</cp:coreProperties>
</file>