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0" yWindow="0" windowWidth="24000" windowHeight="9330"/>
  </bookViews>
  <sheets>
    <sheet name="Reporte de Formatos" sheetId="1" r:id="rId1"/>
    <sheet name="Tabla_549896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2" l="1"/>
  <c r="F11" i="2"/>
  <c r="D11" i="2"/>
  <c r="G9" i="2"/>
  <c r="I9" i="2" s="1"/>
  <c r="E9" i="2"/>
  <c r="G8" i="2"/>
  <c r="I8" i="2" s="1"/>
  <c r="E8" i="2"/>
  <c r="G7" i="2"/>
  <c r="I7" i="2" s="1"/>
  <c r="E7" i="2"/>
  <c r="I6" i="2"/>
  <c r="G6" i="2"/>
  <c r="E6" i="2"/>
  <c r="G5" i="2"/>
  <c r="I5" i="2" s="1"/>
  <c r="E5" i="2"/>
  <c r="I4" i="2"/>
  <c r="G4" i="2"/>
  <c r="G11" i="2" s="1"/>
  <c r="E4" i="2"/>
  <c r="E11" i="2" s="1"/>
  <c r="I11" i="2" l="1"/>
  <c r="J11" i="2" l="1"/>
</calcChain>
</file>

<file path=xl/sharedStrings.xml><?xml version="1.0" encoding="utf-8"?>
<sst xmlns="http://schemas.openxmlformats.org/spreadsheetml/2006/main" count="75" uniqueCount="57">
  <si>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</si>
  <si>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</si>
  <si>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</si>
  <si>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</si>
  <si>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</si>
  <si>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</si>
  <si>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</si>
  <si>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</si>
  <si>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</si>
  <si>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</si>
  <si>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</si>
  <si>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</si>
  <si>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</si>
  <si>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</si>
  <si>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</si>
  <si>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</si>
  <si>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</si>
  <si>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</si>
  <si>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</si>
  <si>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</si>
  <si>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</si>
  <si>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</si>
  <si>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</si>
  <si>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</si>
  <si>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</si>
  <si>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</si>
  <si>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</si>
  <si>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</si>
  <si>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</si>
  <si>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</si>
  <si>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</si>
  <si>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</si>
  <si>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</si>
  <si>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</si>
  <si>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</si>
  <si>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</si>
  <si>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</si>
  <si>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</si>
  <si>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</si>
  <si>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</si>
  <si>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</si>
  <si>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</si>
  <si>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</si>
  <si>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</si>
  <si>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</si>
  <si>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</si>
  <si>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</si>
  <si>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</si>
  <si>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</si>
  <si>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</si>
  <si>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</si>
  <si>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</si>
  <si>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subsidicos y otras ayudas</t>
  </si>
  <si>
    <t>Bienes muebles, inmuebles e intangibles</t>
  </si>
  <si>
    <t>Inversion publica</t>
  </si>
  <si>
    <t>Secretaría General de Gobierno</t>
  </si>
  <si>
    <t>http://www.cegaipslp.org.mx/HV2026.nsf/nombre_de_la_vista/D5494A2AED046FC106258E950062D5D1/$File/HIPERVÍNCULO+XXVIB.pdf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</si>
</sst>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1" xfId="0" applyBorder="1"/>
    <xf numFmtId="164" fontId="3" fillId="0" borderId="1" xfId="1" applyNumberFormat="1" applyFont="1" applyBorder="1" applyAlignment="1">
      <alignment horizontal="right"/>
    </xf>
    <xf numFmtId="164" fontId="0" fillId="0" borderId="1" xfId="1" applyNumberFormat="1" applyFont="1" applyBorder="1" applyAlignment="1"/>
    <xf numFmtId="164" fontId="0" fillId="0" borderId="1" xfId="1" applyNumberFormat="1" applyFont="1" applyBorder="1" applyAlignment="1">
      <alignment horizontal="right"/>
    </xf>
    <xf numFmtId="164" fontId="3" fillId="0" borderId="1" xfId="1" applyNumberFormat="1" applyFont="1" applyBorder="1" applyAlignment="1"/>
    <xf numFmtId="164" fontId="4" fillId="0" borderId="1" xfId="1" applyNumberFormat="1" applyFont="1" applyFill="1" applyBorder="1" applyAlignment="1"/>
    <xf numFmtId="164" fontId="0" fillId="0" borderId="1" xfId="0" applyNumberFormat="1" applyBorder="1" applyAlignment="1"/>
    <xf numFmtId="164" fontId="3" fillId="0" borderId="1" xfId="1" applyNumberFormat="1" applyFont="1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3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5494A2AED046FC106258E950062D5D1/$File/HIPERV&#205;NCULO+XXVIB.pdf" TargetMode="External"/><Relationship Id="rId1" Type="http://schemas.openxmlformats.org/officeDocument/2006/relationships/hyperlink" Target="http://www.cegaipslp.org.mx/HV2026.nsf/nombre_de_la_vista/D5494A2AED046FC106258E950062D5D1/$File/HIPERV&#205;NCULO+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G9" sqref="G9:G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6" t="s">
        <v>22</v>
      </c>
      <c r="B6" s="17"/>
      <c r="C6" s="17"/>
      <c r="D6" s="17"/>
      <c r="E6" s="17"/>
      <c r="F6" s="17"/>
      <c r="G6" s="17"/>
      <c r="H6" s="1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19" t="s">
        <v>56</v>
      </c>
      <c r="F8" t="s">
        <v>55</v>
      </c>
      <c r="G8" s="3">
        <v>46304</v>
      </c>
      <c r="H8" s="6"/>
    </row>
    <row r="9" spans="1:9" x14ac:dyDescent="0.25">
      <c r="A9" s="7">
        <v>2026</v>
      </c>
      <c r="B9" s="5">
        <v>46266</v>
      </c>
      <c r="C9" s="5">
        <v>46295</v>
      </c>
      <c r="D9">
        <v>2</v>
      </c>
      <c r="E9" s="19" t="s">
        <v>56</v>
      </c>
      <c r="F9" t="s">
        <v>55</v>
      </c>
      <c r="G9" s="5">
        <v>46304</v>
      </c>
      <c r="H9" s="6"/>
    </row>
    <row r="10" spans="1:9" x14ac:dyDescent="0.25">
      <c r="A10">
        <v>2026</v>
      </c>
      <c r="B10" s="5">
        <v>46266</v>
      </c>
      <c r="C10" s="5">
        <v>46295</v>
      </c>
      <c r="D10">
        <v>3</v>
      </c>
      <c r="E10" s="19" t="s">
        <v>56</v>
      </c>
      <c r="F10" t="s">
        <v>55</v>
      </c>
      <c r="G10" s="5">
        <v>46304</v>
      </c>
      <c r="H10" s="6"/>
    </row>
    <row r="11" spans="1:9" x14ac:dyDescent="0.25">
      <c r="A11" s="7">
        <v>2026</v>
      </c>
      <c r="B11" s="5">
        <v>46266</v>
      </c>
      <c r="C11" s="5">
        <v>46295</v>
      </c>
      <c r="D11">
        <v>4</v>
      </c>
      <c r="E11" s="19" t="s">
        <v>56</v>
      </c>
      <c r="F11" t="s">
        <v>55</v>
      </c>
      <c r="G11" s="5">
        <v>46304</v>
      </c>
      <c r="H11" s="6"/>
    </row>
    <row r="12" spans="1:9" x14ac:dyDescent="0.25">
      <c r="A12" s="7">
        <v>2026</v>
      </c>
      <c r="B12" s="5">
        <v>46266</v>
      </c>
      <c r="C12" s="5">
        <v>46295</v>
      </c>
      <c r="D12">
        <v>5</v>
      </c>
      <c r="E12" s="19" t="s">
        <v>56</v>
      </c>
      <c r="F12" t="s">
        <v>55</v>
      </c>
      <c r="G12" s="5">
        <v>46304</v>
      </c>
      <c r="H12" s="6"/>
    </row>
    <row r="13" spans="1:9" x14ac:dyDescent="0.25">
      <c r="A13" s="7">
        <v>2026</v>
      </c>
      <c r="B13" s="5">
        <v>46266</v>
      </c>
      <c r="C13" s="5">
        <v>46295</v>
      </c>
      <c r="D13">
        <v>6</v>
      </c>
      <c r="E13" s="19" t="s">
        <v>56</v>
      </c>
      <c r="F13" t="s">
        <v>55</v>
      </c>
      <c r="G13" s="5">
        <v>46304</v>
      </c>
      <c r="H13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://www.cegaipslp.org.mx/HV2026.nsf/nombre_de_la_vista/D5494A2AED046FC106258E950062D5D1/$File/HIPERVÍNCULO+XXVIB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3" workbookViewId="0">
      <selection activeCell="C34" sqref="C34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5.140625" bestFit="1" customWidth="1"/>
    <col min="7" max="7" width="13.140625" bestFit="1" customWidth="1"/>
    <col min="8" max="9" width="15.1406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 s="8">
        <v>1</v>
      </c>
      <c r="B4" s="8">
        <v>1000</v>
      </c>
      <c r="C4" s="8" t="s">
        <v>49</v>
      </c>
      <c r="D4" s="9">
        <v>395926327</v>
      </c>
      <c r="E4" s="10">
        <f>+D4-F4</f>
        <v>-14288160.670000017</v>
      </c>
      <c r="F4" s="11">
        <v>410214487.67000002</v>
      </c>
      <c r="G4" s="12">
        <f>1575.24+2215263.12+0</f>
        <v>2216838.3600000003</v>
      </c>
      <c r="H4" s="12">
        <v>219995925.87</v>
      </c>
      <c r="I4" s="12">
        <f>+F4-G4-H4</f>
        <v>188001723.44</v>
      </c>
    </row>
    <row r="5" spans="1:10" x14ac:dyDescent="0.25">
      <c r="A5" s="8">
        <v>2</v>
      </c>
      <c r="B5" s="8">
        <v>2000</v>
      </c>
      <c r="C5" s="8" t="s">
        <v>50</v>
      </c>
      <c r="D5" s="12">
        <v>6851200</v>
      </c>
      <c r="E5" s="10">
        <f t="shared" ref="E5:E9" si="0">+D5-F5</f>
        <v>220800</v>
      </c>
      <c r="F5" s="11">
        <v>6630400</v>
      </c>
      <c r="G5" s="12">
        <f>1747304.98+92694.24+936514.11</f>
        <v>2776513.33</v>
      </c>
      <c r="H5" s="12">
        <v>1833614.5</v>
      </c>
      <c r="I5" s="12">
        <f t="shared" ref="I5:I9" si="1">+F5-G5-H5</f>
        <v>2020272.17</v>
      </c>
    </row>
    <row r="6" spans="1:10" x14ac:dyDescent="0.25">
      <c r="A6" s="8">
        <v>3</v>
      </c>
      <c r="B6" s="8">
        <v>3000</v>
      </c>
      <c r="C6" s="8" t="s">
        <v>51</v>
      </c>
      <c r="D6" s="12">
        <v>17644726.420000002</v>
      </c>
      <c r="E6" s="10">
        <f t="shared" si="0"/>
        <v>-5964928.3499999978</v>
      </c>
      <c r="F6" s="11">
        <v>23609654.77</v>
      </c>
      <c r="G6" s="12">
        <f>151695.52+6314310.09+2561042.46</f>
        <v>9027048.0700000003</v>
      </c>
      <c r="H6" s="12">
        <v>10245995.560000001</v>
      </c>
      <c r="I6" s="12">
        <f t="shared" si="1"/>
        <v>4336611.1399999987</v>
      </c>
    </row>
    <row r="7" spans="1:10" x14ac:dyDescent="0.25">
      <c r="A7" s="8">
        <v>4</v>
      </c>
      <c r="B7" s="8">
        <v>4000</v>
      </c>
      <c r="C7" s="8" t="s">
        <v>52</v>
      </c>
      <c r="D7" s="12">
        <v>36000000</v>
      </c>
      <c r="E7" s="10">
        <f t="shared" si="0"/>
        <v>6400000</v>
      </c>
      <c r="F7" s="11">
        <v>29600000</v>
      </c>
      <c r="G7" s="12">
        <f>0+2942083.13+660030+0</f>
        <v>3602113.13</v>
      </c>
      <c r="H7" s="12">
        <v>10543059.939999999</v>
      </c>
      <c r="I7" s="12">
        <f t="shared" si="1"/>
        <v>15454826.930000002</v>
      </c>
    </row>
    <row r="8" spans="1:10" x14ac:dyDescent="0.25">
      <c r="A8" s="8">
        <v>5</v>
      </c>
      <c r="B8" s="8">
        <v>5000</v>
      </c>
      <c r="C8" s="8" t="s">
        <v>53</v>
      </c>
      <c r="D8" s="12">
        <v>0</v>
      </c>
      <c r="E8" s="10">
        <f t="shared" si="0"/>
        <v>-21111993.48</v>
      </c>
      <c r="F8" s="11">
        <v>21111993.48</v>
      </c>
      <c r="G8" s="12">
        <f>1017790.61+0+0+0</f>
        <v>1017790.61</v>
      </c>
      <c r="H8" s="12">
        <v>6399998.4000000004</v>
      </c>
      <c r="I8" s="12">
        <f t="shared" si="1"/>
        <v>13694204.470000001</v>
      </c>
    </row>
    <row r="9" spans="1:10" x14ac:dyDescent="0.25">
      <c r="A9" s="8">
        <v>6</v>
      </c>
      <c r="B9" s="8">
        <v>6000</v>
      </c>
      <c r="C9" s="8" t="s">
        <v>54</v>
      </c>
      <c r="D9" s="12">
        <v>64955841.049999997</v>
      </c>
      <c r="E9" s="10">
        <f t="shared" si="0"/>
        <v>16724579.839999996</v>
      </c>
      <c r="F9" s="11">
        <v>48231261.210000001</v>
      </c>
      <c r="G9" s="12">
        <f>406297.92+1835341.11+4404.51</f>
        <v>2246043.54</v>
      </c>
      <c r="H9" s="12">
        <v>25640673.120000001</v>
      </c>
      <c r="I9" s="12">
        <f t="shared" si="1"/>
        <v>20344544.550000001</v>
      </c>
    </row>
    <row r="10" spans="1:10" x14ac:dyDescent="0.25">
      <c r="A10" s="8"/>
      <c r="B10" s="8"/>
      <c r="C10" s="8"/>
      <c r="D10" s="12"/>
      <c r="E10" s="12"/>
      <c r="F10" s="12"/>
      <c r="G10" s="12"/>
      <c r="H10" s="12"/>
      <c r="I10" s="12"/>
    </row>
    <row r="11" spans="1:10" x14ac:dyDescent="0.25">
      <c r="A11" s="8"/>
      <c r="B11" s="8"/>
      <c r="C11" s="8"/>
      <c r="D11" s="13">
        <f>SUM(D4:D10)</f>
        <v>521378094.47000003</v>
      </c>
      <c r="E11" s="13">
        <f t="shared" ref="E11:I11" si="2">SUM(E4:E10)</f>
        <v>-18019702.660000019</v>
      </c>
      <c r="F11" s="13">
        <f t="shared" si="2"/>
        <v>539397797.13</v>
      </c>
      <c r="G11" s="13">
        <f t="shared" si="2"/>
        <v>20886347.039999999</v>
      </c>
      <c r="H11" s="13">
        <f t="shared" si="2"/>
        <v>274659267.38999999</v>
      </c>
      <c r="I11" s="13">
        <f t="shared" si="2"/>
        <v>243852182.69999999</v>
      </c>
      <c r="J11" s="4">
        <f t="shared" ref="J11" si="3">SUM(J4:J10)</f>
        <v>0</v>
      </c>
    </row>
    <row r="12" spans="1:10" x14ac:dyDescent="0.25">
      <c r="A12" s="8"/>
      <c r="B12" s="8"/>
      <c r="C12" s="8"/>
      <c r="D12" s="10"/>
      <c r="E12" s="14"/>
      <c r="F12" s="14"/>
      <c r="G12" s="15"/>
      <c r="H12" s="14"/>
      <c r="I1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2024-03-21T19:01:20Z</dcterms:created>
  <dcterms:modified xsi:type="dcterms:W3CDTF">2026-10-19T18:00:43Z</dcterms:modified>
</cp:coreProperties>
</file>