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IV GASTOS POR CONCEPTO VIATICOS\JULIO 2025\"/>
    </mc:Choice>
  </mc:AlternateContent>
  <xr:revisionPtr revIDLastSave="0" documentId="13_ncr:1_{0E3BA291-5331-44D7-9F83-307A6276DD3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22" i="1" l="1"/>
  <c r="D14" i="6"/>
  <c r="AB18" i="1"/>
  <c r="D12" i="6"/>
  <c r="AB16" i="1"/>
  <c r="D11" i="6"/>
  <c r="D7" i="6"/>
  <c r="AB11" i="1"/>
  <c r="D6" i="6"/>
  <c r="AB10" i="1"/>
</calcChain>
</file>

<file path=xl/sharedStrings.xml><?xml version="1.0" encoding="utf-8"?>
<sst xmlns="http://schemas.openxmlformats.org/spreadsheetml/2006/main" count="545" uniqueCount="253">
  <si>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</si>
  <si>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</si>
  <si>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</si>
  <si>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</si>
  <si>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</si>
  <si>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</si>
  <si>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</si>
  <si>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</si>
  <si>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</si>
  <si>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</si>
  <si>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</si>
  <si>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</si>
  <si>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</si>
  <si>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</si>
  <si>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</si>
  <si>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</si>
  <si>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</si>
  <si>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</si>
  <si>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</si>
  <si>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</si>
  <si>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</si>
  <si>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</si>
  <si>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</si>
  <si>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</si>
  <si>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</si>
  <si>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</si>
  <si>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</si>
  <si>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</si>
  <si>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</si>
  <si>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</si>
  <si>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</si>
  <si>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</si>
  <si>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</si>
  <si>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</si>
  <si>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</si>
  <si>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</si>
  <si>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</si>
  <si>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</si>
  <si>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</si>
  <si>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</si>
  <si>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</si>
  <si>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</si>
  <si>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</si>
  <si>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</si>
  <si>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</si>
  <si>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</si>
  <si>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</si>
  <si>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</si>
  <si>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</si>
  <si>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</si>
  <si>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</si>
  <si>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</si>
  <si>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</si>
  <si>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</si>
  <si>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</si>
  <si>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</si>
  <si>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</si>
  <si>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</si>
  <si>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</si>
  <si>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</si>
  <si>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</si>
  <si>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</si>
  <si>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</si>
  <si>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</si>
  <si>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</si>
  <si>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</si>
  <si>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</si>
  <si>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</si>
  <si>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</si>
  <si>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</si>
  <si>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</si>
  <si>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</si>
  <si>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</si>
  <si>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</si>
  <si>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</si>
  <si>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</si>
  <si>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</si>
  <si>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</si>
  <si>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</si>
  <si>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</si>
  <si>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</si>
  <si>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</si>
  <si>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</si>
  <si>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</si>
  <si>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</si>
  <si>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</si>
  <si>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</si>
  <si>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</si>
  <si>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</si>
  <si>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</si>
  <si>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Colocar el ID de los registros de la Tabla_549575</t>
  </si>
  <si>
    <t>Colocar el ID de los registros de la Tabla_549576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</si>
  <si>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</si>
  <si>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</si>
  <si>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</si>
  <si>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</si>
  <si>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</si>
  <si>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</si>
  <si>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</si>
  <si>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</si>
  <si>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</si>
  <si>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</si>
  <si>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</si>
  <si>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</si>
  <si>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</si>
  <si>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</si>
  <si>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</si>
  <si>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</si>
  <si>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</si>
  <si>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</si>
  <si>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</si>
  <si>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</si>
  <si>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</si>
  <si>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</si>
  <si>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</si>
  <si>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</si>
  <si>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</si>
  <si>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</si>
  <si>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MEXICO </t>
  </si>
  <si>
    <t xml:space="preserve">SAN LUIS POTOSI </t>
  </si>
  <si>
    <t>EL NARANJO</t>
  </si>
  <si>
    <t xml:space="preserve">TESORERIA </t>
  </si>
  <si>
    <t>HIPERVINCULO 1</t>
  </si>
  <si>
    <t>HIPERVINCULO 2</t>
  </si>
  <si>
    <t>HIPERVINCULO 3</t>
  </si>
  <si>
    <t>HIPERVINCULO 4</t>
  </si>
  <si>
    <t>HIPERVINCULO 5</t>
  </si>
  <si>
    <t>HIPERVINCULO 6</t>
  </si>
  <si>
    <t>HIPERVINCULO 7</t>
  </si>
  <si>
    <t>HIPERVINCULO 8</t>
  </si>
  <si>
    <t>HIPERVINCULO 9</t>
  </si>
  <si>
    <t xml:space="preserve">GUERRERO </t>
  </si>
  <si>
    <t xml:space="preserve">SINDICO MUNICIPAL </t>
  </si>
  <si>
    <t>SINDICO MUNICIPAL</t>
  </si>
  <si>
    <t xml:space="preserve">JUAN RAMON </t>
  </si>
  <si>
    <t>HIPERVINCULO 10</t>
  </si>
  <si>
    <t>HIPERVINCULO 11</t>
  </si>
  <si>
    <t>HIPERVINCULO 12</t>
  </si>
  <si>
    <t>HIPERVINCULO 13</t>
  </si>
  <si>
    <t>HIPERVINCULO 14</t>
  </si>
  <si>
    <t>HIPERVINCULO 15</t>
  </si>
  <si>
    <t>HIPERVINCULO 16</t>
  </si>
  <si>
    <t xml:space="preserve">H. AYUNTAMIENTO </t>
  </si>
  <si>
    <t>MUÑOZ</t>
  </si>
  <si>
    <t>N</t>
  </si>
  <si>
    <t xml:space="preserve">RESPONSABLE DE ALMACEN </t>
  </si>
  <si>
    <t xml:space="preserve">SMDIF </t>
  </si>
  <si>
    <t xml:space="preserve">JESUS MISAEL </t>
  </si>
  <si>
    <t xml:space="preserve">MONTOYA </t>
  </si>
  <si>
    <t>CIUDAD VALLES, S.L.P</t>
  </si>
  <si>
    <t xml:space="preserve">CASTILLO </t>
  </si>
  <si>
    <t xml:space="preserve">OFICIAL DEL REGISTRO CIVIL </t>
  </si>
  <si>
    <t xml:space="preserve">REGISTRO CIVIL </t>
  </si>
  <si>
    <t xml:space="preserve">ELIZABETH </t>
  </si>
  <si>
    <t xml:space="preserve">HERNANDEZ </t>
  </si>
  <si>
    <t xml:space="preserve">COORDINADOR DE SALUD </t>
  </si>
  <si>
    <t xml:space="preserve">SALUD </t>
  </si>
  <si>
    <t xml:space="preserve">MANUEL ALEJANDRO </t>
  </si>
  <si>
    <t xml:space="preserve">GAYTAN </t>
  </si>
  <si>
    <t>8270-1101-A1021-PM013-3751-1</t>
  </si>
  <si>
    <t xml:space="preserve">ALVARADO </t>
  </si>
  <si>
    <t>CHOFER SMDIF</t>
  </si>
  <si>
    <t xml:space="preserve">CHOFER SMDIF </t>
  </si>
  <si>
    <t>PAZ</t>
  </si>
  <si>
    <t>MARIO ALBERTO</t>
  </si>
  <si>
    <t xml:space="preserve">PRESIDENTE MUNICIPAL </t>
  </si>
  <si>
    <t xml:space="preserve">PRESIDENCIA MUNICIPAL </t>
  </si>
  <si>
    <t xml:space="preserve">RAFAEL </t>
  </si>
  <si>
    <t xml:space="preserve">OLVERA </t>
  </si>
  <si>
    <t xml:space="preserve">TORRES </t>
  </si>
  <si>
    <t xml:space="preserve">REUNION PARA DAR A CONOCER EL PLAN DE TRABAJO DE LA MESA DIRECTIVA DE LA RED DE MUNICIPIOS POR LA SALUD </t>
  </si>
  <si>
    <t xml:space="preserve">EBANO, SAN LUIS POTOSI </t>
  </si>
  <si>
    <t xml:space="preserve">SECRETARIO TECNICO </t>
  </si>
  <si>
    <t xml:space="preserve">SECRETARIA GENERAL </t>
  </si>
  <si>
    <t xml:space="preserve">LICTOR </t>
  </si>
  <si>
    <t xml:space="preserve">GALAVIZ </t>
  </si>
  <si>
    <t xml:space="preserve">TRASLADO DE PACIENTES AL HOSPITAL GENERAL </t>
  </si>
  <si>
    <t>8270-1101-A1008-PM002-3751-1</t>
  </si>
  <si>
    <t xml:space="preserve">ASISTIR AL TRIBUNAL DE CONSILIACION Y ARBITRAJE PARA FIRMA DE CONVENIO </t>
  </si>
  <si>
    <t>8270-1101-A1002-PM003-3721-1/8270-1101-A1002-3751-1</t>
  </si>
  <si>
    <t xml:space="preserve">ASESOR Y REPRESENTANTE JURIDICO </t>
  </si>
  <si>
    <t xml:space="preserve">CESAR ARTURO </t>
  </si>
  <si>
    <t xml:space="preserve">VILLANUEVA </t>
  </si>
  <si>
    <t>ESPINOZ</t>
  </si>
  <si>
    <t xml:space="preserve">CURSO EN EL INSTITUTO DE MIGRACION Y ENLACE INTERNACIONAL </t>
  </si>
  <si>
    <t>8270-1101-A1011-PM006-3721--1/8270-1101-A1011-PM006-3751-1</t>
  </si>
  <si>
    <t xml:space="preserve">SESION EXTRAORDINARIA DE CONSEJO ESTATAL </t>
  </si>
  <si>
    <t>8270-1101-A1002-PM003-3751</t>
  </si>
  <si>
    <t xml:space="preserve">INSTALACION CONSEJO DE TRANSPARENCIA </t>
  </si>
  <si>
    <t>8270-1101-A1002-PM003-3791-1</t>
  </si>
  <si>
    <t>JOAL MAZURU</t>
  </si>
  <si>
    <t xml:space="preserve">CARDENAS </t>
  </si>
  <si>
    <t>TRASLADO DE PACIENTE , GERALDINE HERNANDEZ GUZMAN A HOSPITAL GENERAL</t>
  </si>
  <si>
    <t>8270-1101-A1013-PM008-3751-1</t>
  </si>
  <si>
    <t xml:space="preserve">DIRECTOR DE DESARROLLO AGROPECUARIO </t>
  </si>
  <si>
    <t xml:space="preserve">DESARROLLO AGROPECUARIO </t>
  </si>
  <si>
    <t xml:space="preserve">ADALBERTO </t>
  </si>
  <si>
    <t xml:space="preserve">ROJAS </t>
  </si>
  <si>
    <t xml:space="preserve">ASISTIR A LAS OFICINAS DE LA SEDARH, PARA ENTREGA DE DOCUMENTOS </t>
  </si>
  <si>
    <t>8270-1101-A1022-PM021-3751-1</t>
  </si>
  <si>
    <t xml:space="preserve">ENCARGADA DE LA JUNTA MUNICIPAL DE RECLUTAMIENTO </t>
  </si>
  <si>
    <t xml:space="preserve">GUADALUPE ALEJANDRA </t>
  </si>
  <si>
    <t xml:space="preserve">JARAMILLO </t>
  </si>
  <si>
    <t xml:space="preserve">ENTREGAR INFORME MENSUAL, EN LA ZONA MILITAR </t>
  </si>
  <si>
    <t>8270-1101-A1008-PM002-3751-1/8270-1101-A1008-PM002-3721-1/8270-1101-A1008-PM002-2791-1</t>
  </si>
  <si>
    <t xml:space="preserve">ENTREGAR, INFORME MENSUAL DE RECLUTAMIENTO </t>
  </si>
  <si>
    <t xml:space="preserve">AUXILIAR DE PRESIDENCIA </t>
  </si>
  <si>
    <t xml:space="preserve">ANTONIO DE JESUS </t>
  </si>
  <si>
    <t xml:space="preserve">ISAIAS </t>
  </si>
  <si>
    <t>8270-1101-A1008-PM002-3751</t>
  </si>
  <si>
    <t xml:space="preserve">ENTREGAR INFORME MENSUAL, INE, INEGI, DIRECCION GENERAL DE REGISTRO CIVIL </t>
  </si>
  <si>
    <t>8270-1101-A1015-PM009-3721-1/8270-1101-A1015-PM009-3751-1/8270-1101-A1015-PM009-3751-1</t>
  </si>
  <si>
    <t>RECOGER INSUMOS ESCOLARES</t>
  </si>
  <si>
    <t>8270-1101-A1013-PM008-3721-1</t>
  </si>
  <si>
    <t xml:space="preserve">GARCIA </t>
  </si>
  <si>
    <t xml:space="preserve">RECOGER INSUMOS DE VULNERABILIDAD </t>
  </si>
  <si>
    <t>82700-1101-A1013-PM008-3721-1</t>
  </si>
  <si>
    <t>SECRETARIA PARTICULAR (B)</t>
  </si>
  <si>
    <t xml:space="preserve">SECRETARIA PARTICULAR (B) </t>
  </si>
  <si>
    <t xml:space="preserve">KARLA PAOLA </t>
  </si>
  <si>
    <t xml:space="preserve">SANCHEZ </t>
  </si>
  <si>
    <t xml:space="preserve">ALANIZ </t>
  </si>
  <si>
    <t xml:space="preserve">ACUDIR A LAS INSTALACIONES DE CONAGUA </t>
  </si>
  <si>
    <t xml:space="preserve">CIUDAD VICTORIA, TAMPS </t>
  </si>
  <si>
    <t>8270--1101-A1008-PM002-3751-1</t>
  </si>
  <si>
    <t xml:space="preserve">COORDINADORA DE DISCAPACIDAD </t>
  </si>
  <si>
    <t xml:space="preserve">GUILLERMINA </t>
  </si>
  <si>
    <t xml:space="preserve">ESTRADA </t>
  </si>
  <si>
    <t xml:space="preserve">DELGADO </t>
  </si>
  <si>
    <t>TRASLADO DE PACIENTE, JONY CERVANTES AL CREE, AUDIKA A.A.</t>
  </si>
  <si>
    <t>TRASLADO DE PACIENTE ,JONY CERVANTES AL CREE, AUDIKA A.A.</t>
  </si>
  <si>
    <t>8270-1101-A1013-PM008-3721-1/8270-1101-A1013-PM008-3721-1/8270-1101-A1013-PM008-3721-1/8270-1101-A1013-PM008-3751-1</t>
  </si>
  <si>
    <t xml:space="preserve">CARLOS AGUSTO </t>
  </si>
  <si>
    <t xml:space="preserve">SERRANO </t>
  </si>
  <si>
    <t xml:space="preserve">ASESOR JURIDIICO, SMDIF </t>
  </si>
  <si>
    <t xml:space="preserve">ASESOR JURIDICO, SMDIF </t>
  </si>
  <si>
    <t xml:space="preserve">ACOMPAÑAMIENTO, A MENOR DE EDAD A LA PROCURADURIA GENERAL DE JUSTICIA, PARA EVALUACIONES MEDICAS </t>
  </si>
  <si>
    <t>http://www.cegaipslp.org.mx/HV2025.nsf/nombre_de_la_vista/2BB1C415C610290906258E49006D76B0/$File/HIPERVINCULO+1.pdf</t>
  </si>
  <si>
    <t>http://www.cegaipslp.org.mx/HV2025.nsf/nombre_de_la_vista/021EBA230979035D06258E49006D95AF/$File/HIPERVINCULO+2.pdf</t>
  </si>
  <si>
    <t>http://www.cegaipslp.org.mx/HV2025.nsf/nombre_de_la_vista/122E14965215E16C06258E49006DA984/$File/HIPERVINCULO+3.pdf</t>
  </si>
  <si>
    <t>http://www.cegaipslp.org.mx/HV2025.nsf/nombre_de_la_vista/E3D350D16837C8B306258E49006DBB5E/$File/HIPERVINCULO+4.pdf</t>
  </si>
  <si>
    <t>http://www.cegaipslp.org.mx/HV2025.nsf/nombre_de_la_vista/EAA8FB035BF9FBC606258E49006DCD88/$File/HIPERVINCULO+5.pdf</t>
  </si>
  <si>
    <t>http://www.cegaipslp.org.mx/HV2025.nsf/nombre_de_la_vista/E4534925430F79A306258E49006DDBB7/$File/HIPERVINCULO+6.pdf</t>
  </si>
  <si>
    <t>http://www.cegaipslp.org.mx/HV2025.nsf/nombre_de_la_vista/373FE39AC8E4D9EC06258E49006DF8A1/$File/HIPERVINCULO+7.pdf</t>
  </si>
  <si>
    <t>http://www.cegaipslp.org.mx/HV2025.nsf/nombre_de_la_vista/997B8E7A5BD51A4106258E49006E0918/$File/HIPERVINCULO+8.pdf</t>
  </si>
  <si>
    <t>http://www.cegaipslp.org.mx/HV2025.nsf/nombre_de_la_vista/AC31DD6B92F3998006258E49006E17CC/$File/HIPERVINCULO+9.pdf</t>
  </si>
  <si>
    <t>http://www.cegaipslp.org.mx/HV2025.nsf/nombre_de_la_vista/698296F901E51A1406258E49006E257C/$File/HIPERVINCULO+10.pdf</t>
  </si>
  <si>
    <t>http://www.cegaipslp.org.mx/HV2025.nsf/nombre_de_la_vista/817625CBB5210C4C06258E49006E3179/$File/HIPERVINCULO+11.pdf</t>
  </si>
  <si>
    <t>http://www.cegaipslp.org.mx/HV2025.nsf/nombre_de_la_vista/6A8F59BD1D26D9C806258E49006E406E/$File/HIPERVINCULO+12.pdf</t>
  </si>
  <si>
    <t>http://www.cegaipslp.org.mx/HV2025.nsf/nombre_de_la_vista/BBB51419A850146C06258E49006E4C06/$File/HIPERVINCULO+13.pdf</t>
  </si>
  <si>
    <t>http://www.cegaipslp.org.mx/HV2025.nsf/nombre_de_la_vista/9999B7D2479E7EDD06258E49006E58B8/$File/HIPERVINCULO+14.pdf</t>
  </si>
  <si>
    <t>http://www.cegaipslp.org.mx/HV2025.nsf/nombre_de_la_vista/DF75947858D6180706258E49006E63A6/$File/HIPERVINCULO+15.pdf</t>
  </si>
  <si>
    <t>http://www.cegaipslp.org.mx/HV2025.nsf/nombre_de_la_vista/3FEC55D62484002506258E49006E755F/$File/HIPERVINCULO+16.pdf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</si>
</sst>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4" fontId="0" fillId="0" borderId="0" xfId="0" applyNumberFormat="1"/>
    <xf numFmtId="44" fontId="4" fillId="3" borderId="1" xfId="0" applyNumberFormat="1" applyFont="1" applyFill="1" applyBorder="1" applyAlignment="1">
      <alignment horizontal="center" wrapText="1"/>
    </xf>
    <xf numFmtId="44" fontId="3" fillId="2" borderId="1" xfId="0" applyNumberFormat="1" applyFont="1" applyFill="1" applyBorder="1" applyAlignment="1">
      <alignment horizontal="center" wrapText="1"/>
    </xf>
    <xf numFmtId="0" fontId="0" fillId="0" borderId="0" xfId="0"/>
    <xf numFmtId="14" fontId="4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4" fillId="3" borderId="1" xfId="0" applyNumberFormat="1" applyFont="1" applyFill="1" applyBorder="1" applyAlignment="1">
      <alignment horizontal="right" wrapText="1"/>
    </xf>
    <xf numFmtId="0" fontId="0" fillId="0" borderId="0" xfId="0" applyFill="1"/>
    <xf numFmtId="14" fontId="0" fillId="0" borderId="0" xfId="0" applyNumberFormat="1" applyFill="1"/>
    <xf numFmtId="14" fontId="0" fillId="0" borderId="0" xfId="0" applyNumberFormat="1" applyFill="1" applyAlignment="1">
      <alignment horizontal="right"/>
    </xf>
    <xf numFmtId="44" fontId="0" fillId="0" borderId="0" xfId="0" applyNumberFormat="1" applyFill="1"/>
    <xf numFmtId="0" fontId="0" fillId="0" borderId="0" xfId="0" applyAlignment="1">
      <alignment wrapText="1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 applyFill="1" applyAlignment="1">
      <alignment wrapText="1"/>
    </xf>
    <xf numFmtId="0" fontId="2" fillId="0" borderId="0" xfId="0" applyFont="1" applyFill="1"/>
    <xf numFmtId="44" fontId="2" fillId="0" borderId="0" xfId="0" applyNumberFormat="1" applyFont="1" applyFill="1"/>
    <xf numFmtId="0" fontId="0" fillId="0" borderId="0" xfId="0" applyFill="1" applyBorder="1" applyAlignment="1">
      <alignment wrapText="1"/>
    </xf>
    <xf numFmtId="0" fontId="0" fillId="0" borderId="0" xfId="0"/>
    <xf numFmtId="0" fontId="2" fillId="0" borderId="0" xfId="0" applyFont="1" applyFill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 applyFill="1" applyBorder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 applyFill="1" applyAlignment="1">
      <alignment wrapText="1"/>
    </xf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  <xf numFmtId="0" fontId="6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997B8E7A5BD51A4106258E49006E0918/$File/HIPERVINCULO+8.pdf" TargetMode="External"/><Relationship Id="rId13" Type="http://schemas.openxmlformats.org/officeDocument/2006/relationships/hyperlink" Target="http://www.cegaipslp.org.mx/HV2025.nsf/nombre_de_la_vista/BBB51419A850146C06258E49006E4C06/$File/HIPERVINCULO+13.pdf" TargetMode="External"/><Relationship Id="rId3" Type="http://schemas.openxmlformats.org/officeDocument/2006/relationships/hyperlink" Target="http://www.cegaipslp.org.mx/HV2025.nsf/nombre_de_la_vista/122E14965215E16C06258E49006DA984/$File/HIPERVINCULO+3.pdf" TargetMode="External"/><Relationship Id="rId7" Type="http://schemas.openxmlformats.org/officeDocument/2006/relationships/hyperlink" Target="http://www.cegaipslp.org.mx/HV2025.nsf/nombre_de_la_vista/373FE39AC8E4D9EC06258E49006DF8A1/$File/HIPERVINCULO+7.pdf" TargetMode="External"/><Relationship Id="rId12" Type="http://schemas.openxmlformats.org/officeDocument/2006/relationships/hyperlink" Target="http://www.cegaipslp.org.mx/HV2025.nsf/nombre_de_la_vista/6A8F59BD1D26D9C806258E49006E406E/$File/HIPERVINCULO+12.pdf" TargetMode="External"/><Relationship Id="rId2" Type="http://schemas.openxmlformats.org/officeDocument/2006/relationships/hyperlink" Target="http://www.cegaipslp.org.mx/HV2025.nsf/nombre_de_la_vista/021EBA230979035D06258E49006D95AF/$File/HIPERVINCULO+2.pdf" TargetMode="External"/><Relationship Id="rId16" Type="http://schemas.openxmlformats.org/officeDocument/2006/relationships/hyperlink" Target="http://www.cegaipslp.org.mx/HV2025.nsf/nombre_de_la_vista/3FEC55D62484002506258E49006E755F/$File/HIPERVINCULO+16.pdf" TargetMode="External"/><Relationship Id="rId1" Type="http://schemas.openxmlformats.org/officeDocument/2006/relationships/hyperlink" Target="http://www.cegaipslp.org.mx/HV2025.nsf/nombre_de_la_vista/2BB1C415C610290906258E49006D76B0/$File/HIPERVINCULO+1.pdf" TargetMode="External"/><Relationship Id="rId6" Type="http://schemas.openxmlformats.org/officeDocument/2006/relationships/hyperlink" Target="http://www.cegaipslp.org.mx/HV2025.nsf/nombre_de_la_vista/E4534925430F79A306258E49006DDBB7/$File/HIPERVINCULO+6.pdf" TargetMode="External"/><Relationship Id="rId11" Type="http://schemas.openxmlformats.org/officeDocument/2006/relationships/hyperlink" Target="http://www.cegaipslp.org.mx/HV2025.nsf/nombre_de_la_vista/817625CBB5210C4C06258E49006E3179/$File/HIPERVINCULO+11.pdf" TargetMode="External"/><Relationship Id="rId5" Type="http://schemas.openxmlformats.org/officeDocument/2006/relationships/hyperlink" Target="http://www.cegaipslp.org.mx/HV2025.nsf/nombre_de_la_vista/EAA8FB035BF9FBC606258E49006DCD88/$File/HIPERVINCULO+5.pdf" TargetMode="External"/><Relationship Id="rId15" Type="http://schemas.openxmlformats.org/officeDocument/2006/relationships/hyperlink" Target="http://www.cegaipslp.org.mx/HV2025.nsf/nombre_de_la_vista/DF75947858D6180706258E49006E63A6/$File/HIPERVINCULO+15.pdf" TargetMode="External"/><Relationship Id="rId10" Type="http://schemas.openxmlformats.org/officeDocument/2006/relationships/hyperlink" Target="http://www.cegaipslp.org.mx/HV2025.nsf/nombre_de_la_vista/698296F901E51A1406258E49006E257C/$File/HIPERVINCULO+10.pdf" TargetMode="External"/><Relationship Id="rId4" Type="http://schemas.openxmlformats.org/officeDocument/2006/relationships/hyperlink" Target="http://www.cegaipslp.org.mx/HV2025.nsf/nombre_de_la_vista/E3D350D16837C8B306258E49006DBB5E/$File/HIPERVINCULO+4.pdf" TargetMode="External"/><Relationship Id="rId9" Type="http://schemas.openxmlformats.org/officeDocument/2006/relationships/hyperlink" Target="http://www.cegaipslp.org.mx/HV2025.nsf/nombre_de_la_vista/AC31DD6B92F3998006258E49006E17CC/$File/HIPERVINCULO+9.pdf" TargetMode="External"/><Relationship Id="rId14" Type="http://schemas.openxmlformats.org/officeDocument/2006/relationships/hyperlink" Target="http://www.cegaipslp.org.mx/HV2025.nsf/nombre_de_la_vista/9999B7D2479E7EDD06258E49006E58B8/$File/HIPERVINCULO+14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5"/>
  <sheetViews>
    <sheetView tabSelected="1" topLeftCell="V2" zoomScale="80" zoomScaleNormal="80" workbookViewId="0">
      <selection activeCell="AE26" sqref="AE26"/>
    </sheetView>
  </sheetViews>
  <sheetFormatPr baseColWidth="10" defaultColWidth="9.140625" defaultRowHeight="15" x14ac:dyDescent="0.25"/>
  <cols>
    <col min="1" max="1" width="8" bestFit="1" customWidth="1"/>
    <col min="2" max="2" width="30.5703125" customWidth="1"/>
    <col min="3" max="3" width="29.140625" style="4" customWidth="1"/>
    <col min="4" max="4" width="58.5703125" customWidth="1"/>
    <col min="5" max="5" width="16.5703125" customWidth="1"/>
    <col min="6" max="6" width="51.5703125" customWidth="1"/>
    <col min="7" max="7" width="40.42578125" customWidth="1"/>
    <col min="8" max="8" width="36.28515625" customWidth="1"/>
    <col min="9" max="9" width="22.42578125" customWidth="1"/>
    <col min="10" max="10" width="13.5703125" bestFit="1" customWidth="1"/>
    <col min="11" max="11" width="15.42578125" bestFit="1" customWidth="1"/>
    <col min="12" max="12" width="16.28515625" customWidth="1"/>
    <col min="13" max="13" width="10.85546875" customWidth="1"/>
    <col min="14" max="14" width="46" customWidth="1"/>
    <col min="15" max="15" width="20.5703125" bestFit="1" customWidth="1"/>
    <col min="16" max="16" width="17.42578125" customWidth="1"/>
    <col min="17" max="17" width="15.42578125" customWidth="1"/>
    <col min="18" max="18" width="15.140625" customWidth="1"/>
    <col min="19" max="19" width="24.140625" customWidth="1"/>
    <col min="20" max="20" width="19" customWidth="1"/>
    <col min="21" max="21" width="17" customWidth="1"/>
    <col min="22" max="22" width="25" customWidth="1"/>
    <col min="23" max="23" width="23.85546875" customWidth="1"/>
    <col min="24" max="24" width="51.28515625" customWidth="1"/>
    <col min="25" max="25" width="24.28515625" style="10" customWidth="1"/>
    <col min="26" max="26" width="21" style="4" customWidth="1"/>
    <col min="27" max="27" width="48.140625" customWidth="1"/>
    <col min="28" max="28" width="21.5703125" style="5" customWidth="1"/>
    <col min="29" max="29" width="16" style="5" customWidth="1"/>
    <col min="30" max="30" width="19.42578125" style="4" customWidth="1"/>
    <col min="31" max="31" width="19" customWidth="1"/>
    <col min="32" max="32" width="50.5703125" customWidth="1"/>
    <col min="33" max="33" width="32.42578125" customWidth="1"/>
    <col min="34" max="34" width="5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1" t="s">
        <v>1</v>
      </c>
      <c r="B2" s="42"/>
      <c r="C2" s="42"/>
      <c r="D2" s="41" t="s">
        <v>2</v>
      </c>
      <c r="E2" s="42"/>
      <c r="F2" s="42"/>
      <c r="G2" s="41" t="s">
        <v>3</v>
      </c>
      <c r="H2" s="42"/>
      <c r="I2" s="42"/>
      <c r="O2" t="s">
        <v>144</v>
      </c>
    </row>
    <row r="3" spans="1:36" x14ac:dyDescent="0.25">
      <c r="A3" s="43" t="s">
        <v>4</v>
      </c>
      <c r="B3" s="42"/>
      <c r="C3" s="42"/>
      <c r="D3" s="43" t="s">
        <v>5</v>
      </c>
      <c r="E3" s="42"/>
      <c r="F3" s="42"/>
      <c r="G3" s="43" t="s">
        <v>6</v>
      </c>
      <c r="H3" s="42"/>
      <c r="I3" s="42"/>
    </row>
    <row r="4" spans="1:36" hidden="1" x14ac:dyDescent="0.25">
      <c r="A4" t="s">
        <v>7</v>
      </c>
      <c r="B4" t="s">
        <v>8</v>
      </c>
      <c r="C4" s="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s="10" t="s">
        <v>8</v>
      </c>
      <c r="Z4" s="4" t="s">
        <v>8</v>
      </c>
      <c r="AA4" t="s">
        <v>13</v>
      </c>
      <c r="AB4" s="5" t="s">
        <v>12</v>
      </c>
      <c r="AC4" s="5" t="s">
        <v>12</v>
      </c>
      <c r="AD4" s="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s="4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s="10" t="s">
        <v>41</v>
      </c>
      <c r="Z5" s="4" t="s">
        <v>42</v>
      </c>
      <c r="AA5" t="s">
        <v>43</v>
      </c>
      <c r="AB5" s="5" t="s">
        <v>44</v>
      </c>
      <c r="AC5" s="5" t="s">
        <v>45</v>
      </c>
      <c r="AD5" s="4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1" t="s">
        <v>53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</row>
    <row r="7" spans="1:36" ht="77.25" x14ac:dyDescent="0.25">
      <c r="A7" s="2" t="s">
        <v>54</v>
      </c>
      <c r="B7" s="2" t="s">
        <v>55</v>
      </c>
      <c r="C7" s="9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11" t="s">
        <v>78</v>
      </c>
      <c r="Z7" s="9" t="s">
        <v>79</v>
      </c>
      <c r="AA7" s="2" t="s">
        <v>80</v>
      </c>
      <c r="AB7" s="6" t="s">
        <v>81</v>
      </c>
      <c r="AC7" s="6" t="s">
        <v>82</v>
      </c>
      <c r="AD7" s="9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5" x14ac:dyDescent="0.25">
      <c r="A8">
        <v>2025</v>
      </c>
      <c r="B8" s="4">
        <v>45839</v>
      </c>
      <c r="C8" s="4">
        <v>45869</v>
      </c>
      <c r="D8" t="s">
        <v>96</v>
      </c>
      <c r="E8">
        <v>5</v>
      </c>
      <c r="F8" t="s">
        <v>155</v>
      </c>
      <c r="G8" s="28" t="s">
        <v>155</v>
      </c>
      <c r="H8" t="s">
        <v>156</v>
      </c>
      <c r="I8" t="s">
        <v>157</v>
      </c>
      <c r="J8" t="s">
        <v>154</v>
      </c>
      <c r="K8" t="s">
        <v>158</v>
      </c>
      <c r="L8" t="s">
        <v>103</v>
      </c>
      <c r="M8" t="s">
        <v>105</v>
      </c>
      <c r="N8" s="16" t="s">
        <v>170</v>
      </c>
      <c r="O8" t="s">
        <v>107</v>
      </c>
      <c r="P8">
        <v>1</v>
      </c>
      <c r="R8" t="s">
        <v>118</v>
      </c>
      <c r="S8" t="s">
        <v>171</v>
      </c>
      <c r="T8" t="s">
        <v>120</v>
      </c>
      <c r="U8" t="s">
        <v>118</v>
      </c>
      <c r="V8" t="s">
        <v>171</v>
      </c>
      <c r="W8" t="s">
        <v>119</v>
      </c>
      <c r="X8" s="16" t="s">
        <v>170</v>
      </c>
      <c r="Y8" s="10">
        <v>45839</v>
      </c>
      <c r="Z8" s="4">
        <v>45839</v>
      </c>
      <c r="AA8" t="s">
        <v>90</v>
      </c>
      <c r="AB8" s="5">
        <v>852</v>
      </c>
      <c r="AD8" s="4">
        <v>45840</v>
      </c>
      <c r="AE8" s="44" t="s">
        <v>237</v>
      </c>
      <c r="AF8" t="s">
        <v>91</v>
      </c>
      <c r="AH8" t="s">
        <v>121</v>
      </c>
    </row>
    <row r="9" spans="1:36" s="33" customFormat="1" x14ac:dyDescent="0.25">
      <c r="A9" s="33">
        <v>2025</v>
      </c>
      <c r="B9" s="4">
        <v>45839</v>
      </c>
      <c r="C9" s="4">
        <v>45869</v>
      </c>
      <c r="D9" s="33" t="s">
        <v>96</v>
      </c>
      <c r="E9" s="33">
        <v>5</v>
      </c>
      <c r="F9" s="33" t="s">
        <v>172</v>
      </c>
      <c r="G9" s="17" t="s">
        <v>172</v>
      </c>
      <c r="H9" s="17" t="s">
        <v>173</v>
      </c>
      <c r="I9" s="17" t="s">
        <v>174</v>
      </c>
      <c r="J9" s="17" t="s">
        <v>175</v>
      </c>
      <c r="L9" s="33" t="s">
        <v>103</v>
      </c>
      <c r="M9" s="33" t="s">
        <v>105</v>
      </c>
      <c r="N9" s="16" t="s">
        <v>176</v>
      </c>
      <c r="O9" s="33" t="s">
        <v>107</v>
      </c>
      <c r="P9" s="33">
        <v>0</v>
      </c>
      <c r="R9" s="33" t="s">
        <v>118</v>
      </c>
      <c r="S9" s="33" t="s">
        <v>119</v>
      </c>
      <c r="T9" s="33" t="s">
        <v>120</v>
      </c>
      <c r="U9" s="33" t="s">
        <v>118</v>
      </c>
      <c r="V9" s="33" t="s">
        <v>119</v>
      </c>
      <c r="W9" s="33" t="s">
        <v>119</v>
      </c>
      <c r="X9" s="16" t="s">
        <v>176</v>
      </c>
      <c r="Y9" s="10">
        <v>45809</v>
      </c>
      <c r="Z9" s="4">
        <v>45809</v>
      </c>
      <c r="AA9" s="33" t="s">
        <v>90</v>
      </c>
      <c r="AB9" s="5">
        <v>671</v>
      </c>
      <c r="AC9" s="5"/>
      <c r="AD9" s="4">
        <v>45839</v>
      </c>
      <c r="AE9" s="44" t="s">
        <v>238</v>
      </c>
      <c r="AF9" s="33" t="s">
        <v>91</v>
      </c>
      <c r="AH9" s="33" t="s">
        <v>121</v>
      </c>
    </row>
    <row r="10" spans="1:36" s="33" customFormat="1" ht="30" x14ac:dyDescent="0.25">
      <c r="A10" s="33">
        <v>2025</v>
      </c>
      <c r="B10" s="4">
        <v>45839</v>
      </c>
      <c r="C10" s="4">
        <v>45869</v>
      </c>
      <c r="D10" s="33" t="s">
        <v>97</v>
      </c>
      <c r="E10" s="33">
        <v>6</v>
      </c>
      <c r="F10" s="17" t="s">
        <v>132</v>
      </c>
      <c r="G10" s="17" t="s">
        <v>133</v>
      </c>
      <c r="H10" s="17" t="s">
        <v>142</v>
      </c>
      <c r="I10" s="17" t="s">
        <v>134</v>
      </c>
      <c r="J10" s="17" t="s">
        <v>131</v>
      </c>
      <c r="K10" s="17" t="s">
        <v>143</v>
      </c>
      <c r="L10" s="17" t="s">
        <v>103</v>
      </c>
      <c r="M10" s="17" t="s">
        <v>105</v>
      </c>
      <c r="N10" s="16" t="s">
        <v>178</v>
      </c>
      <c r="O10" s="17" t="s">
        <v>107</v>
      </c>
      <c r="P10" s="33">
        <v>1</v>
      </c>
      <c r="R10" s="17" t="s">
        <v>118</v>
      </c>
      <c r="S10" s="17" t="s">
        <v>119</v>
      </c>
      <c r="T10" s="17" t="s">
        <v>120</v>
      </c>
      <c r="U10" s="17" t="s">
        <v>118</v>
      </c>
      <c r="V10" s="17" t="s">
        <v>119</v>
      </c>
      <c r="W10" s="17" t="s">
        <v>119</v>
      </c>
      <c r="X10" s="16" t="s">
        <v>178</v>
      </c>
      <c r="Y10" s="10">
        <v>45831</v>
      </c>
      <c r="Z10" s="4">
        <v>45831</v>
      </c>
      <c r="AA10" s="33" t="s">
        <v>90</v>
      </c>
      <c r="AB10" s="5">
        <f>1128.48+581</f>
        <v>1709.48</v>
      </c>
      <c r="AC10" s="5"/>
      <c r="AD10" s="4">
        <v>45839</v>
      </c>
      <c r="AE10" s="44" t="s">
        <v>239</v>
      </c>
      <c r="AF10" s="33" t="s">
        <v>91</v>
      </c>
      <c r="AH10" s="33" t="s">
        <v>121</v>
      </c>
    </row>
    <row r="11" spans="1:36" s="33" customFormat="1" ht="30" x14ac:dyDescent="0.25">
      <c r="A11" s="33">
        <v>2025</v>
      </c>
      <c r="B11" s="4">
        <v>45839</v>
      </c>
      <c r="C11" s="4">
        <v>45869</v>
      </c>
      <c r="D11" s="17" t="s">
        <v>100</v>
      </c>
      <c r="E11" s="17">
        <v>9</v>
      </c>
      <c r="F11" s="17" t="s">
        <v>180</v>
      </c>
      <c r="G11" s="17" t="s">
        <v>180</v>
      </c>
      <c r="H11" s="17" t="s">
        <v>173</v>
      </c>
      <c r="I11" s="17" t="s">
        <v>181</v>
      </c>
      <c r="J11" s="17" t="s">
        <v>182</v>
      </c>
      <c r="K11" s="17" t="s">
        <v>183</v>
      </c>
      <c r="L11" s="17" t="s">
        <v>103</v>
      </c>
      <c r="M11" s="17" t="s">
        <v>105</v>
      </c>
      <c r="N11" s="16" t="s">
        <v>184</v>
      </c>
      <c r="O11" s="17" t="s">
        <v>107</v>
      </c>
      <c r="P11" s="17">
        <v>1</v>
      </c>
      <c r="R11" s="17" t="s">
        <v>118</v>
      </c>
      <c r="S11" s="17" t="s">
        <v>119</v>
      </c>
      <c r="T11" s="17" t="s">
        <v>120</v>
      </c>
      <c r="U11" s="17" t="s">
        <v>118</v>
      </c>
      <c r="V11" s="17" t="s">
        <v>119</v>
      </c>
      <c r="W11" s="17" t="s">
        <v>119</v>
      </c>
      <c r="X11" s="16" t="s">
        <v>184</v>
      </c>
      <c r="Y11" s="10">
        <v>45832</v>
      </c>
      <c r="Z11" s="4">
        <v>45833</v>
      </c>
      <c r="AA11" s="33" t="s">
        <v>90</v>
      </c>
      <c r="AB11" s="5">
        <f>1118.12+3319</f>
        <v>4437.12</v>
      </c>
      <c r="AC11" s="5"/>
      <c r="AD11" s="4">
        <v>45839</v>
      </c>
      <c r="AE11" s="44" t="s">
        <v>240</v>
      </c>
      <c r="AF11" s="33" t="s">
        <v>91</v>
      </c>
      <c r="AH11" s="34" t="s">
        <v>121</v>
      </c>
    </row>
    <row r="12" spans="1:36" s="33" customFormat="1" x14ac:dyDescent="0.25">
      <c r="A12" s="33">
        <v>2025</v>
      </c>
      <c r="B12" s="4">
        <v>45839</v>
      </c>
      <c r="C12" s="4">
        <v>45869</v>
      </c>
      <c r="D12" s="33" t="s">
        <v>97</v>
      </c>
      <c r="E12" s="17">
        <v>6</v>
      </c>
      <c r="F12" s="17" t="s">
        <v>165</v>
      </c>
      <c r="G12" s="17" t="s">
        <v>165</v>
      </c>
      <c r="H12" s="17" t="s">
        <v>166</v>
      </c>
      <c r="I12" s="17" t="s">
        <v>167</v>
      </c>
      <c r="J12" s="17" t="s">
        <v>168</v>
      </c>
      <c r="K12" s="17" t="s">
        <v>169</v>
      </c>
      <c r="L12" s="17" t="s">
        <v>103</v>
      </c>
      <c r="M12" s="17" t="s">
        <v>105</v>
      </c>
      <c r="N12" s="16" t="s">
        <v>186</v>
      </c>
      <c r="O12" s="17" t="s">
        <v>107</v>
      </c>
      <c r="P12" s="17">
        <v>2</v>
      </c>
      <c r="R12" s="17" t="s">
        <v>118</v>
      </c>
      <c r="S12" s="17" t="s">
        <v>119</v>
      </c>
      <c r="T12" s="17" t="s">
        <v>120</v>
      </c>
      <c r="U12" s="17" t="s">
        <v>118</v>
      </c>
      <c r="V12" s="17" t="s">
        <v>119</v>
      </c>
      <c r="W12" s="17" t="s">
        <v>119</v>
      </c>
      <c r="X12" s="16" t="s">
        <v>186</v>
      </c>
      <c r="Y12" s="10">
        <v>45834</v>
      </c>
      <c r="Z12" s="4">
        <v>45834</v>
      </c>
      <c r="AA12" s="33" t="s">
        <v>90</v>
      </c>
      <c r="AB12" s="5">
        <v>722</v>
      </c>
      <c r="AC12" s="5"/>
      <c r="AD12" s="4">
        <v>45839</v>
      </c>
      <c r="AE12" s="44" t="s">
        <v>241</v>
      </c>
      <c r="AF12" s="33" t="s">
        <v>91</v>
      </c>
      <c r="AH12" s="35" t="s">
        <v>121</v>
      </c>
    </row>
    <row r="13" spans="1:36" s="35" customFormat="1" x14ac:dyDescent="0.25">
      <c r="A13" s="35">
        <v>2025</v>
      </c>
      <c r="B13" s="4">
        <v>45839</v>
      </c>
      <c r="C13" s="4">
        <v>45869</v>
      </c>
      <c r="D13" s="35" t="s">
        <v>97</v>
      </c>
      <c r="E13" s="17">
        <v>6</v>
      </c>
      <c r="F13" s="17" t="s">
        <v>165</v>
      </c>
      <c r="G13" s="17" t="s">
        <v>165</v>
      </c>
      <c r="H13" s="17" t="s">
        <v>166</v>
      </c>
      <c r="I13" s="17" t="s">
        <v>167</v>
      </c>
      <c r="J13" s="17" t="s">
        <v>168</v>
      </c>
      <c r="K13" s="17" t="s">
        <v>169</v>
      </c>
      <c r="L13" s="17" t="s">
        <v>103</v>
      </c>
      <c r="M13" s="17" t="s">
        <v>105</v>
      </c>
      <c r="N13" s="16" t="s">
        <v>188</v>
      </c>
      <c r="O13" s="17" t="s">
        <v>107</v>
      </c>
      <c r="P13" s="17">
        <v>2</v>
      </c>
      <c r="R13" s="17" t="s">
        <v>118</v>
      </c>
      <c r="S13" s="17" t="s">
        <v>119</v>
      </c>
      <c r="T13" s="17" t="s">
        <v>120</v>
      </c>
      <c r="U13" s="17" t="s">
        <v>118</v>
      </c>
      <c r="V13" s="17" t="s">
        <v>119</v>
      </c>
      <c r="W13" s="17" t="s">
        <v>119</v>
      </c>
      <c r="X13" s="16" t="s">
        <v>188</v>
      </c>
      <c r="Y13" s="10">
        <v>45831</v>
      </c>
      <c r="Z13" s="4">
        <v>45831</v>
      </c>
      <c r="AA13" s="35" t="s">
        <v>90</v>
      </c>
      <c r="AB13" s="5">
        <v>2340</v>
      </c>
      <c r="AC13" s="5"/>
      <c r="AD13" s="4">
        <v>45839</v>
      </c>
      <c r="AE13" s="44" t="s">
        <v>242</v>
      </c>
      <c r="AF13" s="35" t="s">
        <v>91</v>
      </c>
      <c r="AH13" s="35" t="s">
        <v>121</v>
      </c>
    </row>
    <row r="14" spans="1:36" s="35" customFormat="1" ht="30" x14ac:dyDescent="0.25">
      <c r="A14" s="35">
        <v>2025</v>
      </c>
      <c r="B14" s="4">
        <v>45839</v>
      </c>
      <c r="C14" s="4">
        <v>45869</v>
      </c>
      <c r="D14" s="35" t="s">
        <v>96</v>
      </c>
      <c r="E14" s="17">
        <v>5</v>
      </c>
      <c r="F14" s="17" t="s">
        <v>161</v>
      </c>
      <c r="G14" s="17" t="s">
        <v>162</v>
      </c>
      <c r="H14" s="17" t="s">
        <v>146</v>
      </c>
      <c r="I14" s="17" t="s">
        <v>190</v>
      </c>
      <c r="J14" s="17" t="s">
        <v>191</v>
      </c>
      <c r="K14" s="17"/>
      <c r="L14" s="17" t="s">
        <v>103</v>
      </c>
      <c r="M14" s="17" t="s">
        <v>105</v>
      </c>
      <c r="N14" s="16" t="s">
        <v>192</v>
      </c>
      <c r="O14" s="17" t="s">
        <v>107</v>
      </c>
      <c r="P14" s="17">
        <v>0</v>
      </c>
      <c r="R14" s="17" t="s">
        <v>118</v>
      </c>
      <c r="S14" s="17" t="s">
        <v>149</v>
      </c>
      <c r="T14" s="17" t="s">
        <v>120</v>
      </c>
      <c r="U14" s="17" t="s">
        <v>118</v>
      </c>
      <c r="V14" s="17" t="s">
        <v>149</v>
      </c>
      <c r="W14" s="17" t="s">
        <v>149</v>
      </c>
      <c r="X14" s="16" t="s">
        <v>192</v>
      </c>
      <c r="Y14" s="10">
        <v>45834</v>
      </c>
      <c r="Z14" s="4">
        <v>45834</v>
      </c>
      <c r="AA14" s="36" t="s">
        <v>90</v>
      </c>
      <c r="AB14" s="5">
        <v>400</v>
      </c>
      <c r="AC14" s="5"/>
      <c r="AD14" s="4">
        <v>45839</v>
      </c>
      <c r="AE14" s="44" t="s">
        <v>243</v>
      </c>
      <c r="AF14" s="35" t="s">
        <v>91</v>
      </c>
      <c r="AH14" s="35" t="s">
        <v>121</v>
      </c>
    </row>
    <row r="15" spans="1:36" s="36" customFormat="1" ht="30" x14ac:dyDescent="0.25">
      <c r="A15" s="36">
        <v>2025</v>
      </c>
      <c r="B15" s="4">
        <v>45839</v>
      </c>
      <c r="C15" s="4">
        <v>45869</v>
      </c>
      <c r="D15" s="36" t="s">
        <v>96</v>
      </c>
      <c r="E15" s="17">
        <v>5</v>
      </c>
      <c r="F15" s="17" t="s">
        <v>194</v>
      </c>
      <c r="G15" s="17" t="s">
        <v>194</v>
      </c>
      <c r="H15" s="17" t="s">
        <v>195</v>
      </c>
      <c r="I15" s="17" t="s">
        <v>196</v>
      </c>
      <c r="J15" s="17" t="s">
        <v>150</v>
      </c>
      <c r="K15" s="17" t="s">
        <v>197</v>
      </c>
      <c r="L15" s="17" t="s">
        <v>103</v>
      </c>
      <c r="M15" s="17" t="s">
        <v>105</v>
      </c>
      <c r="N15" s="16" t="s">
        <v>198</v>
      </c>
      <c r="O15" s="17" t="s">
        <v>107</v>
      </c>
      <c r="P15" s="17">
        <v>1</v>
      </c>
      <c r="R15" s="17" t="s">
        <v>118</v>
      </c>
      <c r="S15" s="17" t="s">
        <v>149</v>
      </c>
      <c r="T15" s="17" t="s">
        <v>120</v>
      </c>
      <c r="U15" s="17" t="s">
        <v>118</v>
      </c>
      <c r="V15" s="17" t="s">
        <v>149</v>
      </c>
      <c r="W15" s="17" t="s">
        <v>149</v>
      </c>
      <c r="X15" s="16" t="s">
        <v>198</v>
      </c>
      <c r="Y15" s="10">
        <v>45833</v>
      </c>
      <c r="Z15" s="4">
        <v>45833</v>
      </c>
      <c r="AA15" s="36" t="s">
        <v>90</v>
      </c>
      <c r="AB15" s="5">
        <v>1105</v>
      </c>
      <c r="AC15" s="5"/>
      <c r="AD15" s="4">
        <v>45839</v>
      </c>
      <c r="AE15" s="44" t="s">
        <v>244</v>
      </c>
      <c r="AF15" s="36" t="s">
        <v>91</v>
      </c>
      <c r="AH15" s="36" t="s">
        <v>121</v>
      </c>
    </row>
    <row r="16" spans="1:36" s="36" customFormat="1" ht="30" x14ac:dyDescent="0.25">
      <c r="A16" s="36">
        <v>2025</v>
      </c>
      <c r="B16" s="4">
        <v>45839</v>
      </c>
      <c r="C16" s="4">
        <v>45869</v>
      </c>
      <c r="D16" s="36" t="s">
        <v>96</v>
      </c>
      <c r="E16" s="17">
        <v>5</v>
      </c>
      <c r="F16" s="23" t="s">
        <v>200</v>
      </c>
      <c r="G16" s="23" t="s">
        <v>200</v>
      </c>
      <c r="H16" s="17" t="s">
        <v>173</v>
      </c>
      <c r="I16" s="23" t="s">
        <v>201</v>
      </c>
      <c r="J16" s="23" t="s">
        <v>202</v>
      </c>
      <c r="K16" s="23" t="s">
        <v>160</v>
      </c>
      <c r="L16" s="23" t="s">
        <v>104</v>
      </c>
      <c r="M16" s="23" t="s">
        <v>105</v>
      </c>
      <c r="N16" s="16" t="s">
        <v>203</v>
      </c>
      <c r="O16" s="23" t="s">
        <v>107</v>
      </c>
      <c r="P16" s="17">
        <v>0</v>
      </c>
      <c r="R16" s="23" t="s">
        <v>118</v>
      </c>
      <c r="S16" s="23" t="s">
        <v>119</v>
      </c>
      <c r="T16" s="23" t="s">
        <v>120</v>
      </c>
      <c r="U16" s="23" t="s">
        <v>118</v>
      </c>
      <c r="V16" s="23" t="s">
        <v>119</v>
      </c>
      <c r="W16" s="23" t="s">
        <v>119</v>
      </c>
      <c r="X16" s="16" t="s">
        <v>203</v>
      </c>
      <c r="Y16" s="10">
        <v>45831</v>
      </c>
      <c r="Z16" s="4">
        <v>45831</v>
      </c>
      <c r="AA16" s="36" t="s">
        <v>90</v>
      </c>
      <c r="AB16" s="5">
        <f>2129+494+1198</f>
        <v>3821</v>
      </c>
      <c r="AC16" s="5"/>
      <c r="AD16" s="4">
        <v>45839</v>
      </c>
      <c r="AE16" s="44" t="s">
        <v>245</v>
      </c>
      <c r="AF16" s="36" t="s">
        <v>91</v>
      </c>
      <c r="AH16" s="36" t="s">
        <v>121</v>
      </c>
    </row>
    <row r="17" spans="1:34" s="37" customFormat="1" ht="30" x14ac:dyDescent="0.25">
      <c r="A17" s="37">
        <v>2025</v>
      </c>
      <c r="B17" s="4">
        <v>45839</v>
      </c>
      <c r="C17" s="4">
        <v>45869</v>
      </c>
      <c r="D17" s="37" t="s">
        <v>96</v>
      </c>
      <c r="E17" s="17">
        <v>5</v>
      </c>
      <c r="F17" s="23" t="s">
        <v>206</v>
      </c>
      <c r="G17" s="23" t="s">
        <v>206</v>
      </c>
      <c r="H17" s="17" t="s">
        <v>173</v>
      </c>
      <c r="I17" s="23" t="s">
        <v>207</v>
      </c>
      <c r="J17" s="23" t="s">
        <v>208</v>
      </c>
      <c r="K17" s="23" t="s">
        <v>150</v>
      </c>
      <c r="L17" s="23" t="s">
        <v>103</v>
      </c>
      <c r="M17" s="23" t="s">
        <v>105</v>
      </c>
      <c r="N17" s="16" t="s">
        <v>205</v>
      </c>
      <c r="O17" s="23" t="s">
        <v>107</v>
      </c>
      <c r="P17" s="17">
        <v>1</v>
      </c>
      <c r="R17" s="23" t="s">
        <v>118</v>
      </c>
      <c r="S17" s="23" t="s">
        <v>119</v>
      </c>
      <c r="T17" s="23" t="s">
        <v>120</v>
      </c>
      <c r="U17" s="23" t="s">
        <v>118</v>
      </c>
      <c r="V17" s="23" t="s">
        <v>119</v>
      </c>
      <c r="W17" s="23" t="s">
        <v>119</v>
      </c>
      <c r="X17" s="16" t="s">
        <v>205</v>
      </c>
      <c r="Y17" s="10">
        <v>45859</v>
      </c>
      <c r="Z17" s="4">
        <v>45859</v>
      </c>
      <c r="AA17" s="37" t="s">
        <v>90</v>
      </c>
      <c r="AB17" s="5">
        <v>1066</v>
      </c>
      <c r="AC17" s="5"/>
      <c r="AD17" s="4">
        <v>45860</v>
      </c>
      <c r="AE17" s="44" t="s">
        <v>246</v>
      </c>
      <c r="AF17" s="39" t="s">
        <v>91</v>
      </c>
      <c r="AH17" s="39" t="s">
        <v>121</v>
      </c>
    </row>
    <row r="18" spans="1:34" s="39" customFormat="1" ht="30" x14ac:dyDescent="0.25">
      <c r="A18" s="39">
        <v>2025</v>
      </c>
      <c r="B18" s="4">
        <v>45839</v>
      </c>
      <c r="C18" s="4">
        <v>45869</v>
      </c>
      <c r="D18" s="39" t="s">
        <v>96</v>
      </c>
      <c r="E18" s="17">
        <v>5</v>
      </c>
      <c r="F18" s="23" t="s">
        <v>151</v>
      </c>
      <c r="G18" s="23" t="s">
        <v>151</v>
      </c>
      <c r="H18" s="17" t="s">
        <v>152</v>
      </c>
      <c r="I18" s="23" t="s">
        <v>153</v>
      </c>
      <c r="J18" s="23" t="s">
        <v>150</v>
      </c>
      <c r="K18" s="23" t="s">
        <v>163</v>
      </c>
      <c r="L18" s="23" t="s">
        <v>104</v>
      </c>
      <c r="M18" s="23" t="s">
        <v>105</v>
      </c>
      <c r="N18" s="16" t="s">
        <v>210</v>
      </c>
      <c r="O18" s="23" t="s">
        <v>107</v>
      </c>
      <c r="P18" s="17">
        <v>1</v>
      </c>
      <c r="R18" s="23" t="s">
        <v>118</v>
      </c>
      <c r="S18" s="23" t="s">
        <v>119</v>
      </c>
      <c r="T18" s="23" t="s">
        <v>120</v>
      </c>
      <c r="U18" s="23" t="s">
        <v>118</v>
      </c>
      <c r="V18" s="23" t="s">
        <v>119</v>
      </c>
      <c r="W18" s="23" t="s">
        <v>119</v>
      </c>
      <c r="X18" s="16" t="s">
        <v>210</v>
      </c>
      <c r="Y18" s="10">
        <v>45848</v>
      </c>
      <c r="Z18" s="4">
        <v>45849</v>
      </c>
      <c r="AA18" s="39" t="s">
        <v>90</v>
      </c>
      <c r="AB18" s="5">
        <f>1094+182+490</f>
        <v>1766</v>
      </c>
      <c r="AC18" s="5"/>
      <c r="AD18" s="4">
        <v>45850</v>
      </c>
      <c r="AE18" s="44" t="s">
        <v>247</v>
      </c>
      <c r="AF18" s="39" t="s">
        <v>91</v>
      </c>
      <c r="AH18" s="39" t="s">
        <v>121</v>
      </c>
    </row>
    <row r="19" spans="1:34" s="39" customFormat="1" x14ac:dyDescent="0.25">
      <c r="A19" s="40">
        <v>2025</v>
      </c>
      <c r="B19" s="4">
        <v>45839</v>
      </c>
      <c r="C19" s="4">
        <v>45869</v>
      </c>
      <c r="D19" s="40" t="s">
        <v>96</v>
      </c>
      <c r="E19" s="17">
        <v>5</v>
      </c>
      <c r="F19" s="23" t="s">
        <v>145</v>
      </c>
      <c r="G19" s="23" t="s">
        <v>145</v>
      </c>
      <c r="H19" s="17" t="s">
        <v>146</v>
      </c>
      <c r="I19" s="23" t="s">
        <v>147</v>
      </c>
      <c r="J19" s="23" t="s">
        <v>148</v>
      </c>
      <c r="K19" s="23" t="s">
        <v>131</v>
      </c>
      <c r="L19" s="23" t="s">
        <v>103</v>
      </c>
      <c r="M19" s="23" t="s">
        <v>105</v>
      </c>
      <c r="N19" s="16" t="s">
        <v>212</v>
      </c>
      <c r="O19" s="23" t="s">
        <v>107</v>
      </c>
      <c r="P19" s="17">
        <v>1</v>
      </c>
      <c r="R19" s="23" t="s">
        <v>118</v>
      </c>
      <c r="S19" s="23" t="s">
        <v>149</v>
      </c>
      <c r="T19" s="23" t="s">
        <v>120</v>
      </c>
      <c r="U19" s="23" t="s">
        <v>118</v>
      </c>
      <c r="V19" s="23" t="s">
        <v>149</v>
      </c>
      <c r="W19" s="23" t="s">
        <v>149</v>
      </c>
      <c r="X19" s="16" t="s">
        <v>212</v>
      </c>
      <c r="Y19" s="10">
        <v>45853</v>
      </c>
      <c r="Z19" s="4">
        <v>45853</v>
      </c>
      <c r="AA19" s="39" t="s">
        <v>90</v>
      </c>
      <c r="AB19" s="5">
        <v>606</v>
      </c>
      <c r="AC19" s="5"/>
      <c r="AD19" s="4">
        <v>45854</v>
      </c>
      <c r="AE19" s="44" t="s">
        <v>248</v>
      </c>
      <c r="AF19" s="39" t="s">
        <v>91</v>
      </c>
      <c r="AH19" s="39" t="s">
        <v>121</v>
      </c>
    </row>
    <row r="20" spans="1:34" s="40" customFormat="1" x14ac:dyDescent="0.25">
      <c r="A20" s="40">
        <v>2026</v>
      </c>
      <c r="B20" s="4">
        <v>45839</v>
      </c>
      <c r="C20" s="4">
        <v>45869</v>
      </c>
      <c r="D20" s="40" t="s">
        <v>96</v>
      </c>
      <c r="E20" s="17">
        <v>5</v>
      </c>
      <c r="F20" s="23" t="s">
        <v>161</v>
      </c>
      <c r="G20" s="23" t="s">
        <v>162</v>
      </c>
      <c r="H20" s="17" t="s">
        <v>146</v>
      </c>
      <c r="I20" s="23" t="s">
        <v>164</v>
      </c>
      <c r="J20" s="23" t="s">
        <v>214</v>
      </c>
      <c r="K20" s="23"/>
      <c r="L20" s="23" t="s">
        <v>103</v>
      </c>
      <c r="M20" s="23" t="s">
        <v>105</v>
      </c>
      <c r="N20" s="16" t="s">
        <v>215</v>
      </c>
      <c r="O20" s="23" t="s">
        <v>107</v>
      </c>
      <c r="P20" s="17">
        <v>2</v>
      </c>
      <c r="R20" s="23" t="s">
        <v>118</v>
      </c>
      <c r="S20" s="23" t="s">
        <v>149</v>
      </c>
      <c r="T20" s="23" t="s">
        <v>120</v>
      </c>
      <c r="U20" s="23" t="s">
        <v>118</v>
      </c>
      <c r="V20" s="23" t="s">
        <v>149</v>
      </c>
      <c r="W20" s="23" t="s">
        <v>149</v>
      </c>
      <c r="X20" s="16" t="s">
        <v>215</v>
      </c>
      <c r="Y20" s="10">
        <v>45855</v>
      </c>
      <c r="Z20" s="4">
        <v>45855</v>
      </c>
      <c r="AA20" s="40" t="s">
        <v>90</v>
      </c>
      <c r="AB20" s="5">
        <v>789</v>
      </c>
      <c r="AC20" s="5"/>
      <c r="AD20" s="4">
        <v>45856</v>
      </c>
      <c r="AE20" s="44" t="s">
        <v>249</v>
      </c>
      <c r="AF20" s="40" t="s">
        <v>91</v>
      </c>
      <c r="AH20" s="40" t="s">
        <v>121</v>
      </c>
    </row>
    <row r="21" spans="1:34" s="12" customFormat="1" ht="30" x14ac:dyDescent="0.25">
      <c r="A21" s="40">
        <v>2027</v>
      </c>
      <c r="B21" s="4">
        <v>45839</v>
      </c>
      <c r="C21" s="4">
        <v>45869</v>
      </c>
      <c r="D21" s="40" t="s">
        <v>96</v>
      </c>
      <c r="E21" s="17">
        <v>5</v>
      </c>
      <c r="F21" s="23" t="s">
        <v>217</v>
      </c>
      <c r="G21" s="23" t="s">
        <v>218</v>
      </c>
      <c r="H21" s="17" t="s">
        <v>173</v>
      </c>
      <c r="I21" s="23" t="s">
        <v>219</v>
      </c>
      <c r="J21" s="23" t="s">
        <v>220</v>
      </c>
      <c r="K21" s="23" t="s">
        <v>221</v>
      </c>
      <c r="L21" s="23" t="s">
        <v>104</v>
      </c>
      <c r="M21" s="23" t="s">
        <v>105</v>
      </c>
      <c r="N21" s="23" t="s">
        <v>222</v>
      </c>
      <c r="O21" s="23" t="s">
        <v>107</v>
      </c>
      <c r="P21" s="17">
        <v>1</v>
      </c>
      <c r="R21" s="23" t="s">
        <v>118</v>
      </c>
      <c r="S21" s="32" t="s">
        <v>223</v>
      </c>
      <c r="T21" s="23" t="s">
        <v>120</v>
      </c>
      <c r="U21" s="23" t="s">
        <v>118</v>
      </c>
      <c r="V21" s="23" t="s">
        <v>223</v>
      </c>
      <c r="W21" s="23" t="s">
        <v>223</v>
      </c>
      <c r="X21" s="23" t="s">
        <v>222</v>
      </c>
      <c r="Y21" s="14">
        <v>45856</v>
      </c>
      <c r="Z21" s="13">
        <v>45856</v>
      </c>
      <c r="AA21" s="40" t="s">
        <v>90</v>
      </c>
      <c r="AB21" s="15">
        <v>984.99</v>
      </c>
      <c r="AC21" s="15"/>
      <c r="AD21" s="13">
        <v>45857</v>
      </c>
      <c r="AE21" s="44" t="s">
        <v>250</v>
      </c>
      <c r="AF21" s="40" t="s">
        <v>91</v>
      </c>
      <c r="AH21" s="40" t="s">
        <v>121</v>
      </c>
    </row>
    <row r="22" spans="1:34" ht="30" x14ac:dyDescent="0.25">
      <c r="A22" s="40">
        <v>2028</v>
      </c>
      <c r="B22" s="4">
        <v>45839</v>
      </c>
      <c r="C22" s="4">
        <v>45869</v>
      </c>
      <c r="D22" s="40" t="s">
        <v>96</v>
      </c>
      <c r="E22" s="17">
        <v>5</v>
      </c>
      <c r="F22" s="23" t="s">
        <v>225</v>
      </c>
      <c r="G22" s="23" t="s">
        <v>225</v>
      </c>
      <c r="H22" s="17" t="s">
        <v>146</v>
      </c>
      <c r="I22" s="23" t="s">
        <v>226</v>
      </c>
      <c r="J22" s="23" t="s">
        <v>227</v>
      </c>
      <c r="K22" s="23" t="s">
        <v>228</v>
      </c>
      <c r="L22" s="23" t="s">
        <v>104</v>
      </c>
      <c r="M22" s="23" t="s">
        <v>105</v>
      </c>
      <c r="N22" s="23" t="s">
        <v>229</v>
      </c>
      <c r="O22" s="23" t="s">
        <v>107</v>
      </c>
      <c r="P22" s="17">
        <v>1</v>
      </c>
      <c r="R22" s="23" t="s">
        <v>118</v>
      </c>
      <c r="S22" s="23" t="s">
        <v>119</v>
      </c>
      <c r="T22" s="23" t="s">
        <v>120</v>
      </c>
      <c r="U22" s="23" t="s">
        <v>118</v>
      </c>
      <c r="V22" s="23" t="s">
        <v>119</v>
      </c>
      <c r="W22" s="23" t="s">
        <v>119</v>
      </c>
      <c r="X22" s="23" t="s">
        <v>229</v>
      </c>
      <c r="Y22" s="10">
        <v>45856</v>
      </c>
      <c r="Z22" s="4">
        <v>45856</v>
      </c>
      <c r="AA22" s="40" t="s">
        <v>90</v>
      </c>
      <c r="AB22" s="5">
        <f>168+208+118+309</f>
        <v>803</v>
      </c>
      <c r="AD22" s="13">
        <v>45857</v>
      </c>
      <c r="AE22" s="44" t="s">
        <v>251</v>
      </c>
      <c r="AF22" s="40" t="s">
        <v>91</v>
      </c>
      <c r="AH22" s="40" t="s">
        <v>121</v>
      </c>
    </row>
    <row r="23" spans="1:34" ht="45" x14ac:dyDescent="0.25">
      <c r="A23" s="40">
        <v>2029</v>
      </c>
      <c r="B23" s="4">
        <v>45839</v>
      </c>
      <c r="C23" s="4">
        <v>45869</v>
      </c>
      <c r="D23" s="40" t="s">
        <v>96</v>
      </c>
      <c r="E23" s="17">
        <v>5</v>
      </c>
      <c r="F23" s="23" t="s">
        <v>234</v>
      </c>
      <c r="G23" s="23" t="s">
        <v>235</v>
      </c>
      <c r="H23" s="17" t="s">
        <v>214</v>
      </c>
      <c r="I23" s="23" t="s">
        <v>232</v>
      </c>
      <c r="J23" s="23" t="s">
        <v>233</v>
      </c>
      <c r="K23" s="17" t="s">
        <v>214</v>
      </c>
      <c r="L23" s="23" t="s">
        <v>103</v>
      </c>
      <c r="M23" s="23" t="s">
        <v>105</v>
      </c>
      <c r="N23" s="23" t="s">
        <v>236</v>
      </c>
      <c r="O23" s="23" t="s">
        <v>107</v>
      </c>
      <c r="P23" s="17">
        <v>1</v>
      </c>
      <c r="R23" s="23" t="s">
        <v>118</v>
      </c>
      <c r="S23" s="23" t="s">
        <v>149</v>
      </c>
      <c r="T23" s="23" t="s">
        <v>120</v>
      </c>
      <c r="U23" s="23" t="s">
        <v>118</v>
      </c>
      <c r="V23" s="23" t="s">
        <v>149</v>
      </c>
      <c r="W23" s="23" t="s">
        <v>149</v>
      </c>
      <c r="X23" s="23" t="s">
        <v>236</v>
      </c>
      <c r="Y23" s="10">
        <v>45856</v>
      </c>
      <c r="Z23" s="4">
        <v>45856</v>
      </c>
      <c r="AA23" s="40" t="s">
        <v>90</v>
      </c>
      <c r="AB23" s="5">
        <v>539.99</v>
      </c>
      <c r="AD23" s="13">
        <v>45857</v>
      </c>
      <c r="AE23" s="44" t="s">
        <v>252</v>
      </c>
      <c r="AF23" s="40" t="s">
        <v>91</v>
      </c>
      <c r="AH23" s="40" t="s">
        <v>121</v>
      </c>
    </row>
    <row r="24" spans="1:34" x14ac:dyDescent="0.25">
      <c r="B24" s="4"/>
      <c r="G24" s="17"/>
      <c r="H24" s="17"/>
      <c r="I24" s="17"/>
      <c r="J24" s="17"/>
      <c r="K24" s="17"/>
      <c r="L24" s="17"/>
      <c r="M24" s="17"/>
      <c r="N24" s="16"/>
      <c r="O24" s="17"/>
      <c r="S24" s="28"/>
      <c r="V24" s="17"/>
      <c r="W24" s="17"/>
      <c r="X24" s="16"/>
      <c r="AA24" s="40"/>
      <c r="AE24" s="40"/>
      <c r="AF24" s="40"/>
      <c r="AH24" s="40"/>
    </row>
    <row r="25" spans="1:34" x14ac:dyDescent="0.25">
      <c r="B25" s="4"/>
      <c r="G25" s="17"/>
      <c r="H25" s="17"/>
      <c r="I25" s="17"/>
      <c r="J25" s="17"/>
      <c r="K25" s="17"/>
      <c r="L25" s="17"/>
      <c r="M25" s="17"/>
      <c r="N25" s="16"/>
      <c r="O25" s="17"/>
      <c r="V25" s="17"/>
      <c r="W25" s="17"/>
      <c r="X25" s="16"/>
      <c r="AA25" s="40"/>
      <c r="AE25" s="40"/>
      <c r="AF25" s="40"/>
      <c r="AH25" s="40"/>
    </row>
    <row r="26" spans="1:34" x14ac:dyDescent="0.25">
      <c r="B26" s="4"/>
      <c r="G26" s="17"/>
      <c r="H26" s="17"/>
      <c r="I26" s="17"/>
      <c r="J26" s="17"/>
      <c r="K26" s="17"/>
      <c r="L26" s="17"/>
      <c r="M26" s="17"/>
      <c r="N26" s="31"/>
      <c r="O26" s="32"/>
      <c r="S26" s="29"/>
      <c r="T26" s="29"/>
      <c r="U26" s="29"/>
      <c r="V26" s="17"/>
      <c r="W26" s="17"/>
      <c r="X26" s="16"/>
      <c r="AA26" s="40"/>
      <c r="AE26" s="40"/>
      <c r="AF26" s="40"/>
      <c r="AH26" s="40"/>
    </row>
    <row r="27" spans="1:34" x14ac:dyDescent="0.25">
      <c r="B27" s="4"/>
      <c r="H27" s="17"/>
      <c r="I27" s="17"/>
      <c r="J27" s="17"/>
      <c r="K27" s="17"/>
      <c r="L27" s="17"/>
      <c r="M27" s="17"/>
      <c r="N27" s="16"/>
      <c r="O27" s="32"/>
      <c r="V27" s="17"/>
      <c r="W27" s="17"/>
      <c r="X27" s="16"/>
      <c r="AA27" s="40"/>
      <c r="AE27" s="40"/>
      <c r="AF27" s="40"/>
      <c r="AH27" s="40"/>
    </row>
    <row r="28" spans="1:34" s="12" customFormat="1" x14ac:dyDescent="0.25">
      <c r="B28" s="4"/>
      <c r="C28" s="4"/>
      <c r="H28" s="17"/>
      <c r="I28" s="17"/>
      <c r="J28" s="17"/>
      <c r="K28" s="17"/>
      <c r="L28" s="17"/>
      <c r="M28" s="17"/>
      <c r="N28" s="20"/>
      <c r="O28" s="32"/>
      <c r="V28" s="17"/>
      <c r="W28" s="17"/>
      <c r="X28" s="20"/>
      <c r="Y28" s="14"/>
      <c r="Z28" s="13"/>
      <c r="AA28" s="40"/>
      <c r="AB28" s="15"/>
      <c r="AC28" s="15"/>
      <c r="AD28" s="13"/>
      <c r="AE28" s="40"/>
      <c r="AF28" s="40"/>
      <c r="AH28" s="40"/>
    </row>
    <row r="29" spans="1:34" x14ac:dyDescent="0.25">
      <c r="A29" s="12"/>
      <c r="B29" s="4"/>
      <c r="E29" s="12"/>
      <c r="F29" s="12"/>
      <c r="G29" s="12"/>
      <c r="H29" s="17"/>
      <c r="I29" s="17"/>
      <c r="J29" s="17"/>
      <c r="K29" s="17"/>
      <c r="L29" s="17"/>
      <c r="M29" s="17"/>
      <c r="N29" s="16"/>
      <c r="O29" s="32"/>
      <c r="P29" s="12"/>
      <c r="R29" s="12"/>
      <c r="S29" s="12"/>
      <c r="T29" s="12"/>
      <c r="U29" s="12"/>
      <c r="V29" s="17"/>
      <c r="W29" s="17"/>
      <c r="X29" s="16"/>
      <c r="AA29" s="40"/>
      <c r="AE29" s="40"/>
      <c r="AF29" s="40"/>
      <c r="AH29" s="40"/>
    </row>
    <row r="30" spans="1:34" x14ac:dyDescent="0.25">
      <c r="A30" s="12"/>
      <c r="B30" s="4"/>
      <c r="D30" s="3"/>
      <c r="E30" s="12"/>
      <c r="F30" s="12"/>
      <c r="H30" s="17"/>
      <c r="I30" s="17"/>
      <c r="J30" s="17"/>
      <c r="K30" s="17"/>
      <c r="L30" s="17"/>
      <c r="M30" s="17"/>
      <c r="N30" s="16"/>
      <c r="O30" s="32"/>
      <c r="P30" s="12"/>
      <c r="R30" s="12"/>
      <c r="S30" s="12"/>
      <c r="T30" s="12"/>
      <c r="U30" s="12"/>
      <c r="V30" s="17"/>
      <c r="W30" s="17"/>
      <c r="X30" s="16"/>
      <c r="AA30" s="28"/>
      <c r="AE30" s="30"/>
      <c r="AF30" s="30"/>
      <c r="AH30" s="30"/>
    </row>
    <row r="31" spans="1:34" x14ac:dyDescent="0.25">
      <c r="A31" s="3"/>
      <c r="B31" s="4"/>
      <c r="G31" s="3"/>
      <c r="H31" s="17"/>
      <c r="I31" s="17"/>
      <c r="J31" s="17"/>
      <c r="K31" s="17"/>
      <c r="L31" s="17"/>
      <c r="M31" s="17"/>
      <c r="N31" s="16"/>
      <c r="O31" s="32"/>
      <c r="P31" s="12"/>
      <c r="R31" s="12"/>
      <c r="S31" s="12"/>
      <c r="T31" s="12"/>
      <c r="U31" s="12"/>
      <c r="V31" s="17"/>
      <c r="W31" s="17"/>
      <c r="X31" s="16"/>
      <c r="AA31" s="28"/>
      <c r="AE31" s="30"/>
      <c r="AF31" s="30"/>
      <c r="AH31" s="30"/>
    </row>
    <row r="32" spans="1:34" x14ac:dyDescent="0.25">
      <c r="A32" s="30"/>
      <c r="B32" s="4"/>
      <c r="D32" s="30"/>
      <c r="E32" s="30"/>
      <c r="F32" s="30"/>
      <c r="G32" s="30"/>
      <c r="H32" s="17"/>
      <c r="I32" s="17"/>
      <c r="J32" s="17"/>
      <c r="K32" s="17"/>
      <c r="L32" s="17"/>
      <c r="M32" s="17"/>
      <c r="N32" s="16"/>
      <c r="O32" s="32"/>
      <c r="P32" s="12"/>
      <c r="R32" s="12"/>
      <c r="S32" s="12"/>
      <c r="T32" s="12"/>
      <c r="U32" s="12"/>
      <c r="V32" s="17"/>
      <c r="W32" s="17"/>
      <c r="X32" s="16"/>
      <c r="AA32" s="28"/>
      <c r="AE32" s="30"/>
      <c r="AF32" s="30"/>
      <c r="AH32" s="30"/>
    </row>
    <row r="33" spans="1:34" s="12" customFormat="1" x14ac:dyDescent="0.25">
      <c r="A33" s="30"/>
      <c r="B33" s="4"/>
      <c r="C33" s="4"/>
      <c r="D33" s="30"/>
      <c r="E33" s="30"/>
      <c r="F33" s="30"/>
      <c r="G33" s="30"/>
      <c r="H33" s="17"/>
      <c r="I33" s="17"/>
      <c r="J33" s="17"/>
      <c r="K33" s="17"/>
      <c r="L33" s="17"/>
      <c r="M33" s="17"/>
      <c r="N33" s="16"/>
      <c r="O33" s="32"/>
      <c r="V33" s="17"/>
      <c r="W33" s="17"/>
      <c r="X33" s="16"/>
      <c r="Y33" s="14"/>
      <c r="Z33" s="13"/>
      <c r="AA33" s="28"/>
      <c r="AB33" s="15"/>
      <c r="AC33" s="15"/>
      <c r="AD33" s="13"/>
      <c r="AE33" s="30"/>
      <c r="AF33" s="30"/>
      <c r="AH33" s="30"/>
    </row>
    <row r="34" spans="1:34" x14ac:dyDescent="0.25">
      <c r="A34" s="30"/>
      <c r="B34" s="4"/>
      <c r="D34" s="30"/>
      <c r="E34" s="30"/>
      <c r="F34" s="30"/>
      <c r="G34" s="30"/>
      <c r="H34" s="17"/>
      <c r="I34" s="17"/>
      <c r="J34" s="17"/>
      <c r="K34" s="17"/>
      <c r="L34" s="17"/>
      <c r="M34" s="17"/>
      <c r="N34" s="16"/>
      <c r="O34" s="32"/>
      <c r="P34" s="12"/>
      <c r="R34" s="12"/>
      <c r="S34" s="12"/>
      <c r="T34" s="12"/>
      <c r="U34" s="12"/>
      <c r="V34" s="17"/>
      <c r="W34" s="17"/>
      <c r="X34" s="16"/>
      <c r="AA34" s="28"/>
      <c r="AE34" s="30"/>
      <c r="AF34" s="30"/>
      <c r="AH34" s="30"/>
    </row>
    <row r="35" spans="1:34" x14ac:dyDescent="0.25">
      <c r="A35" s="3"/>
      <c r="B35" s="4"/>
      <c r="H35" s="17"/>
      <c r="I35" s="17"/>
      <c r="J35" s="17"/>
      <c r="K35" s="17"/>
      <c r="L35" s="17"/>
      <c r="M35" s="17"/>
      <c r="N35" s="16"/>
      <c r="O35" s="32"/>
      <c r="P35" s="12"/>
      <c r="R35" s="12"/>
      <c r="S35" s="12"/>
      <c r="T35" s="12"/>
      <c r="U35" s="12"/>
      <c r="V35" s="17"/>
      <c r="W35" s="17"/>
      <c r="X35" s="23"/>
      <c r="AA35" s="28"/>
      <c r="AE35" s="30"/>
      <c r="AF35" s="30"/>
      <c r="AH35" s="30"/>
    </row>
    <row r="36" spans="1:34" x14ac:dyDescent="0.25">
      <c r="B36" s="4"/>
      <c r="H36" s="17"/>
      <c r="I36" s="17"/>
      <c r="J36" s="17"/>
      <c r="K36" s="17"/>
      <c r="L36" s="17"/>
      <c r="M36" s="17"/>
      <c r="N36" s="16"/>
      <c r="O36" s="32"/>
      <c r="P36" s="12"/>
      <c r="R36" s="12"/>
      <c r="S36" s="12"/>
      <c r="T36" s="12"/>
      <c r="U36" s="12"/>
      <c r="V36" s="17"/>
      <c r="W36" s="17"/>
      <c r="X36" s="16"/>
      <c r="AA36" s="28"/>
      <c r="AE36" s="30"/>
      <c r="AF36" s="30"/>
      <c r="AH36" s="30"/>
    </row>
    <row r="37" spans="1:34" x14ac:dyDescent="0.25">
      <c r="B37" s="4"/>
      <c r="H37" s="17"/>
      <c r="I37" s="17"/>
      <c r="J37" s="17"/>
      <c r="K37" s="17"/>
      <c r="L37" s="17"/>
      <c r="M37" s="17"/>
      <c r="N37" s="16"/>
      <c r="O37" s="17"/>
      <c r="P37" s="12"/>
      <c r="R37" s="12"/>
      <c r="S37" s="12"/>
      <c r="T37" s="12"/>
      <c r="U37" s="12"/>
      <c r="V37" s="17"/>
      <c r="W37" s="17"/>
      <c r="X37" s="16"/>
      <c r="AA37" s="28"/>
      <c r="AE37" s="30"/>
      <c r="AF37" s="30"/>
      <c r="AG37" s="18"/>
      <c r="AH37" s="30"/>
    </row>
    <row r="38" spans="1:34" x14ac:dyDescent="0.25">
      <c r="B38" s="4"/>
      <c r="F38" s="3"/>
      <c r="G38" s="3"/>
      <c r="H38" s="17"/>
      <c r="I38" s="17"/>
      <c r="J38" s="17"/>
      <c r="K38" s="17"/>
      <c r="L38" s="17"/>
      <c r="M38" s="17"/>
      <c r="N38" s="16"/>
      <c r="O38" s="17"/>
      <c r="P38" s="12"/>
      <c r="R38" s="12"/>
      <c r="S38" s="12"/>
      <c r="T38" s="12"/>
      <c r="U38" s="12"/>
      <c r="V38" s="17"/>
      <c r="W38" s="17"/>
      <c r="X38" s="17"/>
      <c r="AA38" s="28"/>
      <c r="AE38" s="30"/>
      <c r="AF38" s="30"/>
      <c r="AG38" s="18"/>
      <c r="AH38" s="30"/>
    </row>
    <row r="39" spans="1:34" x14ac:dyDescent="0.25">
      <c r="B39" s="4"/>
      <c r="H39" s="17"/>
      <c r="I39" s="17"/>
      <c r="J39" s="17"/>
      <c r="K39" s="17"/>
      <c r="L39" s="17"/>
      <c r="M39" s="17"/>
      <c r="N39" s="16"/>
      <c r="O39" s="17"/>
      <c r="P39" s="12"/>
      <c r="R39" s="12"/>
      <c r="S39" s="12"/>
      <c r="T39" s="12"/>
      <c r="U39" s="12"/>
      <c r="V39" s="17"/>
      <c r="W39" s="17"/>
      <c r="X39" s="16"/>
      <c r="AA39" s="28"/>
      <c r="AE39" s="30"/>
      <c r="AF39" s="30"/>
      <c r="AG39" s="18"/>
      <c r="AH39" s="30"/>
    </row>
    <row r="40" spans="1:34" s="12" customFormat="1" x14ac:dyDescent="0.25">
      <c r="B40" s="4"/>
      <c r="C40" s="4"/>
      <c r="H40" s="17"/>
      <c r="I40" s="17"/>
      <c r="J40" s="17"/>
      <c r="K40" s="17"/>
      <c r="L40" s="17"/>
      <c r="M40" s="17"/>
      <c r="N40" s="20"/>
      <c r="O40" s="17"/>
      <c r="Q40" s="13"/>
      <c r="V40" s="17"/>
      <c r="W40" s="17"/>
      <c r="X40" s="20"/>
      <c r="Y40" s="14"/>
      <c r="Z40" s="13"/>
      <c r="AA40" s="24"/>
      <c r="AB40" s="15"/>
      <c r="AC40" s="15"/>
      <c r="AD40" s="13"/>
      <c r="AE40" s="30"/>
      <c r="AF40" s="24"/>
      <c r="AG40" s="18"/>
      <c r="AH40" s="30"/>
    </row>
    <row r="41" spans="1:34" x14ac:dyDescent="0.25">
      <c r="B41" s="4"/>
      <c r="D41" s="12"/>
      <c r="E41" s="12"/>
      <c r="F41" s="12"/>
      <c r="G41" s="12"/>
      <c r="H41" s="17"/>
      <c r="I41" s="17"/>
      <c r="J41" s="17"/>
      <c r="K41" s="17"/>
      <c r="L41" s="17"/>
      <c r="M41" s="17"/>
      <c r="N41" s="20"/>
      <c r="O41" s="17"/>
      <c r="P41" s="12"/>
      <c r="R41" s="12"/>
      <c r="S41" s="12"/>
      <c r="T41" s="12"/>
      <c r="U41" s="12"/>
      <c r="V41" s="17"/>
      <c r="W41" s="17"/>
      <c r="X41" s="20"/>
      <c r="AA41" s="24"/>
      <c r="AE41" s="30"/>
      <c r="AF41" s="24"/>
      <c r="AG41" s="18"/>
      <c r="AH41" s="30"/>
    </row>
    <row r="42" spans="1:34" x14ac:dyDescent="0.25">
      <c r="B42" s="4"/>
      <c r="D42" s="12"/>
      <c r="E42" s="12"/>
      <c r="F42" s="12"/>
      <c r="G42" s="12"/>
      <c r="H42" s="17"/>
      <c r="I42" s="17"/>
      <c r="J42" s="17"/>
      <c r="K42" s="17"/>
      <c r="L42" s="17"/>
      <c r="M42" s="17"/>
      <c r="N42" s="20"/>
      <c r="O42" s="17"/>
      <c r="P42" s="12"/>
      <c r="R42" s="12"/>
      <c r="S42" s="12"/>
      <c r="T42" s="12"/>
      <c r="U42" s="12"/>
      <c r="V42" s="17"/>
      <c r="W42" s="17"/>
      <c r="X42" s="16"/>
      <c r="AA42" s="24"/>
      <c r="AE42" s="30"/>
      <c r="AF42" s="24"/>
      <c r="AG42" s="18"/>
      <c r="AH42" s="30"/>
    </row>
    <row r="43" spans="1:34" x14ac:dyDescent="0.25">
      <c r="B43" s="4"/>
      <c r="D43" s="12"/>
      <c r="E43" s="12"/>
      <c r="F43" s="12"/>
      <c r="G43" s="12"/>
      <c r="H43" s="17"/>
      <c r="I43" s="17"/>
      <c r="J43" s="17"/>
      <c r="K43" s="17"/>
      <c r="L43" s="17"/>
      <c r="M43" s="17"/>
      <c r="N43" s="20"/>
      <c r="O43" s="17"/>
      <c r="P43" s="12"/>
      <c r="R43" s="12"/>
      <c r="S43" s="12"/>
      <c r="T43" s="12"/>
      <c r="U43" s="12"/>
      <c r="V43" s="17"/>
      <c r="W43" s="17"/>
      <c r="X43" s="16"/>
      <c r="AA43" s="24"/>
      <c r="AE43" s="30"/>
      <c r="AF43" s="24"/>
      <c r="AG43" s="18"/>
      <c r="AH43" s="30"/>
    </row>
    <row r="44" spans="1:34" x14ac:dyDescent="0.25">
      <c r="B44" s="4"/>
      <c r="D44" s="12"/>
      <c r="E44" s="12"/>
      <c r="F44" s="12"/>
      <c r="G44" s="12"/>
      <c r="H44" s="17"/>
      <c r="I44" s="17"/>
      <c r="J44" s="17"/>
      <c r="K44" s="17"/>
      <c r="L44" s="17"/>
      <c r="M44" s="17"/>
      <c r="N44" s="20"/>
      <c r="O44" s="17"/>
      <c r="P44" s="12"/>
      <c r="R44" s="12"/>
      <c r="S44" s="12"/>
      <c r="T44" s="12"/>
      <c r="U44" s="12"/>
      <c r="V44" s="17"/>
      <c r="W44" s="17"/>
      <c r="X44" s="16"/>
      <c r="AA44" s="24"/>
      <c r="AE44" s="30"/>
      <c r="AF44" s="24"/>
      <c r="AG44" s="18"/>
      <c r="AH44" s="30"/>
    </row>
    <row r="45" spans="1:34" x14ac:dyDescent="0.25">
      <c r="B45" s="4"/>
      <c r="D45" s="12"/>
      <c r="E45" s="12"/>
      <c r="F45" s="12"/>
      <c r="G45" s="12"/>
      <c r="H45" s="17"/>
      <c r="I45" s="17"/>
      <c r="J45" s="17"/>
      <c r="K45" s="17"/>
      <c r="L45" s="17"/>
      <c r="M45" s="17"/>
      <c r="N45" s="20"/>
      <c r="O45" s="17"/>
      <c r="P45" s="12"/>
      <c r="R45" s="12"/>
      <c r="S45" s="12"/>
      <c r="T45" s="12"/>
      <c r="U45" s="12"/>
      <c r="V45" s="17"/>
      <c r="W45" s="17"/>
      <c r="X45" s="16"/>
      <c r="AA45" s="24"/>
      <c r="AE45" s="30"/>
      <c r="AF45" s="24"/>
      <c r="AG45" s="18"/>
      <c r="AH45" s="30"/>
    </row>
    <row r="46" spans="1:34" x14ac:dyDescent="0.25">
      <c r="A46" s="8"/>
      <c r="B46" s="4"/>
      <c r="D46" s="12"/>
      <c r="E46" s="12"/>
      <c r="F46" s="12"/>
      <c r="G46" s="12"/>
      <c r="H46" s="17"/>
      <c r="I46" s="17"/>
      <c r="J46" s="17"/>
      <c r="K46" s="17"/>
      <c r="L46" s="17"/>
      <c r="M46" s="17"/>
      <c r="N46" s="20"/>
      <c r="O46" s="17"/>
      <c r="P46" s="12"/>
      <c r="R46" s="12"/>
      <c r="S46" s="12"/>
      <c r="T46" s="12"/>
      <c r="U46" s="12"/>
      <c r="V46" s="17"/>
      <c r="W46" s="17"/>
      <c r="AA46" s="24"/>
      <c r="AE46" s="27"/>
      <c r="AF46" s="24"/>
      <c r="AG46" s="19"/>
      <c r="AH46" s="19"/>
    </row>
    <row r="47" spans="1:34" x14ac:dyDescent="0.25">
      <c r="A47" s="8"/>
      <c r="B47" s="4"/>
      <c r="D47" s="12"/>
      <c r="E47" s="12"/>
      <c r="F47" s="12"/>
      <c r="G47" s="12"/>
      <c r="H47" s="17"/>
      <c r="I47" s="17"/>
      <c r="J47" s="17"/>
      <c r="K47" s="17"/>
      <c r="L47" s="17"/>
      <c r="M47" s="17"/>
      <c r="N47" s="20"/>
      <c r="O47" s="17"/>
      <c r="P47" s="12"/>
      <c r="R47" s="12"/>
      <c r="S47" s="12"/>
      <c r="T47" s="12"/>
      <c r="U47" s="12"/>
      <c r="V47" s="17"/>
      <c r="W47" s="17"/>
      <c r="X47" s="16"/>
      <c r="AA47" s="24"/>
      <c r="AE47" s="27"/>
      <c r="AF47" s="24"/>
      <c r="AG47" s="19"/>
      <c r="AH47" s="19"/>
    </row>
    <row r="48" spans="1:34" x14ac:dyDescent="0.25">
      <c r="A48" s="8"/>
      <c r="B48" s="4"/>
      <c r="D48" s="12"/>
      <c r="E48" s="12"/>
      <c r="F48" s="12"/>
      <c r="G48" s="12"/>
      <c r="H48" s="17"/>
      <c r="I48" s="17"/>
      <c r="J48" s="17"/>
      <c r="K48" s="17"/>
      <c r="L48" s="17"/>
      <c r="M48" s="17"/>
      <c r="N48" s="20"/>
      <c r="O48" s="17"/>
      <c r="P48" s="12"/>
      <c r="R48" s="12"/>
      <c r="S48" s="12"/>
      <c r="T48" s="12"/>
      <c r="U48" s="12"/>
      <c r="V48" s="17"/>
      <c r="W48" s="17"/>
      <c r="X48" s="16"/>
      <c r="AA48" s="26"/>
      <c r="AE48" s="27"/>
      <c r="AF48" s="26"/>
      <c r="AH48" s="26"/>
    </row>
    <row r="49" spans="1:34" x14ac:dyDescent="0.25">
      <c r="A49" s="8"/>
      <c r="B49" s="4"/>
      <c r="D49" s="12"/>
      <c r="E49" s="12"/>
      <c r="F49" s="12"/>
      <c r="G49" s="12"/>
      <c r="H49" s="17"/>
      <c r="I49" s="17"/>
      <c r="J49" s="17"/>
      <c r="K49" s="17"/>
      <c r="L49" s="17"/>
      <c r="M49" s="17"/>
      <c r="N49" s="20"/>
      <c r="O49" s="17"/>
      <c r="P49" s="12"/>
      <c r="R49" s="12"/>
      <c r="S49" s="12"/>
      <c r="T49" s="12"/>
      <c r="U49" s="12"/>
      <c r="V49" s="17"/>
      <c r="W49" s="17"/>
      <c r="AA49" s="26"/>
      <c r="AE49" s="27"/>
      <c r="AF49" s="26"/>
      <c r="AH49" s="26"/>
    </row>
    <row r="50" spans="1:34" x14ac:dyDescent="0.25">
      <c r="A50" s="8"/>
      <c r="B50" s="4"/>
      <c r="D50" s="12"/>
      <c r="E50" s="12"/>
      <c r="F50" s="12"/>
      <c r="G50" s="12"/>
      <c r="H50" s="17"/>
      <c r="I50" s="17"/>
      <c r="J50" s="17"/>
      <c r="K50" s="17"/>
      <c r="L50" s="17"/>
      <c r="M50" s="17"/>
      <c r="N50" s="20"/>
      <c r="O50" s="17"/>
      <c r="P50" s="12"/>
      <c r="R50" s="12"/>
      <c r="S50" s="12"/>
      <c r="T50" s="12"/>
      <c r="U50" s="12"/>
      <c r="V50" s="17"/>
      <c r="W50" s="17"/>
      <c r="X50" s="16"/>
      <c r="AA50" s="26"/>
      <c r="AE50" s="27"/>
      <c r="AF50" s="26"/>
      <c r="AH50" s="26"/>
    </row>
    <row r="51" spans="1:34" x14ac:dyDescent="0.25">
      <c r="A51" s="8"/>
      <c r="B51" s="4"/>
      <c r="D51" s="12"/>
      <c r="E51" s="12"/>
      <c r="F51" s="12"/>
      <c r="G51" s="12"/>
      <c r="H51" s="17"/>
      <c r="I51" s="17"/>
      <c r="J51" s="17"/>
      <c r="K51" s="17"/>
      <c r="L51" s="17"/>
      <c r="M51" s="17"/>
      <c r="N51" s="20"/>
      <c r="O51" s="17"/>
      <c r="P51" s="12"/>
      <c r="R51" s="12"/>
      <c r="S51" s="12"/>
      <c r="T51" s="12"/>
      <c r="U51" s="12"/>
      <c r="V51" s="17"/>
      <c r="W51" s="17"/>
      <c r="X51" s="16"/>
      <c r="AA51" s="26"/>
      <c r="AE51" s="27"/>
      <c r="AF51" s="26"/>
      <c r="AG51" s="26"/>
      <c r="AH51" s="26"/>
    </row>
    <row r="52" spans="1:34" x14ac:dyDescent="0.25">
      <c r="A52" s="8"/>
      <c r="B52" s="4"/>
      <c r="AA52" s="8"/>
      <c r="AF52" s="8"/>
      <c r="AH52" s="8"/>
    </row>
    <row r="53" spans="1:34" x14ac:dyDescent="0.25">
      <c r="A53" s="8"/>
      <c r="B53" s="4"/>
      <c r="AA53" s="8"/>
      <c r="AF53" s="8"/>
      <c r="AH53" s="8"/>
    </row>
    <row r="54" spans="1:34" x14ac:dyDescent="0.25">
      <c r="A54" s="8"/>
      <c r="B54" s="4"/>
      <c r="G54" s="8"/>
      <c r="S54" s="8"/>
      <c r="V54" s="8"/>
      <c r="W54" s="8"/>
      <c r="AA54" s="8"/>
      <c r="AF54" s="8"/>
      <c r="AH54" s="8"/>
    </row>
    <row r="55" spans="1:34" x14ac:dyDescent="0.25">
      <c r="A55" s="8"/>
      <c r="B55" s="4"/>
      <c r="AA55" s="8"/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D8:D211" xr:uid="{00000000-0002-0000-0000-000000000000}">
      <formula1>Hidden_13</formula1>
    </dataValidation>
    <dataValidation type="list" allowBlank="1" showErrorMessage="1" sqref="L8:L211" xr:uid="{00000000-0002-0000-0000-000001000000}">
      <formula1>Hidden_211</formula1>
    </dataValidation>
    <dataValidation type="list" allowBlank="1" showErrorMessage="1" sqref="M8:M211" xr:uid="{00000000-0002-0000-0000-000002000000}">
      <formula1>Hidden_312</formula1>
    </dataValidation>
    <dataValidation type="list" allowBlank="1" showErrorMessage="1" sqref="O8:O211" xr:uid="{00000000-0002-0000-0000-000003000000}">
      <formula1>Hidden_414</formula1>
    </dataValidation>
  </dataValidations>
  <hyperlinks>
    <hyperlink ref="AE8" r:id="rId1" xr:uid="{3D50CD4A-F4DE-4128-A9F1-8CA777678AE3}"/>
    <hyperlink ref="AE9" r:id="rId2" xr:uid="{F12E29B0-46E2-423A-8BC5-171CA4C2D155}"/>
    <hyperlink ref="AE10" r:id="rId3" xr:uid="{9CC926DF-9F41-42C6-8D5A-E4D9E8A9FAB9}"/>
    <hyperlink ref="AE11" r:id="rId4" xr:uid="{BE25C956-B70E-45FC-96FC-20F1D37E9D2C}"/>
    <hyperlink ref="AE12" r:id="rId5" xr:uid="{6AC2B6BC-B16C-4B27-87FA-B74FE54D15C1}"/>
    <hyperlink ref="AE13" r:id="rId6" xr:uid="{8750B483-77B0-454A-9AD0-F8BD3C06891A}"/>
    <hyperlink ref="AE14" r:id="rId7" xr:uid="{21DBB906-3473-4EBF-8C3F-26E312195E11}"/>
    <hyperlink ref="AE15" r:id="rId8" xr:uid="{8081B199-DD2E-4797-B577-2E4DFB153D2D}"/>
    <hyperlink ref="AE16" r:id="rId9" xr:uid="{A59A04CC-7884-4B74-91A3-1DBF935C4C6D}"/>
    <hyperlink ref="AE17" r:id="rId10" xr:uid="{575A3605-6CE6-4DA0-9B4E-A2E2DE3F8E0E}"/>
    <hyperlink ref="AE18" r:id="rId11" xr:uid="{B72D33DB-55F7-483E-8AD5-A76B039ED334}"/>
    <hyperlink ref="AE19" r:id="rId12" xr:uid="{BCC92253-9F7C-4104-9D32-60E1370BAADA}"/>
    <hyperlink ref="AE20" r:id="rId13" xr:uid="{4B3C26B2-A2E6-45EC-89F3-15734AF17661}"/>
    <hyperlink ref="AE21" r:id="rId14" xr:uid="{A6FC0251-4A08-4ABD-9E1B-E78F4C0B959E}"/>
    <hyperlink ref="AE22" r:id="rId15" xr:uid="{B811A733-E212-474A-8D20-2A1F09102A7F}"/>
    <hyperlink ref="AE23" r:id="rId16" xr:uid="{07735727-7F8D-4506-B6CE-C3ECB9A7F55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B6" sqref="B6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5"/>
  <sheetViews>
    <sheetView topLeftCell="A3" zoomScale="80" zoomScaleNormal="80" workbookViewId="0">
      <selection activeCell="A20" sqref="A20:B29"/>
    </sheetView>
  </sheetViews>
  <sheetFormatPr baseColWidth="10" defaultColWidth="9.140625" defaultRowHeight="15" x14ac:dyDescent="0.25"/>
  <cols>
    <col min="1" max="1" width="3.85546875" customWidth="1"/>
    <col min="2" max="2" width="70.5703125" bestFit="1" customWidth="1"/>
    <col min="3" max="3" width="79.5703125" bestFit="1" customWidth="1"/>
    <col min="4" max="4" width="93.140625" style="5" bestFit="1" customWidth="1"/>
  </cols>
  <sheetData>
    <row r="1" spans="1:4" hidden="1" x14ac:dyDescent="0.25">
      <c r="B1" t="s">
        <v>7</v>
      </c>
      <c r="C1" t="s">
        <v>10</v>
      </c>
      <c r="D1" s="5" t="s">
        <v>12</v>
      </c>
    </row>
    <row r="2" spans="1:4" hidden="1" x14ac:dyDescent="0.25">
      <c r="B2" t="s">
        <v>109</v>
      </c>
      <c r="C2" t="s">
        <v>110</v>
      </c>
      <c r="D2" s="5" t="s">
        <v>111</v>
      </c>
    </row>
    <row r="3" spans="1:4" ht="30" x14ac:dyDescent="0.25">
      <c r="A3" s="1" t="s">
        <v>112</v>
      </c>
      <c r="B3" s="1" t="s">
        <v>113</v>
      </c>
      <c r="C3" s="1" t="s">
        <v>114</v>
      </c>
      <c r="D3" s="7" t="s">
        <v>115</v>
      </c>
    </row>
    <row r="4" spans="1:4" ht="30" x14ac:dyDescent="0.25">
      <c r="A4">
        <v>1</v>
      </c>
      <c r="B4" t="s">
        <v>159</v>
      </c>
      <c r="C4" s="16" t="s">
        <v>170</v>
      </c>
      <c r="D4" s="5">
        <v>852</v>
      </c>
    </row>
    <row r="5" spans="1:4" x14ac:dyDescent="0.25">
      <c r="A5">
        <v>2</v>
      </c>
      <c r="B5" t="s">
        <v>177</v>
      </c>
      <c r="C5" s="16" t="s">
        <v>176</v>
      </c>
      <c r="D5" s="5">
        <v>671</v>
      </c>
    </row>
    <row r="6" spans="1:4" x14ac:dyDescent="0.25">
      <c r="A6">
        <v>3</v>
      </c>
      <c r="B6" t="s">
        <v>179</v>
      </c>
      <c r="C6" t="s">
        <v>178</v>
      </c>
      <c r="D6" s="5">
        <f>1128.48+581</f>
        <v>1709.48</v>
      </c>
    </row>
    <row r="7" spans="1:4" x14ac:dyDescent="0.25">
      <c r="A7">
        <v>4</v>
      </c>
      <c r="B7" s="16" t="s">
        <v>185</v>
      </c>
      <c r="C7" t="s">
        <v>184</v>
      </c>
      <c r="D7" s="5">
        <f>1118.12+3319</f>
        <v>4437.12</v>
      </c>
    </row>
    <row r="8" spans="1:4" x14ac:dyDescent="0.25">
      <c r="A8">
        <v>5</v>
      </c>
      <c r="B8" t="s">
        <v>187</v>
      </c>
      <c r="C8" t="s">
        <v>186</v>
      </c>
      <c r="D8" s="5">
        <v>722</v>
      </c>
    </row>
    <row r="9" spans="1:4" x14ac:dyDescent="0.25">
      <c r="A9">
        <v>6</v>
      </c>
      <c r="B9" t="s">
        <v>189</v>
      </c>
      <c r="C9" t="s">
        <v>188</v>
      </c>
      <c r="D9" s="5">
        <v>2340</v>
      </c>
    </row>
    <row r="10" spans="1:4" x14ac:dyDescent="0.25">
      <c r="A10">
        <v>7</v>
      </c>
      <c r="B10" t="s">
        <v>193</v>
      </c>
      <c r="C10" t="s">
        <v>192</v>
      </c>
      <c r="D10" s="5">
        <v>400</v>
      </c>
    </row>
    <row r="11" spans="1:4" x14ac:dyDescent="0.25">
      <c r="A11">
        <v>8</v>
      </c>
      <c r="B11" s="16" t="s">
        <v>199</v>
      </c>
      <c r="C11" s="16" t="s">
        <v>198</v>
      </c>
      <c r="D11" s="5">
        <f>340+765</f>
        <v>1105</v>
      </c>
    </row>
    <row r="12" spans="1:4" s="21" customFormat="1" ht="30" x14ac:dyDescent="0.25">
      <c r="A12" s="21">
        <v>9</v>
      </c>
      <c r="B12" s="38" t="s">
        <v>204</v>
      </c>
      <c r="C12" s="25" t="s">
        <v>203</v>
      </c>
      <c r="D12" s="22">
        <f>1198+494+2129</f>
        <v>3821</v>
      </c>
    </row>
    <row r="13" spans="1:4" x14ac:dyDescent="0.25">
      <c r="A13">
        <v>10</v>
      </c>
      <c r="B13" t="s">
        <v>209</v>
      </c>
      <c r="C13" s="16" t="s">
        <v>205</v>
      </c>
      <c r="D13" s="5">
        <v>1066</v>
      </c>
    </row>
    <row r="14" spans="1:4" ht="30" x14ac:dyDescent="0.25">
      <c r="A14">
        <v>11</v>
      </c>
      <c r="B14" s="16" t="s">
        <v>211</v>
      </c>
      <c r="C14" t="s">
        <v>210</v>
      </c>
      <c r="D14" s="5">
        <f>490+182+1094</f>
        <v>1766</v>
      </c>
    </row>
    <row r="15" spans="1:4" x14ac:dyDescent="0.25">
      <c r="A15">
        <v>12</v>
      </c>
      <c r="B15" t="s">
        <v>213</v>
      </c>
      <c r="C15" s="30" t="s">
        <v>212</v>
      </c>
      <c r="D15" s="5">
        <v>606</v>
      </c>
    </row>
    <row r="16" spans="1:4" x14ac:dyDescent="0.25">
      <c r="A16">
        <v>13</v>
      </c>
      <c r="B16" t="s">
        <v>216</v>
      </c>
      <c r="C16" t="s">
        <v>215</v>
      </c>
      <c r="D16" s="5">
        <v>789</v>
      </c>
    </row>
    <row r="17" spans="1:4" s="12" customFormat="1" x14ac:dyDescent="0.25">
      <c r="A17" s="12">
        <v>14</v>
      </c>
      <c r="B17" s="20" t="s">
        <v>224</v>
      </c>
      <c r="C17" s="30" t="s">
        <v>222</v>
      </c>
      <c r="D17" s="15">
        <v>984.99</v>
      </c>
    </row>
    <row r="18" spans="1:4" ht="30" x14ac:dyDescent="0.25">
      <c r="A18" s="12">
        <v>15</v>
      </c>
      <c r="B18" s="16" t="s">
        <v>231</v>
      </c>
      <c r="C18" t="s">
        <v>230</v>
      </c>
      <c r="D18" s="5">
        <v>803</v>
      </c>
    </row>
    <row r="19" spans="1:4" ht="30" x14ac:dyDescent="0.25">
      <c r="A19" s="12">
        <v>16</v>
      </c>
      <c r="B19" s="16" t="s">
        <v>213</v>
      </c>
      <c r="C19" s="16" t="s">
        <v>236</v>
      </c>
      <c r="D19" s="5">
        <v>539.99</v>
      </c>
    </row>
    <row r="20" spans="1:4" x14ac:dyDescent="0.25">
      <c r="A20" s="12"/>
    </row>
    <row r="21" spans="1:4" x14ac:dyDescent="0.25">
      <c r="A21" s="12"/>
      <c r="B21" s="16"/>
    </row>
    <row r="22" spans="1:4" x14ac:dyDescent="0.25">
      <c r="A22" s="12"/>
    </row>
    <row r="23" spans="1:4" x14ac:dyDescent="0.25">
      <c r="A23" s="12"/>
      <c r="B23" s="16"/>
    </row>
    <row r="24" spans="1:4" s="12" customFormat="1" x14ac:dyDescent="0.25">
      <c r="B24" s="20"/>
      <c r="D24" s="15"/>
    </row>
    <row r="25" spans="1:4" x14ac:dyDescent="0.25">
      <c r="A25" s="12"/>
      <c r="B25" s="20"/>
    </row>
    <row r="26" spans="1:4" x14ac:dyDescent="0.25">
      <c r="A26" s="12"/>
      <c r="B26" s="20"/>
      <c r="C26" s="16"/>
    </row>
    <row r="27" spans="1:4" x14ac:dyDescent="0.25">
      <c r="A27" s="12"/>
      <c r="B27" s="20"/>
    </row>
    <row r="28" spans="1:4" x14ac:dyDescent="0.25">
      <c r="A28" s="12"/>
      <c r="B28" s="20"/>
    </row>
    <row r="29" spans="1:4" x14ac:dyDescent="0.25">
      <c r="A29" s="12"/>
      <c r="B29" s="20"/>
      <c r="C29" s="16"/>
    </row>
    <row r="30" spans="1:4" x14ac:dyDescent="0.25">
      <c r="A30" s="12"/>
      <c r="B30" s="20"/>
      <c r="C30" s="8"/>
    </row>
    <row r="31" spans="1:4" x14ac:dyDescent="0.25">
      <c r="A31" s="12"/>
      <c r="B31" s="20"/>
    </row>
    <row r="32" spans="1:4" x14ac:dyDescent="0.25">
      <c r="A32" s="12"/>
      <c r="B32" s="20"/>
    </row>
    <row r="33" spans="1:3" x14ac:dyDescent="0.25">
      <c r="A33" s="12"/>
      <c r="B33" s="20"/>
    </row>
    <row r="34" spans="1:3" x14ac:dyDescent="0.25">
      <c r="A34" s="12"/>
      <c r="B34" s="20"/>
    </row>
    <row r="35" spans="1:3" x14ac:dyDescent="0.25">
      <c r="A35" s="12"/>
      <c r="B35" s="20"/>
      <c r="C35" s="16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1"/>
  <sheetViews>
    <sheetView topLeftCell="A3" workbookViewId="0">
      <selection activeCell="B22" sqref="B22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116</v>
      </c>
    </row>
    <row r="3" spans="1:2" x14ac:dyDescent="0.25">
      <c r="A3" s="1" t="s">
        <v>112</v>
      </c>
      <c r="B3" s="1" t="s">
        <v>117</v>
      </c>
    </row>
    <row r="4" spans="1:2" x14ac:dyDescent="0.25">
      <c r="A4">
        <v>1</v>
      </c>
      <c r="B4" t="s">
        <v>122</v>
      </c>
    </row>
    <row r="5" spans="1:2" x14ac:dyDescent="0.25">
      <c r="A5">
        <v>2</v>
      </c>
      <c r="B5" s="40" t="s">
        <v>123</v>
      </c>
    </row>
    <row r="6" spans="1:2" x14ac:dyDescent="0.25">
      <c r="A6" s="40">
        <v>3</v>
      </c>
      <c r="B6" s="40" t="s">
        <v>124</v>
      </c>
    </row>
    <row r="7" spans="1:2" x14ac:dyDescent="0.25">
      <c r="A7" s="40">
        <v>4</v>
      </c>
      <c r="B7" s="40" t="s">
        <v>125</v>
      </c>
    </row>
    <row r="8" spans="1:2" x14ac:dyDescent="0.25">
      <c r="A8" s="40">
        <v>5</v>
      </c>
      <c r="B8" s="40" t="s">
        <v>126</v>
      </c>
    </row>
    <row r="9" spans="1:2" x14ac:dyDescent="0.25">
      <c r="A9" s="40">
        <v>6</v>
      </c>
      <c r="B9" s="40" t="s">
        <v>127</v>
      </c>
    </row>
    <row r="10" spans="1:2" x14ac:dyDescent="0.25">
      <c r="A10" s="40">
        <v>7</v>
      </c>
      <c r="B10" s="40" t="s">
        <v>128</v>
      </c>
    </row>
    <row r="11" spans="1:2" x14ac:dyDescent="0.25">
      <c r="A11" s="40">
        <v>8</v>
      </c>
      <c r="B11" s="40" t="s">
        <v>129</v>
      </c>
    </row>
    <row r="12" spans="1:2" s="12" customFormat="1" x14ac:dyDescent="0.25">
      <c r="A12" s="40">
        <v>9</v>
      </c>
      <c r="B12" s="40" t="s">
        <v>130</v>
      </c>
    </row>
    <row r="13" spans="1:2" x14ac:dyDescent="0.25">
      <c r="A13" s="40">
        <v>10</v>
      </c>
      <c r="B13" s="40" t="s">
        <v>135</v>
      </c>
    </row>
    <row r="14" spans="1:2" x14ac:dyDescent="0.25">
      <c r="A14" s="40">
        <v>11</v>
      </c>
      <c r="B14" s="40" t="s">
        <v>136</v>
      </c>
    </row>
    <row r="15" spans="1:2" x14ac:dyDescent="0.25">
      <c r="A15" s="40">
        <v>12</v>
      </c>
      <c r="B15" s="40" t="s">
        <v>137</v>
      </c>
    </row>
    <row r="16" spans="1:2" x14ac:dyDescent="0.25">
      <c r="A16" s="40">
        <v>13</v>
      </c>
      <c r="B16" s="40" t="s">
        <v>138</v>
      </c>
    </row>
    <row r="17" spans="1:2" x14ac:dyDescent="0.25">
      <c r="A17" s="40">
        <v>14</v>
      </c>
      <c r="B17" s="40" t="s">
        <v>139</v>
      </c>
    </row>
    <row r="18" spans="1:2" x14ac:dyDescent="0.25">
      <c r="A18" s="40">
        <v>15</v>
      </c>
      <c r="B18" s="40" t="s">
        <v>140</v>
      </c>
    </row>
    <row r="19" spans="1:2" x14ac:dyDescent="0.25">
      <c r="A19" s="40">
        <v>16</v>
      </c>
      <c r="B19" s="40" t="s">
        <v>141</v>
      </c>
    </row>
    <row r="20" spans="1:2" x14ac:dyDescent="0.25">
      <c r="A20" s="12"/>
      <c r="B20" s="12"/>
    </row>
    <row r="21" spans="1:2" x14ac:dyDescent="0.25">
      <c r="A21" s="27"/>
      <c r="B21" s="27"/>
    </row>
    <row r="22" spans="1:2" x14ac:dyDescent="0.25">
      <c r="A22" s="12"/>
      <c r="B22" s="12"/>
    </row>
    <row r="23" spans="1:2" x14ac:dyDescent="0.25">
      <c r="A23" s="27"/>
      <c r="B23" s="27"/>
    </row>
    <row r="24" spans="1:2" x14ac:dyDescent="0.25">
      <c r="A24" s="12"/>
      <c r="B24" s="12"/>
    </row>
    <row r="25" spans="1:2" x14ac:dyDescent="0.25">
      <c r="A25" s="27"/>
      <c r="B25" s="27"/>
    </row>
    <row r="26" spans="1:2" s="12" customFormat="1" x14ac:dyDescent="0.25"/>
    <row r="27" spans="1:2" x14ac:dyDescent="0.25">
      <c r="A27" s="27"/>
      <c r="B27" s="27"/>
    </row>
    <row r="28" spans="1:2" x14ac:dyDescent="0.25">
      <c r="A28" s="12"/>
      <c r="B28" s="12"/>
    </row>
    <row r="29" spans="1:2" x14ac:dyDescent="0.25">
      <c r="A29" s="27"/>
      <c r="B29" s="27"/>
    </row>
    <row r="30" spans="1:2" x14ac:dyDescent="0.25">
      <c r="A30" s="12"/>
      <c r="B30" s="12"/>
    </row>
    <row r="31" spans="1:2" x14ac:dyDescent="0.25">
      <c r="A31" s="27"/>
      <c r="B31" s="27"/>
    </row>
    <row r="32" spans="1:2" x14ac:dyDescent="0.25">
      <c r="A32" s="12"/>
      <c r="B32" s="12"/>
    </row>
    <row r="33" spans="1:2" x14ac:dyDescent="0.25">
      <c r="A33" s="27"/>
      <c r="B33" s="27"/>
    </row>
    <row r="34" spans="1:2" x14ac:dyDescent="0.25">
      <c r="A34" s="12"/>
      <c r="B34" s="12"/>
    </row>
    <row r="35" spans="1:2" x14ac:dyDescent="0.25">
      <c r="A35" s="27"/>
      <c r="B35" s="27"/>
    </row>
    <row r="36" spans="1:2" x14ac:dyDescent="0.25">
      <c r="B36" s="8"/>
    </row>
    <row r="37" spans="1:2" x14ac:dyDescent="0.25">
      <c r="B37" s="8"/>
    </row>
    <row r="38" spans="1:2" x14ac:dyDescent="0.25">
      <c r="B38" s="8"/>
    </row>
    <row r="39" spans="1:2" x14ac:dyDescent="0.25">
      <c r="B39" s="8"/>
    </row>
    <row r="40" spans="1:2" x14ac:dyDescent="0.25">
      <c r="B40" s="8"/>
    </row>
    <row r="41" spans="1:2" x14ac:dyDescent="0.25">
      <c r="B41" s="8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2024-03-21T16:49:34Z</dcterms:created>
  <dcterms:modified xsi:type="dcterms:W3CDTF">2026-08-04T20:06:53Z</dcterms:modified>
</cp:coreProperties>
</file>