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Desktop\tesoreria\TRANSPARENCIA 2025\84 XIV GASTOS POR CONCEPTO VIATICOS\AGOSTO\"/>
    </mc:Choice>
  </mc:AlternateContent>
  <xr:revisionPtr revIDLastSave="0" documentId="13_ncr:1_{B53E92B3-4D10-412C-AD8C-C6060D650EC5}" xr6:coauthVersionLast="47" xr6:coauthVersionMax="47" xr10:uidLastSave="{00000000-0000-0000-0000-000000000000}"/>
  <bookViews>
    <workbookView xWindow="-120" yWindow="-120" windowWidth="25440" windowHeight="1539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49575" sheetId="6" r:id="rId6"/>
    <sheet name="Tabla_549576" sheetId="7" r:id="rId7"/>
  </sheets>
  <definedNames>
    <definedName name="Hidden_13">Hidden_1!$A$1:$A$11</definedName>
    <definedName name="Hidden_211">Hidden_2!$A$1:$A$2</definedName>
    <definedName name="Hidden_312">Hidden_3!$A$1:$A$2</definedName>
    <definedName name="Hidden_414">Hidden_4!$A$1:$A$2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36" i="6" l="1"/>
  <c r="AB40" i="1"/>
  <c r="D35" i="6"/>
  <c r="AB39" i="1"/>
  <c r="D34" i="6"/>
  <c r="AB38" i="1"/>
  <c r="D33" i="6"/>
  <c r="AB37" i="1"/>
  <c r="D26" i="6"/>
  <c r="AB30" i="1"/>
  <c r="AB27" i="1"/>
  <c r="D22" i="6"/>
  <c r="AB26" i="1"/>
  <c r="D20" i="6"/>
  <c r="AB24" i="1"/>
  <c r="D18" i="6"/>
  <c r="AB22" i="1"/>
  <c r="D17" i="6"/>
  <c r="AB21" i="1"/>
  <c r="D15" i="6"/>
  <c r="AB19" i="1"/>
  <c r="D10" i="6"/>
  <c r="AB14" i="1"/>
  <c r="D8" i="6"/>
  <c r="AB12" i="1"/>
  <c r="D7" i="6"/>
  <c r="AB11" i="1"/>
  <c r="D6" i="6"/>
  <c r="AB10" i="1"/>
  <c r="D5" i="6"/>
  <c r="AB9" i="1"/>
</calcChain>
</file>

<file path=xl/sharedStrings.xml><?xml version="1.0" encoding="utf-8"?>
<sst xmlns="http://schemas.openxmlformats.org/spreadsheetml/2006/main" count="990" uniqueCount="332">
  <si>
    <t>56157</t>
  </si>
  <si>
    <t>TÍTULO</t>
  </si>
  <si>
    <t>NOMBRE CORTO</t>
  </si>
  <si>
    <t>DESCRIPCIÓN</t>
  </si>
  <si>
    <t>Gastos por concepto de viáticos y representación</t>
  </si>
  <si>
    <t>LTAIPSLP84XIV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</si>
  <si>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</si>
  <si>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</si>
  <si>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</si>
  <si>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</si>
  <si>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</si>
  <si>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</si>
  <si>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</si>
  <si>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</si>
  <si>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</si>
  <si>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</si>
  <si>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</si>
  <si>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549559</t>
  </si>
  <si>
    <t>549582</t>
  </si>
  <si>
    <t>549583</t>
  </si>
  <si>
    <t>571588</t>
  </si>
  <si>
    <t>549578</t>
  </si>
  <si>
    <t>549566</t>
  </si>
  <si>
    <t>549567</t>
  </si>
  <si>
    <t>549584</t>
  </si>
  <si>
    <t>549556</t>
  </si>
  <si>
    <t>549557</t>
  </si>
  <si>
    <t>549558</t>
  </si>
  <si>
    <t>571589</t>
  </si>
  <si>
    <t>549581</t>
  </si>
  <si>
    <t>549563</t>
  </si>
  <si>
    <t>549588</t>
  </si>
  <si>
    <t>549569</t>
  </si>
  <si>
    <t>549573</t>
  </si>
  <si>
    <t>549564</t>
  </si>
  <si>
    <t>549565</t>
  </si>
  <si>
    <t>549585</t>
  </si>
  <si>
    <t>549560</t>
  </si>
  <si>
    <t>549561</t>
  </si>
  <si>
    <t>549562</t>
  </si>
  <si>
    <t>549568</t>
  </si>
  <si>
    <t>549571</t>
  </si>
  <si>
    <t>549572</t>
  </si>
  <si>
    <t>549575</t>
  </si>
  <si>
    <t>549589</t>
  </si>
  <si>
    <t>549590</t>
  </si>
  <si>
    <t>549586</t>
  </si>
  <si>
    <t>549574</t>
  </si>
  <si>
    <t>549576</t>
  </si>
  <si>
    <t>549587</t>
  </si>
  <si>
    <t>549580</t>
  </si>
  <si>
    <t>549555</t>
  </si>
  <si>
    <t>549579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</si>
  <si>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</si>
  <si>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</si>
  <si>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</si>
  <si>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</si>
  <si>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</si>
  <si>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</si>
  <si>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</si>
  <si>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</si>
  <si>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</si>
  <si>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 xml:space="preserve">Nombre(s) </t>
  </si>
  <si>
    <t>Primer apellido</t>
  </si>
  <si>
    <t>Segundo apellido</t>
  </si>
  <si>
    <t>ESTE CRITERIO APLICA A PARTIR DEL 01/04/2023 -&gt; Sexo (catálogo)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</si>
  <si>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</si>
  <si>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</si>
  <si>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</si>
  <si>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</si>
  <si>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</si>
  <si>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</si>
  <si>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</si>
  <si>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</si>
  <si>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</si>
  <si>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</si>
  <si>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</si>
  <si>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</si>
  <si>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</si>
  <si>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</si>
  <si>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Tabla_549575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</si>
  <si>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</si>
  <si>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</si>
  <si>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</si>
  <si>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</si>
  <si>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Tabla_549576</t>
  </si>
  <si>
    <t>Hipervínculo a normativa que regula los gastos por concepto de viáticos y gastos de representación</t>
  </si>
  <si>
    <t>Área(s) responsable(s) que genera(n), posee(n), publica(n) y actualizan la información</t>
  </si>
  <si>
    <t>Fecha de actualización</t>
  </si>
  <si>
    <t>Nota</t>
  </si>
  <si>
    <t>Colocar el ID de los registros de la Tabla_549575</t>
  </si>
  <si>
    <t>Colocar el ID de los registros de la Tabla_549576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</si>
  <si>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</si>
  <si>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</si>
  <si>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</si>
  <si>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</si>
  <si>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</si>
  <si>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</si>
  <si>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</si>
  <si>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</si>
  <si>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</si>
  <si>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</si>
  <si>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</si>
  <si>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</si>
  <si>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</si>
  <si>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Viáticos</t>
  </si>
  <si>
    <t>Representación</t>
  </si>
  <si>
    <t>Nacional</t>
  </si>
  <si>
    <t>Internacional</t>
  </si>
  <si>
    <t>70067</t>
  </si>
  <si>
    <t>70068</t>
  </si>
  <si>
    <t>70069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</si>
  <si>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</si>
  <si>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</si>
  <si>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</si>
  <si>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</si>
  <si>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70070</t>
  </si>
  <si>
    <t>Hipervínculo a las facturas o comprobantes</t>
  </si>
  <si>
    <t xml:space="preserve">MEXICO </t>
  </si>
  <si>
    <t xml:space="preserve">SAN LUIS POTOSI </t>
  </si>
  <si>
    <t>EL NARANJO</t>
  </si>
  <si>
    <t xml:space="preserve">TESORERIA </t>
  </si>
  <si>
    <t>HIPERVINCULO 1</t>
  </si>
  <si>
    <t>HIPERVINCULO 2</t>
  </si>
  <si>
    <t>HIPERVINCULO 3</t>
  </si>
  <si>
    <t xml:space="preserve">ESPINOZA </t>
  </si>
  <si>
    <t xml:space="preserve">OBRAS PUBLICAS </t>
  </si>
  <si>
    <t xml:space="preserve">TITO </t>
  </si>
  <si>
    <t xml:space="preserve">MARTINEZ </t>
  </si>
  <si>
    <t xml:space="preserve">CAMPOS </t>
  </si>
  <si>
    <t>HIPERVINCULO 4</t>
  </si>
  <si>
    <t>HIPERVINCULO 5</t>
  </si>
  <si>
    <t>HIPERVINCULO 6</t>
  </si>
  <si>
    <t>HIPERVINCULO 7</t>
  </si>
  <si>
    <t>HIPERVINCULO 8</t>
  </si>
  <si>
    <t>HIPERVINCULO 9</t>
  </si>
  <si>
    <t xml:space="preserve">GUERRERO </t>
  </si>
  <si>
    <t xml:space="preserve">CONTRALOR INTERNO </t>
  </si>
  <si>
    <t xml:space="preserve">CONTRALORIA </t>
  </si>
  <si>
    <t xml:space="preserve">CRISTIAN ALEXANDER </t>
  </si>
  <si>
    <t xml:space="preserve">CIUDAD DE MEXICO </t>
  </si>
  <si>
    <t>HIPERVINCULO 10</t>
  </si>
  <si>
    <t>HIPERVINCULO 11</t>
  </si>
  <si>
    <t>HIPERVINCULO 12</t>
  </si>
  <si>
    <t>HIPERVINCULO 13</t>
  </si>
  <si>
    <t>HIPERVINCULO 14</t>
  </si>
  <si>
    <t>HIPERVINCULO 15</t>
  </si>
  <si>
    <t>HIPERVINCULO 16</t>
  </si>
  <si>
    <t>HIPERVINCULO 17</t>
  </si>
  <si>
    <t>HIPERVINCULO 18</t>
  </si>
  <si>
    <t>HIPERVINCULO 19</t>
  </si>
  <si>
    <t>HIPERVINCULO 20</t>
  </si>
  <si>
    <t>HIPERVINCULO 21</t>
  </si>
  <si>
    <t>HIPERVINCULO 22</t>
  </si>
  <si>
    <t>HIPERVINCULO 23</t>
  </si>
  <si>
    <t>HIPERVINCULO 24</t>
  </si>
  <si>
    <t>HIPERVINCULO 25</t>
  </si>
  <si>
    <t>HIPERVINCULO 26</t>
  </si>
  <si>
    <t xml:space="preserve">VALDES </t>
  </si>
  <si>
    <t>N</t>
  </si>
  <si>
    <t xml:space="preserve">RESPONSABLE DE ALMACEN </t>
  </si>
  <si>
    <t xml:space="preserve">SMDIF </t>
  </si>
  <si>
    <t xml:space="preserve">JESUS MISAEL </t>
  </si>
  <si>
    <t xml:space="preserve">MONTOYA </t>
  </si>
  <si>
    <t>CIUDAD VALLES, S.L.P</t>
  </si>
  <si>
    <t>8270-1101-A1013-PM008-3751-1</t>
  </si>
  <si>
    <t xml:space="preserve">CASTILLO </t>
  </si>
  <si>
    <t xml:space="preserve">HERNANDEZ </t>
  </si>
  <si>
    <t xml:space="preserve">COORDINADOR DE SALUD </t>
  </si>
  <si>
    <t xml:space="preserve">SALUD </t>
  </si>
  <si>
    <t xml:space="preserve">MANUEL ALEJANDRO </t>
  </si>
  <si>
    <t xml:space="preserve">GAYTAN </t>
  </si>
  <si>
    <t xml:space="preserve">ANA PATRICIA </t>
  </si>
  <si>
    <t xml:space="preserve">RANGEL </t>
  </si>
  <si>
    <t xml:space="preserve">ONTIVEROS </t>
  </si>
  <si>
    <t>CHOFER SMDIF</t>
  </si>
  <si>
    <t xml:space="preserve">CHOFER SMDIF </t>
  </si>
  <si>
    <t xml:space="preserve">JORGE </t>
  </si>
  <si>
    <t xml:space="preserve">HERRERA </t>
  </si>
  <si>
    <t>MARIO ALBERTO</t>
  </si>
  <si>
    <t xml:space="preserve">SECRETARIO TECNICO </t>
  </si>
  <si>
    <t xml:space="preserve">SECRETARIA GENERAL </t>
  </si>
  <si>
    <t xml:space="preserve">LICTOR </t>
  </si>
  <si>
    <t xml:space="preserve">GALAVIZ </t>
  </si>
  <si>
    <t xml:space="preserve">TRASLADO DE PACIENTES, AL CRI TELETON </t>
  </si>
  <si>
    <t xml:space="preserve">ALTAMIRA, TAMAULIPAS </t>
  </si>
  <si>
    <t>ELL NARANJO</t>
  </si>
  <si>
    <t>ALTAMIRA, TAMAULIPAS</t>
  </si>
  <si>
    <t>8270-1101-A1008-PM002-3721-1</t>
  </si>
  <si>
    <t xml:space="preserve">ENTREGAR DOCUMENTACION EN AUDITORIA Y CONGRESO DEL ESTADO </t>
  </si>
  <si>
    <t>8270-1101-A1009-PM007-3721-1/8270-1101-A1009-PM007-3721-1/8270-1101-A1009-PM007-3721-1/8270-1101-A1009-PM007-3721-1/8270-1101-A1009-PM007-3751</t>
  </si>
  <si>
    <t xml:space="preserve">ACUDIR A LA CONTRALORIA GENERAL DEL ESTADO </t>
  </si>
  <si>
    <t>8270-1101-A1009-PM007-3721-1/8270-1101-A1009-PM007-3751-1</t>
  </si>
  <si>
    <t xml:space="preserve">PRESENTARSE EN LA AUDITORIA SUPERIOR DE LA FEDERACION </t>
  </si>
  <si>
    <t>8270-1101-A1009-PM007-3721-1/8270-1101-A1009-PM007-3721-1/8270-1101-A1009-PM007-3721-1/8270-1101-A1009-PM007-3721-1/8270-1101-A1009-PM007-3721-1/8270-1101-A1009-PM007-3751-1/8270-1101-A1009-PM007-3751-1/8270-1101-A1009-PM007-3751-1</t>
  </si>
  <si>
    <t xml:space="preserve">VAZQUEZ </t>
  </si>
  <si>
    <t>TRASLADO DE PACIENTES A SAN LUIS POTOSI A LA BENEFICIENCIA ESPAÑOLA</t>
  </si>
  <si>
    <t>8270-1101-A1013-PM008-3721-1/8270-1101-A1013-PM008-3721-1</t>
  </si>
  <si>
    <t xml:space="preserve">ASESOR JURIDICO, SMDIF </t>
  </si>
  <si>
    <t xml:space="preserve">CARLOS AGUSTO </t>
  </si>
  <si>
    <t xml:space="preserve">SERRANO </t>
  </si>
  <si>
    <t xml:space="preserve">GARCIA </t>
  </si>
  <si>
    <t xml:space="preserve">ACUDIR AL JUZGADO EN PODER JUDICIAL </t>
  </si>
  <si>
    <t>DIRECTOR DESARROLLO AGROPECUARIO</t>
  </si>
  <si>
    <t xml:space="preserve">DESARROLLO AGROPECUARIO </t>
  </si>
  <si>
    <t xml:space="preserve">ADALBERTO </t>
  </si>
  <si>
    <t xml:space="preserve">ROJAS </t>
  </si>
  <si>
    <t xml:space="preserve">HACER ENTREGA DE KIT DE HERRAMIENTAS EN LA SECRETARIA DE AGRICULTURA </t>
  </si>
  <si>
    <t>8270-1101-A1022-PM021-3751-1/8270-1101-A1022-PM021-3721-1/8270-1101-A1022-PM021-721-1</t>
  </si>
  <si>
    <t xml:space="preserve">ENTREGAR PAPELERIA DE DESPENSAS EN COORDINACION </t>
  </si>
  <si>
    <t>REUNION EN JURISDICCION SANITARIA N°V</t>
  </si>
  <si>
    <t>8270-1101-A1021-PM013-3721-1</t>
  </si>
  <si>
    <t xml:space="preserve">INGENIERO PROYECTISTA </t>
  </si>
  <si>
    <t xml:space="preserve">ACUDIR AL INSTITUTO DE REGULARIZACION Y VIVIENDA SOCIAL </t>
  </si>
  <si>
    <t>8270-1101-A1014-PM011-3751-1</t>
  </si>
  <si>
    <t xml:space="preserve">RECOGER INSUMOS PENDIENTES DE GRUPOS VULNERABLES </t>
  </si>
  <si>
    <t xml:space="preserve">TESORERA MUNICIPAL </t>
  </si>
  <si>
    <t xml:space="preserve">ENTREGA DE INFORMES AL CONGRESO Y A LA AUDITORIA DEL ESTADO </t>
  </si>
  <si>
    <t>8270-1101-A1010-PM004-3721-1/8270-1101-A1010-PM004-3751-1</t>
  </si>
  <si>
    <t xml:space="preserve">JOAL MAZURU </t>
  </si>
  <si>
    <t xml:space="preserve">CARDENAS </t>
  </si>
  <si>
    <t xml:space="preserve">RECOGER INSUMOS DE VULNERABILIDAD </t>
  </si>
  <si>
    <t>8270-1101-A1013-PPM008-3751-1</t>
  </si>
  <si>
    <t xml:space="preserve">AUXILIAR DESARROLLO COMUNITARIO </t>
  </si>
  <si>
    <t xml:space="preserve">REYNA </t>
  </si>
  <si>
    <t xml:space="preserve">GLORIA </t>
  </si>
  <si>
    <t xml:space="preserve">ACUDIR A GESTION Y PARTICIPACION SOCIAL, CREE Y DIF ESTATAL </t>
  </si>
  <si>
    <t>8270-1101-A1013-PM008-3751-1/8270-1101-A1013-PM008-3721-1/8270-1101-A1013-PM008-3721-1</t>
  </si>
  <si>
    <t xml:space="preserve">COORDINADORA DIF, MUNICIPAL </t>
  </si>
  <si>
    <t xml:space="preserve">JAZMIN </t>
  </si>
  <si>
    <t xml:space="preserve">DUEÑEZ </t>
  </si>
  <si>
    <t xml:space="preserve">ACUDIR A LAS INSTALACIONES DE SEDESORE </t>
  </si>
  <si>
    <t>8270-1101-A1013-PM008-3751-1/8270-1101-A1013-PM008-3751-1/8270-1101-A1013-PM008-3721-1</t>
  </si>
  <si>
    <t>AUXILIAR DE PRESIDENCIA "D"</t>
  </si>
  <si>
    <t xml:space="preserve">EMMANUEL DE JESUS </t>
  </si>
  <si>
    <t xml:space="preserve">CONTRERAS </t>
  </si>
  <si>
    <t xml:space="preserve">ACUDIR A LA OFICINA BIENESTAR FAMILIAR </t>
  </si>
  <si>
    <t xml:space="preserve">ASISTIR A LA DISTRIBUIDORA, COMPRA DE PAÑALES </t>
  </si>
  <si>
    <t>8270-1101-A1013-PM008-3751-1/8270-1101-A1013-PM008-37211-1</t>
  </si>
  <si>
    <t xml:space="preserve">ACUDIR A LA FISCALIA </t>
  </si>
  <si>
    <t>8270-1101-A1013-PM008-3751-1/8270-1101-A1013-PM008-3721-1</t>
  </si>
  <si>
    <t xml:space="preserve">DIRECTOR DE ECOLOGIA Y MEDIO AMBIENTE </t>
  </si>
  <si>
    <t>ECOLOGIA Y MEDIO AMBIENTE</t>
  </si>
  <si>
    <t xml:space="preserve">LUIS DIEGO </t>
  </si>
  <si>
    <t xml:space="preserve">ELIZALDE </t>
  </si>
  <si>
    <t>JIMENEZ</t>
  </si>
  <si>
    <t>ASISTIR A LA CAPACITACION REGIONAL SOBRE MEDIO AMBIENTE</t>
  </si>
  <si>
    <t>TAMUIN, S.L.P.</t>
  </si>
  <si>
    <t>8270-1101-A1027-PM028-3751-1</t>
  </si>
  <si>
    <t xml:space="preserve">TRASLADO DE PACIENTES A HOSPITAL GENERAL </t>
  </si>
  <si>
    <t>ACUDIR A JURISDICCION SANITARIA N°V (RECOGER MAQUINA PESADA PARA FUMIGACION)</t>
  </si>
  <si>
    <t>8270-1101-A1021-PM013-3751-1</t>
  </si>
  <si>
    <t xml:space="preserve">REGIDORA </t>
  </si>
  <si>
    <t xml:space="preserve">H. CABILDO </t>
  </si>
  <si>
    <t xml:space="preserve">ROSAURA </t>
  </si>
  <si>
    <t xml:space="preserve">TORRES </t>
  </si>
  <si>
    <t xml:space="preserve">GALVAN </t>
  </si>
  <si>
    <t xml:space="preserve">ENTREGAR  EN LAS OFICINAS DE SEDESORE 5,300 EXPEDIENTES DE LA 3°RA ENTREGA DE SEGURIDAD ALIMENTARIA </t>
  </si>
  <si>
    <t>8270-1101-A1002-PM003-3751-1/8270-1101-A1002-PM003-3721-1</t>
  </si>
  <si>
    <t>COORDINADOR DE DESARROLLO SOCIALL</t>
  </si>
  <si>
    <t xml:space="preserve">MOISES </t>
  </si>
  <si>
    <t xml:space="preserve">MARIN </t>
  </si>
  <si>
    <t>MAQUEDA</t>
  </si>
  <si>
    <t xml:space="preserve">DESARROLLO SOCIAL </t>
  </si>
  <si>
    <t xml:space="preserve">LLEVAR DOCUMENTACION A SEDESORE </t>
  </si>
  <si>
    <t>8270-1101-A1012-PM005-3751-1</t>
  </si>
  <si>
    <t xml:space="preserve">ACUDIR A RECIBIR LA MAQUINARIA PESADA CON LA CUAL  SE INICIARON ACTIVIDADES DE FUMIGACION </t>
  </si>
  <si>
    <t xml:space="preserve">LLEVAR DOCUMENTACION A LA COORDINACION </t>
  </si>
  <si>
    <t>TRASLADO DE PACIENTE AL HOSPITAL GENERAL</t>
  </si>
  <si>
    <t>HIPERVINCULO 27</t>
  </si>
  <si>
    <t xml:space="preserve">DIRECTOR DE OBRAS PUBLICAS </t>
  </si>
  <si>
    <t xml:space="preserve">EDUARDO ALBERTO </t>
  </si>
  <si>
    <t xml:space="preserve">MEDRANO </t>
  </si>
  <si>
    <t xml:space="preserve">RECOLECCION DE PAQUETERIA Y PRESUPUESTO DE REFACCIONES </t>
  </si>
  <si>
    <t>HIPERVINCULO 28</t>
  </si>
  <si>
    <t>RECOGER PACIENTES EN EL CREE</t>
  </si>
  <si>
    <t>HIPERVINCULO 29</t>
  </si>
  <si>
    <t>ASESOR JURIDICO</t>
  </si>
  <si>
    <t xml:space="preserve">CESAR ARTURO </t>
  </si>
  <si>
    <t xml:space="preserve">VILLANUEVA </t>
  </si>
  <si>
    <t xml:space="preserve">ENTREGA DE DOCUMENTOS EN EL TRIBUNAL DE JUSTICIA ADMINISTRATIVA </t>
  </si>
  <si>
    <t>HIPERVINCULO 30</t>
  </si>
  <si>
    <t>8270-1101-A1011-PM006-3751-1/8270-1101-A1011-PM006-3721-1</t>
  </si>
  <si>
    <t xml:space="preserve">ACUDIR A CURSO DE PROCURADURIA DE NIÑOS </t>
  </si>
  <si>
    <t>HIPERVINCULO 31</t>
  </si>
  <si>
    <t>8270-1101-A1011-PM006-3721-1/8270-1101-A1011-PM006-3721-1/8270-1101-A1011-PM006-3721-1/8270-1101-A1011-PM006-3721-1/8270-1101-A1011-PM006-3791-1/8270-1101-A1011-PM006-3751-1/8270-1101-A1011-PM006--3751-1/8270-1101-A1011-PM006--3751-1</t>
  </si>
  <si>
    <t>PRESIDENTE MUNICIPAL</t>
  </si>
  <si>
    <t xml:space="preserve">RAFAEL </t>
  </si>
  <si>
    <t xml:space="preserve">OLVERA </t>
  </si>
  <si>
    <t>ASISTIR A LA REUNION EN CD. DE MEXICO CON LA FAMILIA PASQUEL</t>
  </si>
  <si>
    <t>HIPERVINCULO 32</t>
  </si>
  <si>
    <t>8270-1101-A1002-PM003-3791-1/8270-1101-A1002-PM003-3721-1</t>
  </si>
  <si>
    <t xml:space="preserve">ACUDIR A LAS OFICINAS DEL INREVIS </t>
  </si>
  <si>
    <t>HIPERVINCULO 33</t>
  </si>
  <si>
    <t>HIPERVINCULO 34</t>
  </si>
  <si>
    <t>DIRECCION DEL REGISTRO CIVIL DEL ESTADO</t>
  </si>
  <si>
    <t xml:space="preserve">8270-1101-A1002-PM003-3751-1 </t>
  </si>
  <si>
    <t xml:space="preserve">PRESIDENCIA </t>
  </si>
  <si>
    <t>http://www.cegaipslp.org.mx/HV2025.nsf/nombre_de_la_vista/2386791A55C8AE3A06258E4A005FA77C/$File/HIPERVINCULO+1.pdf</t>
  </si>
  <si>
    <t>http://www.cegaipslp.org.mx/HV2025.nsf/nombre_de_la_vista/72CE3504A0A4F77C06258E4A005FD0A6/$File/HIPERVINCULO+2.pdf</t>
  </si>
  <si>
    <t>http://www.cegaipslp.org.mx/HV2025.nsf/nombre_de_la_vista/7835BF47F223E59406258E4A005FE8EF/$File/HIPERVINCULO+3.pdf</t>
  </si>
  <si>
    <t>http://www.cegaipslp.org.mx/HV2025.nsf/nombre_de_la_vista/85188BD91A140BD406258E4A005FFA34/$File/HIPERVINCULO+4.pdf</t>
  </si>
  <si>
    <t>http://www.cegaipslp.org.mx/HV2025.nsf/nombre_de_la_vista/5B0A81B5BD122DE306258E4A00602914/$File/HIPERVINCULO+5.pdf</t>
  </si>
  <si>
    <t>http://www.cegaipslp.org.mx/HV2025.nsf/nombre_de_la_vista/849E7E9036BAE0E106258E4A00604A74/$File/HIPERVINCULO+6.pdf</t>
  </si>
  <si>
    <t>http://www.cegaipslp.org.mx/HV2025.nsf/nombre_de_la_vista/263DF6A233D6D4F706258E4A006056FB/$File/HIPERVINCULO+7.pdf</t>
  </si>
  <si>
    <t>http://www.cegaipslp.org.mx/HV2025.nsf/nombre_de_la_vista/0E04F67FE31397CD06258E4A00606553/$File/HIPERVINCULO+8.pdf</t>
  </si>
  <si>
    <t>http://www.cegaipslp.org.mx/HV2025.nsf/nombre_de_la_vista/168F3E29B07F617C06258E4A0060780A/$File/HIPERVINCULO+9.pdf</t>
  </si>
  <si>
    <t>http://www.cegaipslp.org.mx/HV2025.nsf/nombre_de_la_vista/5EA0A0528CCECACE06258E4A00608FB1/$File/HIPERVINCULO+10.pdf</t>
  </si>
  <si>
    <t>http://www.cegaipslp.org.mx/HV2025.nsf/nombre_de_la_vista/1772CBBEC0D7CA3F06258E4A00609DE0/$File/HIPERVINCULO+11.pdf</t>
  </si>
  <si>
    <t>http://www.cegaipslp.org.mx/HV2025.nsf/nombre_de_la_vista/F9E43A2E7CA272FF06258E4A0060B045/$File/HIPERVINCULO+12.pdf</t>
  </si>
  <si>
    <t>http://www.cegaipslp.org.mx/HV2025.nsf/nombre_de_la_vista/3204B2B86C71A4D306258E4A0060BEAF/$File/HIPERVINCULO+13.pdf</t>
  </si>
  <si>
    <t>http://www.cegaipslp.org.mx/HV2025.nsf/nombre_de_la_vista/685E8A3F995AA41206258E4A0060D347/$File/HIPERVINCULO+14.pdf</t>
  </si>
  <si>
    <t>http://www.cegaipslp.org.mx/HV2025.nsf/nombre_de_la_vista/FC90A4C7364A653706258E4A0060E825/$File/HIPERVINCULO+15.pdf</t>
  </si>
  <si>
    <t>http://www.cegaipslp.org.mx/HV2025.nsf/nombre_de_la_vista/E15A2C6781A1E77106258E4A0060FC9F/$File/HIPERVINCULO+16.pdf</t>
  </si>
  <si>
    <t>http://www.cegaipslp.org.mx/HV2025.nsf/nombre_de_la_vista/ACDC03425ED4747706258E4A00610F6A/$File/HIPERVINCULO+17.pdf</t>
  </si>
  <si>
    <t>http://www.cegaipslp.org.mx/HV2025.nsf/nombre_de_la_vista/810CF0501C46904B06258E4A00613294/$File/HIPERVINCULO+18.pdf</t>
  </si>
  <si>
    <t>http://www.cegaipslp.org.mx/HV2025.nsf/nombre_de_la_vista/92377CC339718E3806258E4A00615B12/$File/HIPERVINCULO+19.pdf</t>
  </si>
  <si>
    <t>http://www.cegaipslp.org.mx/HV2025.nsf/nombre_de_la_vista/B7AAE5166153793A06258E4A00616F70/$File/HIPERVINCULO+20.pdf</t>
  </si>
  <si>
    <t>http://www.cegaipslp.org.mx/HV2025.nsf/nombre_de_la_vista/CFECB3550AD3245206258E4A00617D27/$File/HIPERVINCULO+21.pdf</t>
  </si>
  <si>
    <t>http://www.cegaipslp.org.mx/HV2025.nsf/nombre_de_la_vista/77A6B3901118172306258E4A0061929C/$File/HIPERVINCULO+22.pdf</t>
  </si>
  <si>
    <t>http://www.cegaipslp.org.mx/HV2025.nsf/nombre_de_la_vista/8EA7975A478E36DD06258E4A0061B9CC/$File/HIPERVINCULO+23.pdf</t>
  </si>
  <si>
    <t>http://www.cegaipslp.org.mx/HV2025.nsf/nombre_de_la_vista/98E97D5D447B946106258E4A0061CC08/$File/HIPERVINCULO+24.pdf</t>
  </si>
  <si>
    <t>http://www.cegaipslp.org.mx/HV2025.nsf/nombre_de_la_vista/EC97EF59F519C46206258E4A0062072A/$File/HIPERVINCULO+25.pdf</t>
  </si>
  <si>
    <t>http://www.cegaipslp.org.mx/HV2025.nsf/nombre_de_la_vista/A281C876B955C02006258E4A0062143E/$File/HIPERVINCULO+26.pdf</t>
  </si>
  <si>
    <t>http://www.cegaipslp.org.mx/HV2025.nsf/nombre_de_la_vista/FAD98EAF332856BD06258E4A006224D7/$File/HIPERVINCULO+27.pdf</t>
  </si>
  <si>
    <t>http://www.cegaipslp.org.mx/HV2025.nsf/nombre_de_la_vista/357B3699E30AB02206258E4A006231D8/$File/HIPERVINCULO+28.pdf</t>
  </si>
  <si>
    <t>http://www.cegaipslp.org.mx/HV2025.nsf/nombre_de_la_vista/3E6427D3DB6DDA0E06258E4A0062421E/$File/HIPERVINCULO+29.pdf</t>
  </si>
  <si>
    <t>http://www.cegaipslp.org.mx/HV2025.nsf/nombre_de_la_vista/05361089A5A1694906258E4A006261B2/$File/HIPERVINCULO+30.pdf</t>
  </si>
  <si>
    <t>http://www.cegaipslp.org.mx/HV2025.nsf/nombre_de_la_vista/A14485095A06A9B206258E4A00629AF7/$File/HIPERVINCULO+31.pdf</t>
  </si>
  <si>
    <t>http://www.cegaipslp.org.mx/HV2025.nsf/nombre_de_la_vista/DD397951192118AC06258E4A0062B3EF/$File/HIPERVINCULO+32.pdf</t>
  </si>
  <si>
    <t>http://www.cegaipslp.org.mx/HV2025.nsf/nombre_de_la_vista/F35566A0DEAC1AA406258E4A0062BF8E/$File/HIPERVINCULO+33.pdf</t>
  </si>
  <si>
    <t>http://www.cegaipslp.org.mx/HV2025.nsf/nombre_de_la_vista/02B35FC0B53ACABC06258E4A0062DA77/$File/HIPERVINCULO+34.pdf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</si>
</sst>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7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45">
    <xf numFmtId="0" fontId="0" fillId="0" borderId="0" xfId="0"/>
    <xf numFmtId="0" fontId="3" fillId="2" borderId="1" xfId="0" applyFont="1" applyFill="1" applyBorder="1" applyAlignment="1">
      <alignment horizontal="center" wrapText="1"/>
    </xf>
    <xf numFmtId="0" fontId="4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44" fontId="0" fillId="0" borderId="0" xfId="0" applyNumberFormat="1"/>
    <xf numFmtId="44" fontId="4" fillId="3" borderId="1" xfId="0" applyNumberFormat="1" applyFont="1" applyFill="1" applyBorder="1" applyAlignment="1">
      <alignment horizontal="center" wrapText="1"/>
    </xf>
    <xf numFmtId="44" fontId="3" fillId="2" borderId="1" xfId="0" applyNumberFormat="1" applyFont="1" applyFill="1" applyBorder="1" applyAlignment="1">
      <alignment horizontal="center" wrapText="1"/>
    </xf>
    <xf numFmtId="0" fontId="0" fillId="0" borderId="0" xfId="0"/>
    <xf numFmtId="14" fontId="4" fillId="3" borderId="1" xfId="0" applyNumberFormat="1" applyFont="1" applyFill="1" applyBorder="1" applyAlignment="1">
      <alignment horizontal="center" wrapText="1"/>
    </xf>
    <xf numFmtId="14" fontId="0" fillId="0" borderId="0" xfId="0" applyNumberFormat="1" applyAlignment="1">
      <alignment horizontal="right"/>
    </xf>
    <xf numFmtId="14" fontId="4" fillId="3" borderId="1" xfId="0" applyNumberFormat="1" applyFont="1" applyFill="1" applyBorder="1" applyAlignment="1">
      <alignment horizontal="right" wrapText="1"/>
    </xf>
    <xf numFmtId="0" fontId="0" fillId="0" borderId="0" xfId="0" applyFill="1"/>
    <xf numFmtId="14" fontId="0" fillId="0" borderId="0" xfId="0" applyNumberFormat="1" applyFill="1"/>
    <xf numFmtId="14" fontId="0" fillId="0" borderId="0" xfId="0" applyNumberFormat="1" applyFill="1" applyAlignment="1">
      <alignment horizontal="right"/>
    </xf>
    <xf numFmtId="44" fontId="0" fillId="0" borderId="0" xfId="0" applyNumberFormat="1" applyFill="1"/>
    <xf numFmtId="0" fontId="0" fillId="0" borderId="0" xfId="0"/>
    <xf numFmtId="0" fontId="0" fillId="0" borderId="0" xfId="0" applyAlignment="1">
      <alignment wrapText="1"/>
    </xf>
    <xf numFmtId="0" fontId="0" fillId="0" borderId="0" xfId="0" applyFill="1" applyBorder="1"/>
    <xf numFmtId="0" fontId="0" fillId="0" borderId="0" xfId="0"/>
    <xf numFmtId="0" fontId="0" fillId="0" borderId="0" xfId="0"/>
    <xf numFmtId="0" fontId="0" fillId="0" borderId="0" xfId="0" applyFill="1" applyAlignment="1">
      <alignment wrapText="1"/>
    </xf>
    <xf numFmtId="0" fontId="0" fillId="0" borderId="0" xfId="0"/>
    <xf numFmtId="0" fontId="2" fillId="0" borderId="0" xfId="0" applyFont="1" applyFill="1"/>
    <xf numFmtId="44" fontId="2" fillId="0" borderId="0" xfId="0" applyNumberFormat="1" applyFont="1" applyFill="1"/>
    <xf numFmtId="0" fontId="0" fillId="0" borderId="0" xfId="0" applyFill="1" applyBorder="1" applyAlignment="1">
      <alignment wrapText="1"/>
    </xf>
    <xf numFmtId="0" fontId="0" fillId="0" borderId="0" xfId="0"/>
    <xf numFmtId="0" fontId="2" fillId="0" borderId="0" xfId="0" applyFont="1" applyFill="1" applyAlignment="1">
      <alignment wrapText="1"/>
    </xf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 applyAlignment="1"/>
    <xf numFmtId="0" fontId="0" fillId="0" borderId="0" xfId="0" applyFill="1" applyBorder="1" applyAlignment="1"/>
    <xf numFmtId="0" fontId="0" fillId="0" borderId="0" xfId="0"/>
    <xf numFmtId="0" fontId="0" fillId="0" borderId="0" xfId="0"/>
    <xf numFmtId="0" fontId="1" fillId="0" borderId="0" xfId="0" applyFont="1" applyFill="1" applyAlignment="1">
      <alignment wrapText="1"/>
    </xf>
    <xf numFmtId="14" fontId="0" fillId="0" borderId="0" xfId="0" applyNumberFormat="1" applyAlignment="1">
      <alignment wrapText="1"/>
    </xf>
    <xf numFmtId="0" fontId="0" fillId="0" borderId="0" xfId="0"/>
    <xf numFmtId="0" fontId="0" fillId="0" borderId="0" xfId="0"/>
    <xf numFmtId="0" fontId="3" fillId="2" borderId="1" xfId="0" applyFont="1" applyFill="1" applyBorder="1" applyAlignment="1">
      <alignment horizontal="center" wrapText="1"/>
    </xf>
    <xf numFmtId="0" fontId="0" fillId="0" borderId="0" xfId="0"/>
    <xf numFmtId="0" fontId="4" fillId="3" borderId="1" xfId="0" applyFont="1" applyFill="1" applyBorder="1"/>
    <xf numFmtId="0" fontId="6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www.cegaipslp.org.mx/HV2025.nsf/nombre_de_la_vista/3204B2B86C71A4D306258E4A0060BEAF/$File/HIPERVINCULO+13.pdf" TargetMode="External"/><Relationship Id="rId18" Type="http://schemas.openxmlformats.org/officeDocument/2006/relationships/hyperlink" Target="http://www.cegaipslp.org.mx/HV2025.nsf/nombre_de_la_vista/810CF0501C46904B06258E4A00613294/$File/HIPERVINCULO+18.pdf" TargetMode="External"/><Relationship Id="rId26" Type="http://schemas.openxmlformats.org/officeDocument/2006/relationships/hyperlink" Target="http://www.cegaipslp.org.mx/HV2025.nsf/nombre_de_la_vista/A281C876B955C02006258E4A0062143E/$File/HIPERVINCULO+26.pdf" TargetMode="External"/><Relationship Id="rId3" Type="http://schemas.openxmlformats.org/officeDocument/2006/relationships/hyperlink" Target="http://www.cegaipslp.org.mx/HV2025.nsf/nombre_de_la_vista/7835BF47F223E59406258E4A005FE8EF/$File/HIPERVINCULO+3.pdf" TargetMode="External"/><Relationship Id="rId21" Type="http://schemas.openxmlformats.org/officeDocument/2006/relationships/hyperlink" Target="http://www.cegaipslp.org.mx/HV2025.nsf/nombre_de_la_vista/CFECB3550AD3245206258E4A00617D27/$File/HIPERVINCULO+21.pdf" TargetMode="External"/><Relationship Id="rId34" Type="http://schemas.openxmlformats.org/officeDocument/2006/relationships/hyperlink" Target="http://www.cegaipslp.org.mx/HV2025.nsf/nombre_de_la_vista/02B35FC0B53ACABC06258E4A0062DA77/$File/HIPERVINCULO+34.pdf" TargetMode="External"/><Relationship Id="rId7" Type="http://schemas.openxmlformats.org/officeDocument/2006/relationships/hyperlink" Target="http://www.cegaipslp.org.mx/HV2025.nsf/nombre_de_la_vista/263DF6A233D6D4F706258E4A006056FB/$File/HIPERVINCULO+7.pdf" TargetMode="External"/><Relationship Id="rId12" Type="http://schemas.openxmlformats.org/officeDocument/2006/relationships/hyperlink" Target="http://www.cegaipslp.org.mx/HV2025.nsf/nombre_de_la_vista/F9E43A2E7CA272FF06258E4A0060B045/$File/HIPERVINCULO+12.pdf" TargetMode="External"/><Relationship Id="rId17" Type="http://schemas.openxmlformats.org/officeDocument/2006/relationships/hyperlink" Target="http://www.cegaipslp.org.mx/HV2025.nsf/nombre_de_la_vista/ACDC03425ED4747706258E4A00610F6A/$File/HIPERVINCULO+17.pdf" TargetMode="External"/><Relationship Id="rId25" Type="http://schemas.openxmlformats.org/officeDocument/2006/relationships/hyperlink" Target="http://www.cegaipslp.org.mx/HV2025.nsf/nombre_de_la_vista/EC97EF59F519C46206258E4A0062072A/$File/HIPERVINCULO+25.pdf" TargetMode="External"/><Relationship Id="rId33" Type="http://schemas.openxmlformats.org/officeDocument/2006/relationships/hyperlink" Target="http://www.cegaipslp.org.mx/HV2025.nsf/nombre_de_la_vista/F35566A0DEAC1AA406258E4A0062BF8E/$File/HIPERVINCULO+33.pdf" TargetMode="External"/><Relationship Id="rId2" Type="http://schemas.openxmlformats.org/officeDocument/2006/relationships/hyperlink" Target="http://www.cegaipslp.org.mx/HV2025.nsf/nombre_de_la_vista/72CE3504A0A4F77C06258E4A005FD0A6/$File/HIPERVINCULO+2.pdf" TargetMode="External"/><Relationship Id="rId16" Type="http://schemas.openxmlformats.org/officeDocument/2006/relationships/hyperlink" Target="http://www.cegaipslp.org.mx/HV2025.nsf/nombre_de_la_vista/E15A2C6781A1E77106258E4A0060FC9F/$File/HIPERVINCULO+16.pdf" TargetMode="External"/><Relationship Id="rId20" Type="http://schemas.openxmlformats.org/officeDocument/2006/relationships/hyperlink" Target="http://www.cegaipslp.org.mx/HV2025.nsf/nombre_de_la_vista/B7AAE5166153793A06258E4A00616F70/$File/HIPERVINCULO+20.pdf" TargetMode="External"/><Relationship Id="rId29" Type="http://schemas.openxmlformats.org/officeDocument/2006/relationships/hyperlink" Target="http://www.cegaipslp.org.mx/HV2025.nsf/nombre_de_la_vista/3E6427D3DB6DDA0E06258E4A0062421E/$File/HIPERVINCULO+29.pdf" TargetMode="External"/><Relationship Id="rId1" Type="http://schemas.openxmlformats.org/officeDocument/2006/relationships/hyperlink" Target="http://www.cegaipslp.org.mx/HV2025.nsf/nombre_de_la_vista/2386791A55C8AE3A06258E4A005FA77C/$File/HIPERVINCULO+1.pdf" TargetMode="External"/><Relationship Id="rId6" Type="http://schemas.openxmlformats.org/officeDocument/2006/relationships/hyperlink" Target="http://www.cegaipslp.org.mx/HV2025.nsf/nombre_de_la_vista/849E7E9036BAE0E106258E4A00604A74/$File/HIPERVINCULO+6.pdf" TargetMode="External"/><Relationship Id="rId11" Type="http://schemas.openxmlformats.org/officeDocument/2006/relationships/hyperlink" Target="http://www.cegaipslp.org.mx/HV2025.nsf/nombre_de_la_vista/1772CBBEC0D7CA3F06258E4A00609DE0/$File/HIPERVINCULO+11.pdf" TargetMode="External"/><Relationship Id="rId24" Type="http://schemas.openxmlformats.org/officeDocument/2006/relationships/hyperlink" Target="http://www.cegaipslp.org.mx/HV2025.nsf/nombre_de_la_vista/98E97D5D447B946106258E4A0061CC08/$File/HIPERVINCULO+24.pdf" TargetMode="External"/><Relationship Id="rId32" Type="http://schemas.openxmlformats.org/officeDocument/2006/relationships/hyperlink" Target="http://www.cegaipslp.org.mx/HV2025.nsf/nombre_de_la_vista/DD397951192118AC06258E4A0062B3EF/$File/HIPERVINCULO+32.pdf" TargetMode="External"/><Relationship Id="rId5" Type="http://schemas.openxmlformats.org/officeDocument/2006/relationships/hyperlink" Target="http://www.cegaipslp.org.mx/HV2025.nsf/nombre_de_la_vista/5B0A81B5BD122DE306258E4A00602914/$File/HIPERVINCULO+5.pdf" TargetMode="External"/><Relationship Id="rId15" Type="http://schemas.openxmlformats.org/officeDocument/2006/relationships/hyperlink" Target="http://www.cegaipslp.org.mx/HV2025.nsf/nombre_de_la_vista/FC90A4C7364A653706258E4A0060E825/$File/HIPERVINCULO+15.pdf" TargetMode="External"/><Relationship Id="rId23" Type="http://schemas.openxmlformats.org/officeDocument/2006/relationships/hyperlink" Target="http://www.cegaipslp.org.mx/HV2025.nsf/nombre_de_la_vista/8EA7975A478E36DD06258E4A0061B9CC/$File/HIPERVINCULO+23.pdf" TargetMode="External"/><Relationship Id="rId28" Type="http://schemas.openxmlformats.org/officeDocument/2006/relationships/hyperlink" Target="http://www.cegaipslp.org.mx/HV2025.nsf/nombre_de_la_vista/357B3699E30AB02206258E4A006231D8/$File/HIPERVINCULO+28.pdf" TargetMode="External"/><Relationship Id="rId10" Type="http://schemas.openxmlformats.org/officeDocument/2006/relationships/hyperlink" Target="http://www.cegaipslp.org.mx/HV2025.nsf/nombre_de_la_vista/5EA0A0528CCECACE06258E4A00608FB1/$File/HIPERVINCULO+10.pdf" TargetMode="External"/><Relationship Id="rId19" Type="http://schemas.openxmlformats.org/officeDocument/2006/relationships/hyperlink" Target="http://www.cegaipslp.org.mx/HV2025.nsf/nombre_de_la_vista/92377CC339718E3806258E4A00615B12/$File/HIPERVINCULO+19.pdf" TargetMode="External"/><Relationship Id="rId31" Type="http://schemas.openxmlformats.org/officeDocument/2006/relationships/hyperlink" Target="http://www.cegaipslp.org.mx/HV2025.nsf/nombre_de_la_vista/A14485095A06A9B206258E4A00629AF7/$File/HIPERVINCULO+31.pdf" TargetMode="External"/><Relationship Id="rId4" Type="http://schemas.openxmlformats.org/officeDocument/2006/relationships/hyperlink" Target="http://www.cegaipslp.org.mx/HV2025.nsf/nombre_de_la_vista/85188BD91A140BD406258E4A005FFA34/$File/HIPERVINCULO+4.pdf" TargetMode="External"/><Relationship Id="rId9" Type="http://schemas.openxmlformats.org/officeDocument/2006/relationships/hyperlink" Target="http://www.cegaipslp.org.mx/HV2025.nsf/nombre_de_la_vista/168F3E29B07F617C06258E4A0060780A/$File/HIPERVINCULO+9.pdf" TargetMode="External"/><Relationship Id="rId14" Type="http://schemas.openxmlformats.org/officeDocument/2006/relationships/hyperlink" Target="http://www.cegaipslp.org.mx/HV2025.nsf/nombre_de_la_vista/685E8A3F995AA41206258E4A0060D347/$File/HIPERVINCULO+14.pdf" TargetMode="External"/><Relationship Id="rId22" Type="http://schemas.openxmlformats.org/officeDocument/2006/relationships/hyperlink" Target="http://www.cegaipslp.org.mx/HV2025.nsf/nombre_de_la_vista/77A6B3901118172306258E4A0061929C/$File/HIPERVINCULO+22.pdf" TargetMode="External"/><Relationship Id="rId27" Type="http://schemas.openxmlformats.org/officeDocument/2006/relationships/hyperlink" Target="http://www.cegaipslp.org.mx/HV2025.nsf/nombre_de_la_vista/FAD98EAF332856BD06258E4A006224D7/$File/HIPERVINCULO+27.pdf" TargetMode="External"/><Relationship Id="rId30" Type="http://schemas.openxmlformats.org/officeDocument/2006/relationships/hyperlink" Target="http://www.cegaipslp.org.mx/HV2025.nsf/nombre_de_la_vista/05361089A5A1694906258E4A006261B2/$File/HIPERVINCULO+30.pdf" TargetMode="External"/><Relationship Id="rId8" Type="http://schemas.openxmlformats.org/officeDocument/2006/relationships/hyperlink" Target="http://www.cegaipslp.org.mx/HV2025.nsf/nombre_de_la_vista/0E04F67FE31397CD06258E4A00606553/$File/HIPERVINCULO+8.pdf" TargetMode="Externa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59"/>
  <sheetViews>
    <sheetView tabSelected="1" topLeftCell="X12" zoomScale="80" zoomScaleNormal="80" workbookViewId="0">
      <selection activeCell="AD44" sqref="AD44"/>
    </sheetView>
  </sheetViews>
  <sheetFormatPr baseColWidth="10" defaultColWidth="9.140625" defaultRowHeight="15" x14ac:dyDescent="0.25"/>
  <cols>
    <col min="1" max="1" width="8" bestFit="1" customWidth="1"/>
    <col min="2" max="2" width="30.5703125" customWidth="1"/>
    <col min="3" max="3" width="29.140625" style="4" customWidth="1"/>
    <col min="4" max="4" width="57" customWidth="1"/>
    <col min="5" max="5" width="16.5703125" customWidth="1"/>
    <col min="6" max="6" width="51.5703125" customWidth="1"/>
    <col min="7" max="7" width="41.5703125" customWidth="1"/>
    <col min="8" max="8" width="36.28515625" customWidth="1"/>
    <col min="9" max="9" width="22.42578125" customWidth="1"/>
    <col min="10" max="10" width="13.5703125" bestFit="1" customWidth="1"/>
    <col min="11" max="11" width="15.42578125" bestFit="1" customWidth="1"/>
    <col min="12" max="12" width="16.28515625" customWidth="1"/>
    <col min="13" max="13" width="17.85546875" customWidth="1"/>
    <col min="14" max="14" width="48.85546875" customWidth="1"/>
    <col min="15" max="15" width="20.5703125" bestFit="1" customWidth="1"/>
    <col min="16" max="16" width="17.42578125" customWidth="1"/>
    <col min="17" max="17" width="15.42578125" customWidth="1"/>
    <col min="18" max="18" width="16.28515625" customWidth="1"/>
    <col min="19" max="19" width="23.28515625" customWidth="1"/>
    <col min="20" max="20" width="19" customWidth="1"/>
    <col min="21" max="21" width="17" customWidth="1"/>
    <col min="22" max="22" width="25" customWidth="1"/>
    <col min="23" max="23" width="23.85546875" customWidth="1"/>
    <col min="24" max="24" width="51.28515625" customWidth="1"/>
    <col min="25" max="25" width="24.28515625" style="10" customWidth="1"/>
    <col min="26" max="26" width="21" style="4" customWidth="1"/>
    <col min="27" max="27" width="48.140625" customWidth="1"/>
    <col min="28" max="28" width="21.5703125" style="5" customWidth="1"/>
    <col min="29" max="29" width="16" style="5" customWidth="1"/>
    <col min="30" max="30" width="19.42578125" style="4" customWidth="1"/>
    <col min="31" max="31" width="19" customWidth="1"/>
    <col min="32" max="32" width="50.5703125" customWidth="1"/>
    <col min="33" max="33" width="32.42578125" customWidth="1"/>
    <col min="34" max="34" width="51" customWidth="1"/>
    <col min="35" max="35" width="20" bestFit="1" customWidth="1"/>
    <col min="36" max="36" width="8" bestFit="1" customWidth="1"/>
  </cols>
  <sheetData>
    <row r="1" spans="1:36" hidden="1" x14ac:dyDescent="0.25">
      <c r="A1" t="s">
        <v>0</v>
      </c>
    </row>
    <row r="2" spans="1:36" x14ac:dyDescent="0.25">
      <c r="A2" s="41" t="s">
        <v>1</v>
      </c>
      <c r="B2" s="42"/>
      <c r="C2" s="42"/>
      <c r="D2" s="41" t="s">
        <v>2</v>
      </c>
      <c r="E2" s="42"/>
      <c r="F2" s="42"/>
      <c r="G2" s="41" t="s">
        <v>3</v>
      </c>
      <c r="H2" s="42"/>
      <c r="I2" s="42"/>
      <c r="O2" t="s">
        <v>159</v>
      </c>
    </row>
    <row r="3" spans="1:36" x14ac:dyDescent="0.25">
      <c r="A3" s="43" t="s">
        <v>4</v>
      </c>
      <c r="B3" s="42"/>
      <c r="C3" s="42"/>
      <c r="D3" s="43" t="s">
        <v>5</v>
      </c>
      <c r="E3" s="42"/>
      <c r="F3" s="42"/>
      <c r="G3" s="43" t="s">
        <v>6</v>
      </c>
      <c r="H3" s="42"/>
      <c r="I3" s="42"/>
    </row>
    <row r="4" spans="1:36" hidden="1" x14ac:dyDescent="0.25">
      <c r="A4" t="s">
        <v>7</v>
      </c>
      <c r="B4" t="s">
        <v>8</v>
      </c>
      <c r="C4" s="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7</v>
      </c>
      <c r="O4" t="s">
        <v>9</v>
      </c>
      <c r="P4" t="s">
        <v>11</v>
      </c>
      <c r="Q4" t="s">
        <v>12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7</v>
      </c>
      <c r="X4" t="s">
        <v>10</v>
      </c>
      <c r="Y4" s="10" t="s">
        <v>8</v>
      </c>
      <c r="Z4" s="4" t="s">
        <v>8</v>
      </c>
      <c r="AA4" t="s">
        <v>13</v>
      </c>
      <c r="AB4" s="5" t="s">
        <v>12</v>
      </c>
      <c r="AC4" s="5" t="s">
        <v>12</v>
      </c>
      <c r="AD4" s="4" t="s">
        <v>8</v>
      </c>
      <c r="AE4" t="s">
        <v>14</v>
      </c>
      <c r="AF4" t="s">
        <v>13</v>
      </c>
      <c r="AG4" t="s">
        <v>14</v>
      </c>
      <c r="AH4" t="s">
        <v>10</v>
      </c>
      <c r="AI4" t="s">
        <v>15</v>
      </c>
      <c r="AJ4" t="s">
        <v>16</v>
      </c>
    </row>
    <row r="5" spans="1:36" hidden="1" x14ac:dyDescent="0.25">
      <c r="A5" t="s">
        <v>17</v>
      </c>
      <c r="B5" t="s">
        <v>18</v>
      </c>
      <c r="C5" s="4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s="10" t="s">
        <v>41</v>
      </c>
      <c r="Z5" s="4" t="s">
        <v>42</v>
      </c>
      <c r="AA5" t="s">
        <v>43</v>
      </c>
      <c r="AB5" s="5" t="s">
        <v>44</v>
      </c>
      <c r="AC5" s="5" t="s">
        <v>45</v>
      </c>
      <c r="AD5" s="4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25">
      <c r="A6" s="41" t="s">
        <v>53</v>
      </c>
      <c r="B6" s="42"/>
      <c r="C6" s="42"/>
      <c r="D6" s="42"/>
      <c r="E6" s="42"/>
      <c r="F6" s="42"/>
      <c r="G6" s="42"/>
      <c r="H6" s="42"/>
      <c r="I6" s="42"/>
      <c r="J6" s="42"/>
      <c r="K6" s="42"/>
      <c r="L6" s="42"/>
      <c r="M6" s="42"/>
      <c r="N6" s="42"/>
      <c r="O6" s="42"/>
      <c r="P6" s="42"/>
      <c r="Q6" s="42"/>
      <c r="R6" s="42"/>
      <c r="S6" s="42"/>
      <c r="T6" s="42"/>
      <c r="U6" s="42"/>
      <c r="V6" s="42"/>
      <c r="W6" s="42"/>
      <c r="X6" s="42"/>
      <c r="Y6" s="42"/>
      <c r="Z6" s="42"/>
      <c r="AA6" s="42"/>
      <c r="AB6" s="42"/>
      <c r="AC6" s="42"/>
      <c r="AD6" s="42"/>
      <c r="AE6" s="42"/>
      <c r="AF6" s="42"/>
      <c r="AG6" s="42"/>
      <c r="AH6" s="42"/>
      <c r="AI6" s="42"/>
      <c r="AJ6" s="42"/>
    </row>
    <row r="7" spans="1:36" ht="77.25" x14ac:dyDescent="0.25">
      <c r="A7" s="2" t="s">
        <v>54</v>
      </c>
      <c r="B7" s="2" t="s">
        <v>55</v>
      </c>
      <c r="C7" s="9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11" t="s">
        <v>78</v>
      </c>
      <c r="Z7" s="9" t="s">
        <v>79</v>
      </c>
      <c r="AA7" s="2" t="s">
        <v>80</v>
      </c>
      <c r="AB7" s="6" t="s">
        <v>81</v>
      </c>
      <c r="AC7" s="6" t="s">
        <v>82</v>
      </c>
      <c r="AD7" s="9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x14ac:dyDescent="0.25">
      <c r="A8">
        <v>2025</v>
      </c>
      <c r="B8" s="4">
        <v>45870</v>
      </c>
      <c r="C8" s="4">
        <v>45900</v>
      </c>
      <c r="D8" t="s">
        <v>96</v>
      </c>
      <c r="E8">
        <v>5</v>
      </c>
      <c r="F8" t="s">
        <v>180</v>
      </c>
      <c r="G8" s="30" t="s">
        <v>180</v>
      </c>
      <c r="H8" t="s">
        <v>181</v>
      </c>
      <c r="I8" t="s">
        <v>182</v>
      </c>
      <c r="J8" t="s">
        <v>183</v>
      </c>
      <c r="L8" t="s">
        <v>103</v>
      </c>
      <c r="M8" t="s">
        <v>105</v>
      </c>
      <c r="N8" s="17" t="s">
        <v>184</v>
      </c>
      <c r="O8" t="s">
        <v>107</v>
      </c>
      <c r="P8">
        <v>0</v>
      </c>
      <c r="R8" t="s">
        <v>118</v>
      </c>
      <c r="S8" t="s">
        <v>185</v>
      </c>
      <c r="T8" t="s">
        <v>186</v>
      </c>
      <c r="U8" t="s">
        <v>118</v>
      </c>
      <c r="V8" t="s">
        <v>185</v>
      </c>
      <c r="W8" t="s">
        <v>187</v>
      </c>
      <c r="X8" t="s">
        <v>184</v>
      </c>
      <c r="Y8" s="10">
        <v>45872</v>
      </c>
      <c r="Z8" s="4">
        <v>45872</v>
      </c>
      <c r="AA8" t="s">
        <v>90</v>
      </c>
      <c r="AB8" s="5">
        <v>1000</v>
      </c>
      <c r="AD8" s="4">
        <v>45873</v>
      </c>
      <c r="AE8" s="44" t="s">
        <v>298</v>
      </c>
      <c r="AF8" t="s">
        <v>91</v>
      </c>
      <c r="AH8" t="s">
        <v>121</v>
      </c>
    </row>
    <row r="9" spans="1:36" s="35" customFormat="1" ht="30" x14ac:dyDescent="0.25">
      <c r="A9" s="35">
        <v>2025</v>
      </c>
      <c r="B9" s="4">
        <v>45870</v>
      </c>
      <c r="C9" s="4">
        <v>45900</v>
      </c>
      <c r="D9" s="35" t="s">
        <v>100</v>
      </c>
      <c r="E9" s="35">
        <v>9</v>
      </c>
      <c r="F9" s="35" t="s">
        <v>137</v>
      </c>
      <c r="G9" s="18" t="s">
        <v>137</v>
      </c>
      <c r="H9" s="18" t="s">
        <v>138</v>
      </c>
      <c r="I9" s="18" t="s">
        <v>139</v>
      </c>
      <c r="J9" s="18" t="s">
        <v>125</v>
      </c>
      <c r="K9" s="18" t="s">
        <v>158</v>
      </c>
      <c r="L9" s="18" t="s">
        <v>103</v>
      </c>
      <c r="M9" s="18" t="s">
        <v>105</v>
      </c>
      <c r="N9" s="17" t="s">
        <v>189</v>
      </c>
      <c r="O9" s="18" t="s">
        <v>107</v>
      </c>
      <c r="P9" s="35">
        <v>0</v>
      </c>
      <c r="R9" s="35" t="s">
        <v>118</v>
      </c>
      <c r="S9" s="35" t="s">
        <v>119</v>
      </c>
      <c r="T9" s="35" t="s">
        <v>120</v>
      </c>
      <c r="U9" s="35" t="s">
        <v>118</v>
      </c>
      <c r="V9" s="35" t="s">
        <v>119</v>
      </c>
      <c r="W9" s="35" t="s">
        <v>119</v>
      </c>
      <c r="X9" s="17" t="s">
        <v>189</v>
      </c>
      <c r="Y9" s="10">
        <v>45873</v>
      </c>
      <c r="Z9" s="4">
        <v>45873</v>
      </c>
      <c r="AA9" s="35" t="s">
        <v>90</v>
      </c>
      <c r="AB9" s="5">
        <f>800+163+59+84+321</f>
        <v>1427</v>
      </c>
      <c r="AC9" s="5"/>
      <c r="AD9" s="4">
        <v>45874</v>
      </c>
      <c r="AE9" s="44" t="s">
        <v>299</v>
      </c>
      <c r="AF9" s="35" t="s">
        <v>91</v>
      </c>
      <c r="AH9" s="35" t="s">
        <v>121</v>
      </c>
    </row>
    <row r="10" spans="1:36" s="35" customFormat="1" x14ac:dyDescent="0.25">
      <c r="A10" s="35">
        <v>2025</v>
      </c>
      <c r="B10" s="4">
        <v>45870</v>
      </c>
      <c r="C10" s="4">
        <v>45900</v>
      </c>
      <c r="D10" s="35" t="s">
        <v>100</v>
      </c>
      <c r="E10" s="35">
        <v>9</v>
      </c>
      <c r="F10" s="35" t="s">
        <v>137</v>
      </c>
      <c r="G10" s="18" t="s">
        <v>137</v>
      </c>
      <c r="H10" s="18" t="s">
        <v>138</v>
      </c>
      <c r="I10" s="18" t="s">
        <v>139</v>
      </c>
      <c r="J10" s="18" t="s">
        <v>125</v>
      </c>
      <c r="K10" s="18" t="s">
        <v>158</v>
      </c>
      <c r="L10" s="18" t="s">
        <v>103</v>
      </c>
      <c r="M10" s="18" t="s">
        <v>105</v>
      </c>
      <c r="N10" s="33" t="s">
        <v>191</v>
      </c>
      <c r="O10" s="34" t="s">
        <v>107</v>
      </c>
      <c r="P10" s="35">
        <v>0</v>
      </c>
      <c r="R10" s="18" t="s">
        <v>118</v>
      </c>
      <c r="S10" s="35" t="s">
        <v>119</v>
      </c>
      <c r="T10" s="35" t="s">
        <v>120</v>
      </c>
      <c r="U10" s="35" t="s">
        <v>118</v>
      </c>
      <c r="V10" s="35" t="s">
        <v>119</v>
      </c>
      <c r="W10" s="35" t="s">
        <v>119</v>
      </c>
      <c r="X10" s="17" t="s">
        <v>191</v>
      </c>
      <c r="Y10" s="10">
        <v>45863</v>
      </c>
      <c r="Z10" s="4">
        <v>45864</v>
      </c>
      <c r="AA10" s="35" t="s">
        <v>90</v>
      </c>
      <c r="AB10" s="5">
        <f>1086+592</f>
        <v>1678</v>
      </c>
      <c r="AC10" s="5"/>
      <c r="AD10" s="4">
        <v>45870</v>
      </c>
      <c r="AE10" s="44" t="s">
        <v>300</v>
      </c>
      <c r="AF10" s="35" t="s">
        <v>91</v>
      </c>
      <c r="AH10" s="35" t="s">
        <v>121</v>
      </c>
    </row>
    <row r="11" spans="1:36" s="35" customFormat="1" ht="30" x14ac:dyDescent="0.25">
      <c r="A11" s="35">
        <v>2025</v>
      </c>
      <c r="B11" s="4">
        <v>45870</v>
      </c>
      <c r="C11" s="4">
        <v>45900</v>
      </c>
      <c r="D11" s="35" t="s">
        <v>100</v>
      </c>
      <c r="E11" s="35">
        <v>9</v>
      </c>
      <c r="F11" s="35" t="s">
        <v>137</v>
      </c>
      <c r="G11" s="18" t="s">
        <v>137</v>
      </c>
      <c r="H11" s="18" t="s">
        <v>138</v>
      </c>
      <c r="I11" s="18" t="s">
        <v>139</v>
      </c>
      <c r="J11" s="18" t="s">
        <v>125</v>
      </c>
      <c r="K11" s="18" t="s">
        <v>158</v>
      </c>
      <c r="L11" s="18" t="s">
        <v>103</v>
      </c>
      <c r="M11" s="18" t="s">
        <v>105</v>
      </c>
      <c r="N11" s="25" t="s">
        <v>193</v>
      </c>
      <c r="O11" s="34" t="s">
        <v>107</v>
      </c>
      <c r="P11" s="18">
        <v>0</v>
      </c>
      <c r="R11" s="18" t="s">
        <v>118</v>
      </c>
      <c r="S11" s="18" t="s">
        <v>140</v>
      </c>
      <c r="T11" s="18" t="s">
        <v>120</v>
      </c>
      <c r="U11" s="18" t="s">
        <v>118</v>
      </c>
      <c r="V11" s="18" t="s">
        <v>140</v>
      </c>
      <c r="W11" s="18" t="s">
        <v>140</v>
      </c>
      <c r="X11" s="17" t="s">
        <v>193</v>
      </c>
      <c r="Y11" s="10">
        <v>45897</v>
      </c>
      <c r="Z11" s="4">
        <v>45898</v>
      </c>
      <c r="AA11" s="35" t="s">
        <v>90</v>
      </c>
      <c r="AB11" s="5">
        <f>820.39+700.91+900.1+454+216+1100.04+500+328</f>
        <v>5019.4400000000005</v>
      </c>
      <c r="AC11" s="5"/>
      <c r="AD11" s="4">
        <v>45870</v>
      </c>
      <c r="AE11" s="44" t="s">
        <v>301</v>
      </c>
      <c r="AF11" s="35" t="s">
        <v>91</v>
      </c>
      <c r="AH11" s="35" t="s">
        <v>121</v>
      </c>
    </row>
    <row r="12" spans="1:36" s="35" customFormat="1" ht="30" x14ac:dyDescent="0.25">
      <c r="A12" s="35">
        <v>2025</v>
      </c>
      <c r="B12" s="4">
        <v>45870</v>
      </c>
      <c r="C12" s="4">
        <v>45900</v>
      </c>
      <c r="D12" s="35" t="s">
        <v>96</v>
      </c>
      <c r="E12" s="18">
        <v>5</v>
      </c>
      <c r="F12" s="18" t="s">
        <v>175</v>
      </c>
      <c r="G12" s="18" t="s">
        <v>176</v>
      </c>
      <c r="H12" s="18" t="s">
        <v>161</v>
      </c>
      <c r="I12" s="18" t="s">
        <v>177</v>
      </c>
      <c r="J12" s="18" t="s">
        <v>178</v>
      </c>
      <c r="K12" s="18" t="s">
        <v>195</v>
      </c>
      <c r="L12" s="18" t="s">
        <v>103</v>
      </c>
      <c r="M12" s="18" t="s">
        <v>105</v>
      </c>
      <c r="N12" s="25" t="s">
        <v>196</v>
      </c>
      <c r="O12" s="34" t="s">
        <v>107</v>
      </c>
      <c r="P12" s="18">
        <v>0</v>
      </c>
      <c r="R12" s="18" t="s">
        <v>118</v>
      </c>
      <c r="S12" s="35" t="s">
        <v>119</v>
      </c>
      <c r="T12" s="35" t="s">
        <v>120</v>
      </c>
      <c r="U12" s="35" t="s">
        <v>118</v>
      </c>
      <c r="V12" s="35" t="s">
        <v>119</v>
      </c>
      <c r="W12" s="35" t="s">
        <v>119</v>
      </c>
      <c r="X12" s="17" t="s">
        <v>196</v>
      </c>
      <c r="Y12" s="10">
        <v>45863</v>
      </c>
      <c r="Z12" s="4">
        <v>45863</v>
      </c>
      <c r="AA12" s="35" t="s">
        <v>90</v>
      </c>
      <c r="AB12" s="5">
        <f>1200+168</f>
        <v>1368</v>
      </c>
      <c r="AC12" s="5"/>
      <c r="AD12" s="4">
        <v>45870</v>
      </c>
      <c r="AE12" s="44" t="s">
        <v>302</v>
      </c>
      <c r="AF12" s="35" t="s">
        <v>91</v>
      </c>
      <c r="AH12" s="35" t="s">
        <v>121</v>
      </c>
    </row>
    <row r="13" spans="1:36" s="35" customFormat="1" x14ac:dyDescent="0.25">
      <c r="A13" s="35">
        <v>2025</v>
      </c>
      <c r="B13" s="4">
        <v>45870</v>
      </c>
      <c r="C13" s="4">
        <v>45900</v>
      </c>
      <c r="D13" s="35" t="s">
        <v>96</v>
      </c>
      <c r="E13" s="18">
        <v>5</v>
      </c>
      <c r="F13" s="18" t="s">
        <v>198</v>
      </c>
      <c r="G13" s="18" t="s">
        <v>198</v>
      </c>
      <c r="H13" s="18" t="s">
        <v>161</v>
      </c>
      <c r="I13" s="18" t="s">
        <v>199</v>
      </c>
      <c r="J13" s="18" t="s">
        <v>200</v>
      </c>
      <c r="K13" s="18" t="s">
        <v>201</v>
      </c>
      <c r="L13" s="18" t="s">
        <v>103</v>
      </c>
      <c r="M13" s="18" t="s">
        <v>105</v>
      </c>
      <c r="N13" s="25" t="s">
        <v>202</v>
      </c>
      <c r="O13" s="34" t="s">
        <v>107</v>
      </c>
      <c r="P13" s="18">
        <v>0</v>
      </c>
      <c r="R13" s="18" t="s">
        <v>118</v>
      </c>
      <c r="S13" s="35" t="s">
        <v>119</v>
      </c>
      <c r="T13" s="35" t="s">
        <v>120</v>
      </c>
      <c r="U13" s="35" t="s">
        <v>118</v>
      </c>
      <c r="V13" s="35" t="s">
        <v>119</v>
      </c>
      <c r="W13" s="35" t="s">
        <v>119</v>
      </c>
      <c r="X13" s="17" t="s">
        <v>202</v>
      </c>
      <c r="Y13" s="10">
        <v>45863</v>
      </c>
      <c r="Z13" s="4">
        <v>45863</v>
      </c>
      <c r="AA13" s="35" t="s">
        <v>90</v>
      </c>
      <c r="AB13" s="5">
        <v>755</v>
      </c>
      <c r="AC13" s="5"/>
      <c r="AD13" s="4">
        <v>45870</v>
      </c>
      <c r="AE13" s="44" t="s">
        <v>303</v>
      </c>
      <c r="AF13" s="35" t="s">
        <v>91</v>
      </c>
      <c r="AH13" s="35" t="s">
        <v>121</v>
      </c>
    </row>
    <row r="14" spans="1:36" s="35" customFormat="1" ht="30" x14ac:dyDescent="0.25">
      <c r="A14" s="35">
        <v>2025</v>
      </c>
      <c r="B14" s="4">
        <v>45870</v>
      </c>
      <c r="C14" s="4">
        <v>45900</v>
      </c>
      <c r="D14" s="35" t="s">
        <v>96</v>
      </c>
      <c r="E14" s="18">
        <v>5</v>
      </c>
      <c r="F14" s="18" t="s">
        <v>203</v>
      </c>
      <c r="G14" s="18" t="s">
        <v>203</v>
      </c>
      <c r="H14" s="18" t="s">
        <v>204</v>
      </c>
      <c r="I14" s="18" t="s">
        <v>205</v>
      </c>
      <c r="J14" s="18" t="s">
        <v>166</v>
      </c>
      <c r="K14" s="18" t="s">
        <v>206</v>
      </c>
      <c r="L14" s="18" t="s">
        <v>103</v>
      </c>
      <c r="M14" s="18" t="s">
        <v>105</v>
      </c>
      <c r="N14" s="25" t="s">
        <v>207</v>
      </c>
      <c r="O14" s="34" t="s">
        <v>107</v>
      </c>
      <c r="P14" s="18">
        <v>1</v>
      </c>
      <c r="R14" s="18" t="s">
        <v>118</v>
      </c>
      <c r="S14" s="35" t="s">
        <v>119</v>
      </c>
      <c r="T14" s="35" t="s">
        <v>120</v>
      </c>
      <c r="U14" s="35" t="s">
        <v>118</v>
      </c>
      <c r="V14" s="35" t="s">
        <v>119</v>
      </c>
      <c r="W14" s="35" t="s">
        <v>119</v>
      </c>
      <c r="X14" s="17" t="s">
        <v>207</v>
      </c>
      <c r="Y14" s="10">
        <v>45867</v>
      </c>
      <c r="Z14" s="4">
        <v>45867</v>
      </c>
      <c r="AA14" s="35" t="s">
        <v>90</v>
      </c>
      <c r="AB14" s="5">
        <f>1114+563+84</f>
        <v>1761</v>
      </c>
      <c r="AC14" s="5"/>
      <c r="AD14" s="4">
        <v>45870</v>
      </c>
      <c r="AE14" s="44" t="s">
        <v>304</v>
      </c>
      <c r="AF14" s="35" t="s">
        <v>91</v>
      </c>
      <c r="AH14" s="35" t="s">
        <v>121</v>
      </c>
    </row>
    <row r="15" spans="1:36" s="35" customFormat="1" ht="30" x14ac:dyDescent="0.25">
      <c r="A15" s="35">
        <v>2025</v>
      </c>
      <c r="B15" s="4">
        <v>45870</v>
      </c>
      <c r="C15" s="4">
        <v>45900</v>
      </c>
      <c r="D15" s="35" t="s">
        <v>96</v>
      </c>
      <c r="E15" s="18">
        <v>5</v>
      </c>
      <c r="F15" s="18" t="s">
        <v>175</v>
      </c>
      <c r="G15" s="18" t="s">
        <v>176</v>
      </c>
      <c r="H15" s="18" t="s">
        <v>161</v>
      </c>
      <c r="I15" s="18" t="s">
        <v>177</v>
      </c>
      <c r="J15" s="18" t="s">
        <v>178</v>
      </c>
      <c r="K15" s="18" t="s">
        <v>195</v>
      </c>
      <c r="L15" s="18" t="s">
        <v>103</v>
      </c>
      <c r="M15" s="18" t="s">
        <v>105</v>
      </c>
      <c r="N15" s="25" t="s">
        <v>209</v>
      </c>
      <c r="O15" s="34" t="s">
        <v>107</v>
      </c>
      <c r="P15" s="18">
        <v>3</v>
      </c>
      <c r="R15" s="18" t="s">
        <v>118</v>
      </c>
      <c r="S15" s="35" t="s">
        <v>164</v>
      </c>
      <c r="T15" s="35" t="s">
        <v>120</v>
      </c>
      <c r="U15" s="35" t="s">
        <v>118</v>
      </c>
      <c r="V15" s="35" t="s">
        <v>164</v>
      </c>
      <c r="W15" s="35" t="s">
        <v>164</v>
      </c>
      <c r="X15" s="17" t="s">
        <v>209</v>
      </c>
      <c r="Y15" s="10">
        <v>45868</v>
      </c>
      <c r="Z15" s="4">
        <v>45868</v>
      </c>
      <c r="AA15" s="35" t="s">
        <v>90</v>
      </c>
      <c r="AB15" s="5">
        <v>1347</v>
      </c>
      <c r="AC15" s="5"/>
      <c r="AD15" s="4">
        <v>45870</v>
      </c>
      <c r="AE15" s="44" t="s">
        <v>305</v>
      </c>
      <c r="AF15" s="35" t="s">
        <v>91</v>
      </c>
      <c r="AH15" s="35" t="s">
        <v>121</v>
      </c>
    </row>
    <row r="16" spans="1:36" s="35" customFormat="1" x14ac:dyDescent="0.25">
      <c r="A16" s="35">
        <v>2025</v>
      </c>
      <c r="B16" s="4">
        <v>45870</v>
      </c>
      <c r="C16" s="4">
        <v>45900</v>
      </c>
      <c r="D16" s="35" t="s">
        <v>96</v>
      </c>
      <c r="E16" s="18">
        <v>5</v>
      </c>
      <c r="F16" s="18" t="s">
        <v>168</v>
      </c>
      <c r="G16" s="18" t="s">
        <v>168</v>
      </c>
      <c r="H16" s="18" t="s">
        <v>169</v>
      </c>
      <c r="I16" s="18" t="s">
        <v>170</v>
      </c>
      <c r="J16" s="18" t="s">
        <v>167</v>
      </c>
      <c r="K16" s="18" t="s">
        <v>171</v>
      </c>
      <c r="L16" s="18" t="s">
        <v>103</v>
      </c>
      <c r="M16" s="18" t="s">
        <v>105</v>
      </c>
      <c r="N16" s="25" t="s">
        <v>210</v>
      </c>
      <c r="O16" s="34" t="s">
        <v>107</v>
      </c>
      <c r="P16" s="18">
        <v>0</v>
      </c>
      <c r="R16" s="18" t="s">
        <v>118</v>
      </c>
      <c r="S16" s="35" t="s">
        <v>164</v>
      </c>
      <c r="T16" s="35" t="s">
        <v>120</v>
      </c>
      <c r="U16" s="35" t="s">
        <v>118</v>
      </c>
      <c r="V16" s="35" t="s">
        <v>164</v>
      </c>
      <c r="W16" s="35" t="s">
        <v>164</v>
      </c>
      <c r="X16" s="17" t="s">
        <v>210</v>
      </c>
      <c r="Y16" s="10">
        <v>45861</v>
      </c>
      <c r="Z16" s="4">
        <v>45861</v>
      </c>
      <c r="AA16" s="35" t="s">
        <v>90</v>
      </c>
      <c r="AB16" s="5">
        <v>500</v>
      </c>
      <c r="AC16" s="5"/>
      <c r="AD16" s="4">
        <v>45870</v>
      </c>
      <c r="AE16" s="44" t="s">
        <v>306</v>
      </c>
      <c r="AF16" s="35" t="s">
        <v>91</v>
      </c>
      <c r="AH16" s="35" t="s">
        <v>121</v>
      </c>
    </row>
    <row r="17" spans="1:34" s="35" customFormat="1" ht="30" x14ac:dyDescent="0.25">
      <c r="A17" s="35">
        <v>2025</v>
      </c>
      <c r="B17" s="4">
        <v>45870</v>
      </c>
      <c r="C17" s="4">
        <v>45900</v>
      </c>
      <c r="D17" s="35" t="s">
        <v>96</v>
      </c>
      <c r="E17" s="18">
        <v>5</v>
      </c>
      <c r="F17" s="18" t="s">
        <v>212</v>
      </c>
      <c r="G17" s="18" t="s">
        <v>212</v>
      </c>
      <c r="H17" s="18" t="s">
        <v>126</v>
      </c>
      <c r="I17" s="18" t="s">
        <v>127</v>
      </c>
      <c r="J17" s="18" t="s">
        <v>128</v>
      </c>
      <c r="K17" s="18" t="s">
        <v>129</v>
      </c>
      <c r="L17" s="18" t="s">
        <v>103</v>
      </c>
      <c r="M17" s="18" t="s">
        <v>105</v>
      </c>
      <c r="N17" s="25" t="s">
        <v>213</v>
      </c>
      <c r="O17" s="34" t="s">
        <v>107</v>
      </c>
      <c r="P17" s="18">
        <v>0</v>
      </c>
      <c r="R17" s="18" t="s">
        <v>118</v>
      </c>
      <c r="S17" s="35" t="s">
        <v>119</v>
      </c>
      <c r="T17" s="35" t="s">
        <v>120</v>
      </c>
      <c r="U17" s="35" t="s">
        <v>118</v>
      </c>
      <c r="V17" s="35" t="s">
        <v>119</v>
      </c>
      <c r="W17" s="35" t="s">
        <v>119</v>
      </c>
      <c r="X17" s="17" t="s">
        <v>213</v>
      </c>
      <c r="Y17" s="10">
        <v>45856</v>
      </c>
      <c r="Z17" s="4">
        <v>45856</v>
      </c>
      <c r="AA17" s="35" t="s">
        <v>90</v>
      </c>
      <c r="AB17" s="5">
        <v>1200</v>
      </c>
      <c r="AC17" s="5"/>
      <c r="AD17" s="4">
        <v>45870</v>
      </c>
      <c r="AE17" s="44" t="s">
        <v>307</v>
      </c>
      <c r="AF17" s="35" t="s">
        <v>91</v>
      </c>
      <c r="AH17" s="35" t="s">
        <v>121</v>
      </c>
    </row>
    <row r="18" spans="1:34" s="35" customFormat="1" ht="30" x14ac:dyDescent="0.25">
      <c r="A18" s="35">
        <v>2025</v>
      </c>
      <c r="B18" s="4">
        <v>45870</v>
      </c>
      <c r="C18" s="4">
        <v>45900</v>
      </c>
      <c r="D18" s="35" t="s">
        <v>96</v>
      </c>
      <c r="E18" s="18">
        <v>5</v>
      </c>
      <c r="F18" s="18" t="s">
        <v>160</v>
      </c>
      <c r="G18" s="18" t="s">
        <v>160</v>
      </c>
      <c r="H18" s="18" t="s">
        <v>161</v>
      </c>
      <c r="I18" s="18" t="s">
        <v>162</v>
      </c>
      <c r="J18" s="18" t="s">
        <v>163</v>
      </c>
      <c r="K18" s="18" t="s">
        <v>136</v>
      </c>
      <c r="L18" s="18" t="s">
        <v>103</v>
      </c>
      <c r="M18" s="18" t="s">
        <v>105</v>
      </c>
      <c r="N18" s="25" t="s">
        <v>215</v>
      </c>
      <c r="O18" s="34" t="s">
        <v>107</v>
      </c>
      <c r="P18" s="18">
        <v>1</v>
      </c>
      <c r="R18" s="18" t="s">
        <v>118</v>
      </c>
      <c r="S18" s="35" t="s">
        <v>164</v>
      </c>
      <c r="T18" s="35" t="s">
        <v>120</v>
      </c>
      <c r="U18" s="35" t="s">
        <v>118</v>
      </c>
      <c r="V18" s="35" t="s">
        <v>164</v>
      </c>
      <c r="W18" s="35" t="s">
        <v>164</v>
      </c>
      <c r="X18" s="17" t="s">
        <v>215</v>
      </c>
      <c r="Y18" s="10">
        <v>45862</v>
      </c>
      <c r="Z18" s="4">
        <v>45862</v>
      </c>
      <c r="AA18" s="35" t="s">
        <v>90</v>
      </c>
      <c r="AB18" s="5">
        <v>466.01</v>
      </c>
      <c r="AC18" s="5"/>
      <c r="AD18" s="4">
        <v>45870</v>
      </c>
      <c r="AE18" s="44" t="s">
        <v>308</v>
      </c>
      <c r="AF18" s="35" t="s">
        <v>91</v>
      </c>
      <c r="AH18" s="35" t="s">
        <v>121</v>
      </c>
    </row>
    <row r="19" spans="1:34" s="35" customFormat="1" ht="30" x14ac:dyDescent="0.25">
      <c r="A19" s="35">
        <v>2025</v>
      </c>
      <c r="B19" s="4">
        <v>45870</v>
      </c>
      <c r="C19" s="4">
        <v>45900</v>
      </c>
      <c r="D19" s="35" t="s">
        <v>100</v>
      </c>
      <c r="E19" s="18">
        <v>9</v>
      </c>
      <c r="F19" s="18" t="s">
        <v>216</v>
      </c>
      <c r="G19" s="18" t="s">
        <v>216</v>
      </c>
      <c r="H19" s="18" t="s">
        <v>121</v>
      </c>
      <c r="I19" s="18" t="s">
        <v>172</v>
      </c>
      <c r="J19" s="18" t="s">
        <v>173</v>
      </c>
      <c r="K19" s="18" t="s">
        <v>174</v>
      </c>
      <c r="L19" s="18" t="s">
        <v>104</v>
      </c>
      <c r="M19" s="18" t="s">
        <v>105</v>
      </c>
      <c r="N19" s="25" t="s">
        <v>217</v>
      </c>
      <c r="O19" s="34" t="s">
        <v>107</v>
      </c>
      <c r="P19" s="18">
        <v>2</v>
      </c>
      <c r="R19" s="18" t="s">
        <v>118</v>
      </c>
      <c r="S19" s="35" t="s">
        <v>119</v>
      </c>
      <c r="T19" s="35" t="s">
        <v>120</v>
      </c>
      <c r="U19" s="35" t="s">
        <v>118</v>
      </c>
      <c r="V19" s="35" t="s">
        <v>119</v>
      </c>
      <c r="W19" s="35" t="s">
        <v>119</v>
      </c>
      <c r="X19" s="38" t="s">
        <v>217</v>
      </c>
      <c r="Y19" s="10">
        <v>45863</v>
      </c>
      <c r="Z19" s="4">
        <v>45863</v>
      </c>
      <c r="AA19" s="35" t="s">
        <v>90</v>
      </c>
      <c r="AB19" s="5">
        <f>700+1360</f>
        <v>2060</v>
      </c>
      <c r="AC19" s="5"/>
      <c r="AD19" s="4">
        <v>45870</v>
      </c>
      <c r="AE19" s="44" t="s">
        <v>309</v>
      </c>
      <c r="AF19" s="35" t="s">
        <v>91</v>
      </c>
      <c r="AH19" s="35" t="s">
        <v>121</v>
      </c>
    </row>
    <row r="20" spans="1:34" s="35" customFormat="1" x14ac:dyDescent="0.25">
      <c r="A20" s="35">
        <v>2025</v>
      </c>
      <c r="B20" s="4">
        <v>45870</v>
      </c>
      <c r="C20" s="4">
        <v>45900</v>
      </c>
      <c r="D20" s="35" t="s">
        <v>96</v>
      </c>
      <c r="E20" s="18">
        <v>5</v>
      </c>
      <c r="F20" s="18" t="s">
        <v>175</v>
      </c>
      <c r="G20" s="18" t="s">
        <v>176</v>
      </c>
      <c r="H20" s="18" t="s">
        <v>161</v>
      </c>
      <c r="I20" s="18" t="s">
        <v>219</v>
      </c>
      <c r="J20" s="18" t="s">
        <v>220</v>
      </c>
      <c r="K20" s="18"/>
      <c r="L20" s="18" t="s">
        <v>103</v>
      </c>
      <c r="M20" s="18" t="s">
        <v>105</v>
      </c>
      <c r="N20" s="25" t="s">
        <v>221</v>
      </c>
      <c r="O20" s="34" t="s">
        <v>107</v>
      </c>
      <c r="P20" s="18">
        <v>1</v>
      </c>
      <c r="R20" s="18" t="s">
        <v>118</v>
      </c>
      <c r="S20" s="35" t="s">
        <v>164</v>
      </c>
      <c r="T20" s="35" t="s">
        <v>120</v>
      </c>
      <c r="U20" s="35" t="s">
        <v>118</v>
      </c>
      <c r="V20" s="35" t="s">
        <v>164</v>
      </c>
      <c r="W20" s="35" t="s">
        <v>164</v>
      </c>
      <c r="X20" s="38" t="s">
        <v>221</v>
      </c>
      <c r="Y20" s="10">
        <v>45855</v>
      </c>
      <c r="Z20" s="4">
        <v>45855</v>
      </c>
      <c r="AA20" s="35" t="s">
        <v>90</v>
      </c>
      <c r="AB20" s="5">
        <v>541</v>
      </c>
      <c r="AC20" s="5"/>
      <c r="AD20" s="4">
        <v>45870</v>
      </c>
      <c r="AE20" s="44" t="s">
        <v>310</v>
      </c>
      <c r="AF20" s="35" t="s">
        <v>91</v>
      </c>
      <c r="AH20" s="35" t="s">
        <v>121</v>
      </c>
    </row>
    <row r="21" spans="1:34" s="36" customFormat="1" ht="30" x14ac:dyDescent="0.25">
      <c r="A21" s="36">
        <v>2025</v>
      </c>
      <c r="B21" s="4">
        <v>45870</v>
      </c>
      <c r="C21" s="4">
        <v>45900</v>
      </c>
      <c r="D21" s="36" t="s">
        <v>96</v>
      </c>
      <c r="E21" s="18">
        <v>5</v>
      </c>
      <c r="F21" s="18" t="s">
        <v>223</v>
      </c>
      <c r="G21" s="18" t="s">
        <v>223</v>
      </c>
      <c r="H21" s="18" t="s">
        <v>161</v>
      </c>
      <c r="I21" s="18" t="s">
        <v>224</v>
      </c>
      <c r="J21" s="18" t="s">
        <v>225</v>
      </c>
      <c r="K21" s="18" t="s">
        <v>166</v>
      </c>
      <c r="L21" s="18" t="s">
        <v>104</v>
      </c>
      <c r="M21" s="18" t="s">
        <v>105</v>
      </c>
      <c r="N21" s="25" t="s">
        <v>226</v>
      </c>
      <c r="O21" s="34" t="s">
        <v>107</v>
      </c>
      <c r="P21" s="18">
        <v>2</v>
      </c>
      <c r="R21" s="18" t="s">
        <v>118</v>
      </c>
      <c r="S21" s="36" t="s">
        <v>119</v>
      </c>
      <c r="T21" s="36" t="s">
        <v>120</v>
      </c>
      <c r="U21" s="36" t="s">
        <v>118</v>
      </c>
      <c r="V21" s="36" t="s">
        <v>119</v>
      </c>
      <c r="W21" s="36" t="s">
        <v>119</v>
      </c>
      <c r="X21" s="38" t="s">
        <v>226</v>
      </c>
      <c r="Y21" s="10">
        <v>45856</v>
      </c>
      <c r="Z21" s="4">
        <v>45856</v>
      </c>
      <c r="AA21" s="36" t="s">
        <v>90</v>
      </c>
      <c r="AB21" s="5">
        <f>930+59+286</f>
        <v>1275</v>
      </c>
      <c r="AC21" s="5"/>
      <c r="AD21" s="4">
        <v>45870</v>
      </c>
      <c r="AE21" s="44" t="s">
        <v>311</v>
      </c>
      <c r="AF21" s="36" t="s">
        <v>91</v>
      </c>
      <c r="AH21" s="36" t="s">
        <v>121</v>
      </c>
    </row>
    <row r="22" spans="1:34" s="36" customFormat="1" x14ac:dyDescent="0.25">
      <c r="A22" s="36">
        <v>2025</v>
      </c>
      <c r="B22" s="4">
        <v>45870</v>
      </c>
      <c r="C22" s="4">
        <v>45900</v>
      </c>
      <c r="D22" s="36" t="s">
        <v>96</v>
      </c>
      <c r="E22" s="18">
        <v>5</v>
      </c>
      <c r="F22" s="18" t="s">
        <v>228</v>
      </c>
      <c r="G22" s="18" t="s">
        <v>228</v>
      </c>
      <c r="H22" s="18" t="s">
        <v>161</v>
      </c>
      <c r="I22" s="18" t="s">
        <v>229</v>
      </c>
      <c r="J22" s="18" t="s">
        <v>230</v>
      </c>
      <c r="K22" s="18"/>
      <c r="L22" s="18" t="s">
        <v>104</v>
      </c>
      <c r="M22" s="18" t="s">
        <v>105</v>
      </c>
      <c r="N22" s="25" t="s">
        <v>231</v>
      </c>
      <c r="O22" s="34" t="s">
        <v>107</v>
      </c>
      <c r="P22" s="18">
        <v>2</v>
      </c>
      <c r="R22" s="18" t="s">
        <v>118</v>
      </c>
      <c r="S22" s="36" t="s">
        <v>119</v>
      </c>
      <c r="T22" s="36" t="s">
        <v>120</v>
      </c>
      <c r="U22" s="36" t="s">
        <v>118</v>
      </c>
      <c r="V22" s="36" t="s">
        <v>119</v>
      </c>
      <c r="W22" s="36" t="s">
        <v>119</v>
      </c>
      <c r="X22" s="38" t="s">
        <v>231</v>
      </c>
      <c r="Y22" s="10">
        <v>45856</v>
      </c>
      <c r="Z22" s="4">
        <v>45856</v>
      </c>
      <c r="AA22" s="36" t="s">
        <v>90</v>
      </c>
      <c r="AB22" s="5">
        <f>1027+940.01+168</f>
        <v>2135.0100000000002</v>
      </c>
      <c r="AC22" s="5"/>
      <c r="AD22" s="4">
        <v>45870</v>
      </c>
      <c r="AE22" s="44" t="s">
        <v>312</v>
      </c>
      <c r="AF22" s="36" t="s">
        <v>91</v>
      </c>
      <c r="AH22" s="36" t="s">
        <v>121</v>
      </c>
    </row>
    <row r="23" spans="1:34" s="36" customFormat="1" x14ac:dyDescent="0.25">
      <c r="A23" s="36">
        <v>2025</v>
      </c>
      <c r="B23" s="4">
        <v>45870</v>
      </c>
      <c r="C23" s="4">
        <v>45900</v>
      </c>
      <c r="D23" s="36" t="s">
        <v>96</v>
      </c>
      <c r="E23" s="18">
        <v>5</v>
      </c>
      <c r="F23" s="18" t="s">
        <v>233</v>
      </c>
      <c r="G23" s="18" t="s">
        <v>233</v>
      </c>
      <c r="H23" s="18" t="s">
        <v>161</v>
      </c>
      <c r="I23" s="18" t="s">
        <v>234</v>
      </c>
      <c r="J23" s="18" t="s">
        <v>235</v>
      </c>
      <c r="K23" s="18" t="s">
        <v>195</v>
      </c>
      <c r="L23" s="18" t="s">
        <v>103</v>
      </c>
      <c r="M23" s="18" t="s">
        <v>105</v>
      </c>
      <c r="N23" s="25" t="s">
        <v>236</v>
      </c>
      <c r="O23" s="34" t="s">
        <v>107</v>
      </c>
      <c r="P23" s="18">
        <v>2</v>
      </c>
      <c r="R23" s="18" t="s">
        <v>118</v>
      </c>
      <c r="S23" s="39" t="s">
        <v>119</v>
      </c>
      <c r="T23" s="39" t="s">
        <v>120</v>
      </c>
      <c r="U23" s="39" t="s">
        <v>118</v>
      </c>
      <c r="V23" s="39" t="s">
        <v>119</v>
      </c>
      <c r="W23" s="39" t="s">
        <v>119</v>
      </c>
      <c r="X23" s="38" t="s">
        <v>236</v>
      </c>
      <c r="Y23" s="10">
        <v>45856</v>
      </c>
      <c r="Z23" s="4">
        <v>45856</v>
      </c>
      <c r="AA23" s="36" t="s">
        <v>90</v>
      </c>
      <c r="AB23" s="5">
        <v>1264</v>
      </c>
      <c r="AC23" s="5"/>
      <c r="AD23" s="4">
        <v>45870</v>
      </c>
      <c r="AE23" s="44" t="s">
        <v>313</v>
      </c>
      <c r="AF23" s="36" t="s">
        <v>91</v>
      </c>
      <c r="AH23" s="39" t="s">
        <v>121</v>
      </c>
    </row>
    <row r="24" spans="1:34" s="39" customFormat="1" x14ac:dyDescent="0.25">
      <c r="A24" s="39">
        <v>2025</v>
      </c>
      <c r="B24" s="4">
        <v>45870</v>
      </c>
      <c r="C24" s="4">
        <v>45900</v>
      </c>
      <c r="D24" s="39" t="s">
        <v>96</v>
      </c>
      <c r="E24" s="18">
        <v>5</v>
      </c>
      <c r="F24" s="18" t="s">
        <v>175</v>
      </c>
      <c r="G24" s="18" t="s">
        <v>176</v>
      </c>
      <c r="H24" s="18" t="s">
        <v>161</v>
      </c>
      <c r="I24" s="18" t="s">
        <v>179</v>
      </c>
      <c r="J24" s="18" t="s">
        <v>201</v>
      </c>
      <c r="K24" s="18"/>
      <c r="L24" s="18" t="s">
        <v>103</v>
      </c>
      <c r="M24" s="18" t="s">
        <v>105</v>
      </c>
      <c r="N24" s="34" t="s">
        <v>237</v>
      </c>
      <c r="O24" s="34" t="s">
        <v>107</v>
      </c>
      <c r="P24" s="18">
        <v>1</v>
      </c>
      <c r="R24" s="18" t="s">
        <v>118</v>
      </c>
      <c r="S24" s="39" t="s">
        <v>119</v>
      </c>
      <c r="T24" s="39" t="s">
        <v>120</v>
      </c>
      <c r="U24" s="39" t="s">
        <v>118</v>
      </c>
      <c r="V24" s="39" t="s">
        <v>119</v>
      </c>
      <c r="W24" s="39" t="s">
        <v>119</v>
      </c>
      <c r="X24" s="38" t="s">
        <v>237</v>
      </c>
      <c r="Y24" s="10">
        <v>45881</v>
      </c>
      <c r="Z24" s="4">
        <v>45881</v>
      </c>
      <c r="AA24" s="39" t="s">
        <v>90</v>
      </c>
      <c r="AB24" s="5">
        <f>1036+459</f>
        <v>1495</v>
      </c>
      <c r="AC24" s="5"/>
      <c r="AD24" s="4">
        <v>45882</v>
      </c>
      <c r="AE24" s="44" t="s">
        <v>314</v>
      </c>
      <c r="AF24" s="39" t="s">
        <v>91</v>
      </c>
      <c r="AH24" s="39" t="s">
        <v>121</v>
      </c>
    </row>
    <row r="25" spans="1:34" s="12" customFormat="1" x14ac:dyDescent="0.25">
      <c r="A25" s="12">
        <v>2025</v>
      </c>
      <c r="B25" s="13">
        <v>45870</v>
      </c>
      <c r="C25" s="13">
        <v>45900</v>
      </c>
      <c r="D25" s="12" t="s">
        <v>96</v>
      </c>
      <c r="E25" s="12">
        <v>5</v>
      </c>
      <c r="F25" s="12" t="s">
        <v>198</v>
      </c>
      <c r="G25" s="18" t="s">
        <v>198</v>
      </c>
      <c r="H25" s="18" t="s">
        <v>161</v>
      </c>
      <c r="I25" s="18" t="s">
        <v>199</v>
      </c>
      <c r="J25" s="18" t="s">
        <v>200</v>
      </c>
      <c r="K25" s="18" t="s">
        <v>201</v>
      </c>
      <c r="L25" s="18" t="s">
        <v>103</v>
      </c>
      <c r="M25" s="18" t="s">
        <v>105</v>
      </c>
      <c r="N25" s="25" t="s">
        <v>239</v>
      </c>
      <c r="O25" s="34" t="s">
        <v>107</v>
      </c>
      <c r="P25" s="18">
        <v>1</v>
      </c>
      <c r="R25" s="12" t="s">
        <v>118</v>
      </c>
      <c r="S25" s="12" t="s">
        <v>164</v>
      </c>
      <c r="T25" s="12" t="s">
        <v>120</v>
      </c>
      <c r="U25" s="12" t="s">
        <v>118</v>
      </c>
      <c r="V25" s="12" t="s">
        <v>164</v>
      </c>
      <c r="W25" s="12" t="s">
        <v>164</v>
      </c>
      <c r="X25" s="25" t="s">
        <v>239</v>
      </c>
      <c r="Y25" s="14">
        <v>45883</v>
      </c>
      <c r="Z25" s="13">
        <v>45883</v>
      </c>
      <c r="AA25" s="12" t="s">
        <v>90</v>
      </c>
      <c r="AB25" s="15">
        <v>465</v>
      </c>
      <c r="AC25" s="15"/>
      <c r="AD25" s="13">
        <v>45884</v>
      </c>
      <c r="AE25" s="44" t="s">
        <v>315</v>
      </c>
      <c r="AF25" s="12" t="s">
        <v>91</v>
      </c>
      <c r="AH25" s="39" t="s">
        <v>121</v>
      </c>
    </row>
    <row r="26" spans="1:34" ht="30" x14ac:dyDescent="0.25">
      <c r="A26">
        <v>2025</v>
      </c>
      <c r="B26" s="4">
        <v>45870</v>
      </c>
      <c r="C26" s="4">
        <v>45900</v>
      </c>
      <c r="D26" t="s">
        <v>96</v>
      </c>
      <c r="E26">
        <v>5</v>
      </c>
      <c r="F26" t="s">
        <v>175</v>
      </c>
      <c r="G26" s="18" t="s">
        <v>176</v>
      </c>
      <c r="H26" s="18" t="s">
        <v>161</v>
      </c>
      <c r="I26" s="18" t="s">
        <v>177</v>
      </c>
      <c r="J26" s="18" t="s">
        <v>178</v>
      </c>
      <c r="K26" s="18" t="s">
        <v>195</v>
      </c>
      <c r="L26" s="18" t="s">
        <v>103</v>
      </c>
      <c r="M26" s="18" t="s">
        <v>105</v>
      </c>
      <c r="N26" s="25" t="s">
        <v>196</v>
      </c>
      <c r="O26" s="34" t="s">
        <v>107</v>
      </c>
      <c r="P26" s="18">
        <v>1</v>
      </c>
      <c r="R26" t="s">
        <v>118</v>
      </c>
      <c r="S26" t="s">
        <v>119</v>
      </c>
      <c r="T26" t="s">
        <v>120</v>
      </c>
      <c r="U26" t="s">
        <v>118</v>
      </c>
      <c r="V26" s="16" t="s">
        <v>119</v>
      </c>
      <c r="W26" s="16" t="s">
        <v>119</v>
      </c>
      <c r="X26" s="17" t="s">
        <v>196</v>
      </c>
      <c r="Y26" s="10">
        <v>45882</v>
      </c>
      <c r="Z26" s="4">
        <v>45882</v>
      </c>
      <c r="AA26" s="30" t="s">
        <v>90</v>
      </c>
      <c r="AB26" s="5">
        <f>1141+494</f>
        <v>1635</v>
      </c>
      <c r="AD26" s="4">
        <v>45883</v>
      </c>
      <c r="AE26" s="44" t="s">
        <v>316</v>
      </c>
      <c r="AF26" s="30" t="s">
        <v>91</v>
      </c>
      <c r="AH26" s="40" t="s">
        <v>121</v>
      </c>
    </row>
    <row r="27" spans="1:34" ht="30" x14ac:dyDescent="0.25">
      <c r="A27">
        <v>2025</v>
      </c>
      <c r="B27" s="4">
        <v>45870</v>
      </c>
      <c r="C27" s="4">
        <v>45900</v>
      </c>
      <c r="D27" t="s">
        <v>100</v>
      </c>
      <c r="E27">
        <v>9</v>
      </c>
      <c r="F27" t="s">
        <v>241</v>
      </c>
      <c r="G27" s="40" t="s">
        <v>241</v>
      </c>
      <c r="H27" s="18" t="s">
        <v>242</v>
      </c>
      <c r="I27" s="18" t="s">
        <v>243</v>
      </c>
      <c r="J27" s="18" t="s">
        <v>244</v>
      </c>
      <c r="K27" s="18" t="s">
        <v>245</v>
      </c>
      <c r="L27" s="18" t="s">
        <v>103</v>
      </c>
      <c r="M27" s="18" t="s">
        <v>105</v>
      </c>
      <c r="N27" s="25" t="s">
        <v>246</v>
      </c>
      <c r="O27" s="34" t="s">
        <v>107</v>
      </c>
      <c r="P27" s="18">
        <v>2</v>
      </c>
      <c r="R27" t="s">
        <v>118</v>
      </c>
      <c r="S27" t="s">
        <v>247</v>
      </c>
      <c r="T27" t="s">
        <v>120</v>
      </c>
      <c r="U27" t="s">
        <v>118</v>
      </c>
      <c r="V27" s="40" t="s">
        <v>247</v>
      </c>
      <c r="W27" s="40" t="s">
        <v>247</v>
      </c>
      <c r="X27" s="25" t="s">
        <v>246</v>
      </c>
      <c r="Y27" s="10">
        <v>45884</v>
      </c>
      <c r="Z27" s="4">
        <v>45884</v>
      </c>
      <c r="AA27" s="30" t="s">
        <v>90</v>
      </c>
      <c r="AB27" s="5">
        <f>1096</f>
        <v>1096</v>
      </c>
      <c r="AD27" s="4">
        <v>45885</v>
      </c>
      <c r="AE27" s="44" t="s">
        <v>317</v>
      </c>
      <c r="AF27" s="30" t="s">
        <v>91</v>
      </c>
      <c r="AH27" s="40" t="s">
        <v>121</v>
      </c>
    </row>
    <row r="28" spans="1:34" x14ac:dyDescent="0.25">
      <c r="A28">
        <v>2025</v>
      </c>
      <c r="B28" s="4">
        <v>45870</v>
      </c>
      <c r="C28" s="4">
        <v>45900</v>
      </c>
      <c r="D28" t="s">
        <v>96</v>
      </c>
      <c r="E28">
        <v>5</v>
      </c>
      <c r="F28" t="s">
        <v>175</v>
      </c>
      <c r="G28" s="18" t="s">
        <v>176</v>
      </c>
      <c r="H28" s="18" t="s">
        <v>161</v>
      </c>
      <c r="I28" s="18" t="s">
        <v>177</v>
      </c>
      <c r="J28" s="18" t="s">
        <v>178</v>
      </c>
      <c r="K28" s="18" t="s">
        <v>195</v>
      </c>
      <c r="L28" s="18" t="s">
        <v>103</v>
      </c>
      <c r="M28" s="18" t="s">
        <v>105</v>
      </c>
      <c r="N28" s="17" t="s">
        <v>249</v>
      </c>
      <c r="O28" s="34" t="s">
        <v>107</v>
      </c>
      <c r="P28" s="18">
        <v>0</v>
      </c>
      <c r="R28" t="s">
        <v>118</v>
      </c>
      <c r="S28" s="30" t="s">
        <v>119</v>
      </c>
      <c r="T28" t="s">
        <v>120</v>
      </c>
      <c r="U28" t="s">
        <v>118</v>
      </c>
      <c r="V28" s="18" t="s">
        <v>119</v>
      </c>
      <c r="W28" s="18" t="s">
        <v>119</v>
      </c>
      <c r="X28" s="17" t="s">
        <v>249</v>
      </c>
      <c r="Y28" s="10">
        <v>45884</v>
      </c>
      <c r="Z28" s="4">
        <v>45884</v>
      </c>
      <c r="AA28" s="30" t="s">
        <v>90</v>
      </c>
      <c r="AB28" s="5">
        <v>986.01</v>
      </c>
      <c r="AD28" s="4">
        <v>45885</v>
      </c>
      <c r="AE28" s="44" t="s">
        <v>318</v>
      </c>
      <c r="AF28" s="30" t="s">
        <v>91</v>
      </c>
      <c r="AH28" s="40" t="s">
        <v>121</v>
      </c>
    </row>
    <row r="29" spans="1:34" ht="30" x14ac:dyDescent="0.25">
      <c r="A29">
        <v>2025</v>
      </c>
      <c r="B29" s="4">
        <v>45870</v>
      </c>
      <c r="C29" s="4">
        <v>45900</v>
      </c>
      <c r="D29" t="s">
        <v>96</v>
      </c>
      <c r="E29">
        <v>5</v>
      </c>
      <c r="F29" t="s">
        <v>168</v>
      </c>
      <c r="G29" s="40" t="s">
        <v>168</v>
      </c>
      <c r="H29" s="18" t="s">
        <v>169</v>
      </c>
      <c r="I29" s="18" t="s">
        <v>170</v>
      </c>
      <c r="J29" s="18" t="s">
        <v>167</v>
      </c>
      <c r="K29" s="18" t="s">
        <v>171</v>
      </c>
      <c r="L29" s="18" t="s">
        <v>103</v>
      </c>
      <c r="M29" s="18" t="s">
        <v>105</v>
      </c>
      <c r="N29" s="17" t="s">
        <v>250</v>
      </c>
      <c r="O29" s="34" t="s">
        <v>107</v>
      </c>
      <c r="P29" s="18">
        <v>0</v>
      </c>
      <c r="R29" t="s">
        <v>118</v>
      </c>
      <c r="S29" t="s">
        <v>164</v>
      </c>
      <c r="T29" t="s">
        <v>120</v>
      </c>
      <c r="U29" t="s">
        <v>118</v>
      </c>
      <c r="V29" s="18" t="s">
        <v>164</v>
      </c>
      <c r="W29" s="18" t="s">
        <v>164</v>
      </c>
      <c r="X29" s="17" t="s">
        <v>250</v>
      </c>
      <c r="Y29" s="10">
        <v>45846</v>
      </c>
      <c r="Z29" s="4">
        <v>45846</v>
      </c>
      <c r="AA29" s="30" t="s">
        <v>90</v>
      </c>
      <c r="AB29" s="5">
        <v>568</v>
      </c>
      <c r="AD29" s="4">
        <v>45870</v>
      </c>
      <c r="AE29" s="44" t="s">
        <v>319</v>
      </c>
      <c r="AF29" s="22" t="s">
        <v>91</v>
      </c>
      <c r="AH29" s="40" t="s">
        <v>121</v>
      </c>
    </row>
    <row r="30" spans="1:34" ht="45" x14ac:dyDescent="0.25">
      <c r="A30">
        <v>2025</v>
      </c>
      <c r="B30" s="4">
        <v>45870</v>
      </c>
      <c r="C30" s="4">
        <v>45900</v>
      </c>
      <c r="D30" t="s">
        <v>97</v>
      </c>
      <c r="E30">
        <v>6</v>
      </c>
      <c r="F30" t="s">
        <v>252</v>
      </c>
      <c r="G30" s="18" t="s">
        <v>252</v>
      </c>
      <c r="H30" s="18" t="s">
        <v>253</v>
      </c>
      <c r="I30" s="18" t="s">
        <v>254</v>
      </c>
      <c r="J30" s="18" t="s">
        <v>255</v>
      </c>
      <c r="K30" s="18" t="s">
        <v>256</v>
      </c>
      <c r="L30" s="18" t="s">
        <v>104</v>
      </c>
      <c r="M30" s="18" t="s">
        <v>105</v>
      </c>
      <c r="N30" s="17" t="s">
        <v>257</v>
      </c>
      <c r="O30" s="34" t="s">
        <v>107</v>
      </c>
      <c r="P30" s="18">
        <v>3</v>
      </c>
      <c r="R30" t="s">
        <v>118</v>
      </c>
      <c r="S30" s="31" t="s">
        <v>119</v>
      </c>
      <c r="T30" s="31" t="s">
        <v>120</v>
      </c>
      <c r="U30" s="31" t="s">
        <v>118</v>
      </c>
      <c r="V30" s="18" t="s">
        <v>119</v>
      </c>
      <c r="W30" s="18" t="s">
        <v>119</v>
      </c>
      <c r="X30" s="17" t="s">
        <v>257</v>
      </c>
      <c r="Y30" s="10">
        <v>45877</v>
      </c>
      <c r="Z30" s="10">
        <v>45877</v>
      </c>
      <c r="AA30" s="30" t="s">
        <v>90</v>
      </c>
      <c r="AB30" s="5">
        <f>885+586.85</f>
        <v>1471.85</v>
      </c>
      <c r="AD30" s="4">
        <v>45878</v>
      </c>
      <c r="AE30" s="44" t="s">
        <v>320</v>
      </c>
      <c r="AF30" s="31" t="s">
        <v>91</v>
      </c>
      <c r="AH30" s="40" t="s">
        <v>121</v>
      </c>
    </row>
    <row r="31" spans="1:34" x14ac:dyDescent="0.25">
      <c r="A31">
        <v>2025</v>
      </c>
      <c r="B31" s="4">
        <v>45870</v>
      </c>
      <c r="C31" s="4">
        <v>45900</v>
      </c>
      <c r="D31" t="s">
        <v>100</v>
      </c>
      <c r="E31">
        <v>9</v>
      </c>
      <c r="F31" t="s">
        <v>259</v>
      </c>
      <c r="G31" s="40" t="s">
        <v>259</v>
      </c>
      <c r="H31" s="18" t="s">
        <v>263</v>
      </c>
      <c r="I31" s="18" t="s">
        <v>260</v>
      </c>
      <c r="J31" s="18" t="s">
        <v>261</v>
      </c>
      <c r="K31" s="18" t="s">
        <v>262</v>
      </c>
      <c r="L31" s="18" t="s">
        <v>103</v>
      </c>
      <c r="M31" s="18" t="s">
        <v>105</v>
      </c>
      <c r="N31" s="17" t="s">
        <v>264</v>
      </c>
      <c r="O31" s="34" t="s">
        <v>107</v>
      </c>
      <c r="P31" s="18">
        <v>2</v>
      </c>
      <c r="R31" s="40" t="s">
        <v>118</v>
      </c>
      <c r="S31" s="40" t="s">
        <v>119</v>
      </c>
      <c r="T31" s="40" t="s">
        <v>120</v>
      </c>
      <c r="U31" s="40" t="s">
        <v>118</v>
      </c>
      <c r="V31" s="18" t="s">
        <v>119</v>
      </c>
      <c r="W31" s="18" t="s">
        <v>119</v>
      </c>
      <c r="X31" s="17" t="s">
        <v>264</v>
      </c>
      <c r="Y31" s="10">
        <v>45880</v>
      </c>
      <c r="Z31" s="4">
        <v>45880</v>
      </c>
      <c r="AA31" s="30" t="s">
        <v>90</v>
      </c>
      <c r="AB31" s="5">
        <v>840</v>
      </c>
      <c r="AD31" s="4">
        <v>45881</v>
      </c>
      <c r="AE31" s="44" t="s">
        <v>321</v>
      </c>
      <c r="AF31" s="32" t="s">
        <v>91</v>
      </c>
      <c r="AH31" s="40" t="s">
        <v>121</v>
      </c>
    </row>
    <row r="32" spans="1:34" s="12" customFormat="1" ht="30" x14ac:dyDescent="0.25">
      <c r="A32" s="12">
        <v>2025</v>
      </c>
      <c r="B32" s="4">
        <v>45870</v>
      </c>
      <c r="C32" s="4">
        <v>45900</v>
      </c>
      <c r="D32" s="12" t="s">
        <v>96</v>
      </c>
      <c r="E32" s="12">
        <v>5</v>
      </c>
      <c r="F32" s="12" t="s">
        <v>168</v>
      </c>
      <c r="G32" s="12" t="s">
        <v>168</v>
      </c>
      <c r="H32" s="18" t="s">
        <v>169</v>
      </c>
      <c r="I32" s="18" t="s">
        <v>170</v>
      </c>
      <c r="J32" s="18" t="s">
        <v>167</v>
      </c>
      <c r="K32" s="18" t="s">
        <v>171</v>
      </c>
      <c r="L32" s="18" t="s">
        <v>103</v>
      </c>
      <c r="M32" s="18" t="s">
        <v>105</v>
      </c>
      <c r="N32" s="21" t="s">
        <v>266</v>
      </c>
      <c r="O32" s="34" t="s">
        <v>107</v>
      </c>
      <c r="P32" s="18">
        <v>2</v>
      </c>
      <c r="R32" s="12" t="s">
        <v>118</v>
      </c>
      <c r="S32" s="12" t="s">
        <v>164</v>
      </c>
      <c r="T32" s="12" t="s">
        <v>120</v>
      </c>
      <c r="U32" s="12" t="s">
        <v>118</v>
      </c>
      <c r="V32" s="18" t="s">
        <v>164</v>
      </c>
      <c r="W32" s="18" t="s">
        <v>164</v>
      </c>
      <c r="X32" s="21" t="s">
        <v>266</v>
      </c>
      <c r="Y32" s="14">
        <v>45881</v>
      </c>
      <c r="Z32" s="13">
        <v>45881</v>
      </c>
      <c r="AA32" s="30" t="s">
        <v>90</v>
      </c>
      <c r="AB32" s="15">
        <v>830</v>
      </c>
      <c r="AC32" s="15"/>
      <c r="AD32" s="13">
        <v>45882</v>
      </c>
      <c r="AE32" s="44" t="s">
        <v>322</v>
      </c>
      <c r="AF32" s="32" t="s">
        <v>91</v>
      </c>
      <c r="AH32" s="40" t="s">
        <v>121</v>
      </c>
    </row>
    <row r="33" spans="1:34" x14ac:dyDescent="0.25">
      <c r="A33" s="12">
        <v>2025</v>
      </c>
      <c r="B33" s="4">
        <v>45870</v>
      </c>
      <c r="C33" s="4">
        <v>45900</v>
      </c>
      <c r="D33" t="s">
        <v>96</v>
      </c>
      <c r="E33" s="12">
        <v>5</v>
      </c>
      <c r="F33" s="12" t="s">
        <v>160</v>
      </c>
      <c r="G33" s="12" t="s">
        <v>160</v>
      </c>
      <c r="H33" s="18" t="s">
        <v>161</v>
      </c>
      <c r="I33" s="18" t="s">
        <v>162</v>
      </c>
      <c r="J33" s="18" t="s">
        <v>163</v>
      </c>
      <c r="K33" s="18" t="s">
        <v>136</v>
      </c>
      <c r="L33" s="18" t="s">
        <v>103</v>
      </c>
      <c r="M33" s="18" t="s">
        <v>105</v>
      </c>
      <c r="N33" s="17" t="s">
        <v>267</v>
      </c>
      <c r="O33" s="34" t="s">
        <v>107</v>
      </c>
      <c r="P33" s="18">
        <v>1</v>
      </c>
      <c r="R33" s="12" t="s">
        <v>118</v>
      </c>
      <c r="S33" s="12" t="s">
        <v>164</v>
      </c>
      <c r="T33" s="12" t="s">
        <v>120</v>
      </c>
      <c r="U33" s="12" t="s">
        <v>118</v>
      </c>
      <c r="V33" s="18" t="s">
        <v>164</v>
      </c>
      <c r="W33" s="18" t="s">
        <v>164</v>
      </c>
      <c r="X33" s="17" t="s">
        <v>267</v>
      </c>
      <c r="Y33" s="10">
        <v>45880</v>
      </c>
      <c r="Z33" s="4">
        <v>45880</v>
      </c>
      <c r="AA33" s="40" t="s">
        <v>90</v>
      </c>
      <c r="AB33" s="5">
        <v>556.01</v>
      </c>
      <c r="AD33" s="4">
        <v>45881</v>
      </c>
      <c r="AE33" s="44" t="s">
        <v>323</v>
      </c>
      <c r="AF33" s="32" t="s">
        <v>91</v>
      </c>
      <c r="AH33" s="40" t="s">
        <v>121</v>
      </c>
    </row>
    <row r="34" spans="1:34" x14ac:dyDescent="0.25">
      <c r="A34" s="12">
        <v>2025</v>
      </c>
      <c r="B34" s="4">
        <v>45870</v>
      </c>
      <c r="C34" s="4">
        <v>45900</v>
      </c>
      <c r="D34" s="3" t="s">
        <v>96</v>
      </c>
      <c r="E34" s="12">
        <v>5</v>
      </c>
      <c r="F34" s="12" t="s">
        <v>180</v>
      </c>
      <c r="G34" t="s">
        <v>180</v>
      </c>
      <c r="H34" s="18" t="s">
        <v>181</v>
      </c>
      <c r="I34" s="18" t="s">
        <v>182</v>
      </c>
      <c r="J34" s="18" t="s">
        <v>183</v>
      </c>
      <c r="K34" s="18"/>
      <c r="L34" s="18" t="s">
        <v>103</v>
      </c>
      <c r="M34" s="18" t="s">
        <v>105</v>
      </c>
      <c r="N34" s="17" t="s">
        <v>268</v>
      </c>
      <c r="O34" s="34" t="s">
        <v>107</v>
      </c>
      <c r="P34" s="18">
        <v>0</v>
      </c>
      <c r="R34" s="12" t="s">
        <v>118</v>
      </c>
      <c r="S34" s="12" t="s">
        <v>119</v>
      </c>
      <c r="T34" s="12" t="s">
        <v>120</v>
      </c>
      <c r="U34" s="12" t="s">
        <v>118</v>
      </c>
      <c r="V34" s="18" t="s">
        <v>119</v>
      </c>
      <c r="W34" s="18" t="s">
        <v>119</v>
      </c>
      <c r="X34" s="17" t="s">
        <v>268</v>
      </c>
      <c r="Y34" s="10">
        <v>45809</v>
      </c>
      <c r="Z34" s="4">
        <v>45809</v>
      </c>
      <c r="AA34" s="30" t="s">
        <v>90</v>
      </c>
      <c r="AB34" s="5">
        <v>500</v>
      </c>
      <c r="AD34" s="4">
        <v>45870</v>
      </c>
      <c r="AE34" s="44" t="s">
        <v>324</v>
      </c>
      <c r="AF34" s="32" t="s">
        <v>91</v>
      </c>
      <c r="AH34" s="40" t="s">
        <v>121</v>
      </c>
    </row>
    <row r="35" spans="1:34" ht="30" x14ac:dyDescent="0.25">
      <c r="A35" s="3">
        <v>2025</v>
      </c>
      <c r="B35" s="4">
        <v>45870</v>
      </c>
      <c r="C35" s="4">
        <v>45900</v>
      </c>
      <c r="D35" t="s">
        <v>100</v>
      </c>
      <c r="E35" s="12">
        <v>9</v>
      </c>
      <c r="F35" s="12" t="s">
        <v>270</v>
      </c>
      <c r="G35" s="12" t="s">
        <v>270</v>
      </c>
      <c r="H35" s="18" t="s">
        <v>126</v>
      </c>
      <c r="I35" s="18" t="s">
        <v>271</v>
      </c>
      <c r="J35" s="18" t="s">
        <v>244</v>
      </c>
      <c r="K35" s="18" t="s">
        <v>272</v>
      </c>
      <c r="L35" s="18" t="s">
        <v>103</v>
      </c>
      <c r="M35" s="18" t="s">
        <v>105</v>
      </c>
      <c r="N35" s="17" t="s">
        <v>273</v>
      </c>
      <c r="O35" s="34" t="s">
        <v>107</v>
      </c>
      <c r="P35" s="18">
        <v>1</v>
      </c>
      <c r="R35" s="12" t="s">
        <v>118</v>
      </c>
      <c r="S35" s="12" t="s">
        <v>164</v>
      </c>
      <c r="T35" s="12" t="s">
        <v>120</v>
      </c>
      <c r="U35" s="12" t="s">
        <v>118</v>
      </c>
      <c r="V35" s="18" t="s">
        <v>164</v>
      </c>
      <c r="W35" s="18" t="s">
        <v>164</v>
      </c>
      <c r="X35" s="17" t="s">
        <v>273</v>
      </c>
      <c r="Y35" s="10">
        <v>45880</v>
      </c>
      <c r="Z35" s="4">
        <v>45880</v>
      </c>
      <c r="AA35" s="30" t="s">
        <v>90</v>
      </c>
      <c r="AB35" s="5">
        <v>752</v>
      </c>
      <c r="AD35" s="4">
        <v>45881</v>
      </c>
      <c r="AE35" s="44" t="s">
        <v>325</v>
      </c>
      <c r="AF35" s="32" t="s">
        <v>91</v>
      </c>
      <c r="AH35" s="40" t="s">
        <v>121</v>
      </c>
    </row>
    <row r="36" spans="1:34" x14ac:dyDescent="0.25">
      <c r="A36" s="32">
        <v>2025</v>
      </c>
      <c r="B36" s="4">
        <v>45870</v>
      </c>
      <c r="C36" s="4">
        <v>45900</v>
      </c>
      <c r="D36" s="32" t="s">
        <v>96</v>
      </c>
      <c r="E36" s="32">
        <v>5</v>
      </c>
      <c r="F36" s="32" t="s">
        <v>175</v>
      </c>
      <c r="G36" s="32" t="s">
        <v>176</v>
      </c>
      <c r="H36" s="18" t="s">
        <v>161</v>
      </c>
      <c r="I36" s="18" t="s">
        <v>179</v>
      </c>
      <c r="J36" s="18" t="s">
        <v>201</v>
      </c>
      <c r="K36" s="18"/>
      <c r="L36" s="18" t="s">
        <v>103</v>
      </c>
      <c r="M36" s="18" t="s">
        <v>105</v>
      </c>
      <c r="N36" s="17" t="s">
        <v>275</v>
      </c>
      <c r="O36" s="34" t="s">
        <v>107</v>
      </c>
      <c r="P36" s="18">
        <v>0</v>
      </c>
      <c r="R36" s="12" t="s">
        <v>118</v>
      </c>
      <c r="S36" s="12" t="s">
        <v>185</v>
      </c>
      <c r="T36" s="12" t="s">
        <v>120</v>
      </c>
      <c r="U36" s="12" t="s">
        <v>118</v>
      </c>
      <c r="V36" s="18" t="s">
        <v>185</v>
      </c>
      <c r="W36" s="18" t="s">
        <v>187</v>
      </c>
      <c r="X36" s="17" t="s">
        <v>275</v>
      </c>
      <c r="Y36" s="10">
        <v>45878</v>
      </c>
      <c r="Z36" s="4">
        <v>45878</v>
      </c>
      <c r="AA36" s="30" t="s">
        <v>90</v>
      </c>
      <c r="AB36" s="5">
        <v>1000</v>
      </c>
      <c r="AD36" s="4">
        <v>45879</v>
      </c>
      <c r="AE36" s="44" t="s">
        <v>326</v>
      </c>
      <c r="AF36" s="32" t="s">
        <v>91</v>
      </c>
      <c r="AH36" s="40" t="s">
        <v>121</v>
      </c>
    </row>
    <row r="37" spans="1:34" s="12" customFormat="1" ht="30" x14ac:dyDescent="0.25">
      <c r="A37" s="32">
        <v>2025</v>
      </c>
      <c r="B37" s="4">
        <v>45870</v>
      </c>
      <c r="C37" s="4">
        <v>45900</v>
      </c>
      <c r="D37" s="32" t="s">
        <v>100</v>
      </c>
      <c r="E37" s="32">
        <v>9</v>
      </c>
      <c r="F37" s="32" t="s">
        <v>277</v>
      </c>
      <c r="G37" s="32" t="s">
        <v>277</v>
      </c>
      <c r="H37" s="18" t="s">
        <v>181</v>
      </c>
      <c r="I37" s="18" t="s">
        <v>278</v>
      </c>
      <c r="J37" s="18" t="s">
        <v>279</v>
      </c>
      <c r="K37" s="18"/>
      <c r="L37" s="18" t="s">
        <v>103</v>
      </c>
      <c r="M37" s="18" t="s">
        <v>105</v>
      </c>
      <c r="N37" s="17" t="s">
        <v>280</v>
      </c>
      <c r="O37" s="34" t="s">
        <v>107</v>
      </c>
      <c r="P37" s="18">
        <v>1</v>
      </c>
      <c r="R37" s="12" t="s">
        <v>118</v>
      </c>
      <c r="S37" s="12" t="s">
        <v>119</v>
      </c>
      <c r="T37" s="12" t="s">
        <v>120</v>
      </c>
      <c r="U37" s="12" t="s">
        <v>118</v>
      </c>
      <c r="V37" s="18" t="s">
        <v>119</v>
      </c>
      <c r="W37" s="18" t="s">
        <v>119</v>
      </c>
      <c r="X37" s="17" t="s">
        <v>280</v>
      </c>
      <c r="Y37" s="14">
        <v>45876</v>
      </c>
      <c r="Z37" s="13">
        <v>45876</v>
      </c>
      <c r="AA37" s="40" t="s">
        <v>90</v>
      </c>
      <c r="AB37" s="15">
        <f>895+1336.04</f>
        <v>2231.04</v>
      </c>
      <c r="AC37" s="15"/>
      <c r="AD37" s="13">
        <v>45877</v>
      </c>
      <c r="AE37" s="44" t="s">
        <v>327</v>
      </c>
      <c r="AF37" s="32" t="s">
        <v>91</v>
      </c>
      <c r="AH37" s="40" t="s">
        <v>121</v>
      </c>
    </row>
    <row r="38" spans="1:34" x14ac:dyDescent="0.25">
      <c r="A38" s="32">
        <v>2025</v>
      </c>
      <c r="B38" s="4">
        <v>45870</v>
      </c>
      <c r="C38" s="4">
        <v>45900</v>
      </c>
      <c r="D38" s="40" t="s">
        <v>100</v>
      </c>
      <c r="E38" s="40">
        <v>9</v>
      </c>
      <c r="F38" s="40" t="s">
        <v>277</v>
      </c>
      <c r="G38" s="40" t="s">
        <v>277</v>
      </c>
      <c r="H38" s="18" t="s">
        <v>181</v>
      </c>
      <c r="I38" s="18" t="s">
        <v>278</v>
      </c>
      <c r="J38" s="18" t="s">
        <v>279</v>
      </c>
      <c r="K38" s="18"/>
      <c r="L38" s="18" t="s">
        <v>103</v>
      </c>
      <c r="M38" s="18" t="s">
        <v>105</v>
      </c>
      <c r="N38" s="17" t="s">
        <v>283</v>
      </c>
      <c r="O38" s="34" t="s">
        <v>107</v>
      </c>
      <c r="P38" s="18">
        <v>1</v>
      </c>
      <c r="R38" s="12" t="s">
        <v>118</v>
      </c>
      <c r="S38" s="12" t="s">
        <v>140</v>
      </c>
      <c r="T38" s="12" t="s">
        <v>120</v>
      </c>
      <c r="U38" s="12" t="s">
        <v>118</v>
      </c>
      <c r="V38" s="18" t="s">
        <v>140</v>
      </c>
      <c r="W38" s="18" t="s">
        <v>140</v>
      </c>
      <c r="X38" s="17" t="s">
        <v>283</v>
      </c>
      <c r="Y38" s="10">
        <v>45890</v>
      </c>
      <c r="Z38" s="4">
        <v>45891</v>
      </c>
      <c r="AA38" s="40" t="s">
        <v>90</v>
      </c>
      <c r="AB38" s="5">
        <f>100+697+1250.05+946+6310.66+270+1100.09+770</f>
        <v>11443.8</v>
      </c>
      <c r="AD38" s="4">
        <v>45892</v>
      </c>
      <c r="AE38" s="44" t="s">
        <v>328</v>
      </c>
      <c r="AF38" s="32" t="s">
        <v>91</v>
      </c>
      <c r="AH38" s="40" t="s">
        <v>121</v>
      </c>
    </row>
    <row r="39" spans="1:34" ht="30" x14ac:dyDescent="0.25">
      <c r="A39" s="3">
        <v>2025</v>
      </c>
      <c r="B39" s="4">
        <v>45870</v>
      </c>
      <c r="C39" s="4">
        <v>45900</v>
      </c>
      <c r="D39" t="s">
        <v>97</v>
      </c>
      <c r="E39">
        <v>6</v>
      </c>
      <c r="F39" t="s">
        <v>286</v>
      </c>
      <c r="G39" s="40" t="s">
        <v>286</v>
      </c>
      <c r="H39" s="18" t="s">
        <v>297</v>
      </c>
      <c r="I39" s="18" t="s">
        <v>287</v>
      </c>
      <c r="J39" s="18" t="s">
        <v>288</v>
      </c>
      <c r="K39" s="18" t="s">
        <v>255</v>
      </c>
      <c r="L39" s="18" t="s">
        <v>103</v>
      </c>
      <c r="M39" s="18" t="s">
        <v>106</v>
      </c>
      <c r="N39" s="17" t="s">
        <v>289</v>
      </c>
      <c r="O39" s="34" t="s">
        <v>107</v>
      </c>
      <c r="P39" s="18">
        <v>2</v>
      </c>
      <c r="R39" s="12" t="s">
        <v>118</v>
      </c>
      <c r="S39" s="12" t="s">
        <v>140</v>
      </c>
      <c r="T39" s="12" t="s">
        <v>120</v>
      </c>
      <c r="U39" s="12" t="s">
        <v>118</v>
      </c>
      <c r="V39" s="18" t="s">
        <v>140</v>
      </c>
      <c r="W39" s="18" t="s">
        <v>140</v>
      </c>
      <c r="X39" s="25" t="s">
        <v>289</v>
      </c>
      <c r="Y39" s="10">
        <v>45887</v>
      </c>
      <c r="Z39" s="4">
        <v>45919</v>
      </c>
      <c r="AA39" s="40" t="s">
        <v>90</v>
      </c>
      <c r="AB39" s="5">
        <f>6408.86+1753.2</f>
        <v>8162.0599999999995</v>
      </c>
      <c r="AD39" s="4">
        <v>45889</v>
      </c>
      <c r="AE39" s="44" t="s">
        <v>329</v>
      </c>
      <c r="AF39" s="32" t="s">
        <v>91</v>
      </c>
      <c r="AH39" s="40" t="s">
        <v>121</v>
      </c>
    </row>
    <row r="40" spans="1:34" x14ac:dyDescent="0.25">
      <c r="A40">
        <v>2025</v>
      </c>
      <c r="B40" s="4">
        <v>45870</v>
      </c>
      <c r="C40" s="4">
        <v>45900</v>
      </c>
      <c r="D40" s="40" t="s">
        <v>97</v>
      </c>
      <c r="E40" s="40">
        <v>7</v>
      </c>
      <c r="F40" s="40" t="s">
        <v>286</v>
      </c>
      <c r="G40" s="40" t="s">
        <v>286</v>
      </c>
      <c r="H40" s="18" t="s">
        <v>297</v>
      </c>
      <c r="I40" s="18" t="s">
        <v>287</v>
      </c>
      <c r="J40" s="18" t="s">
        <v>288</v>
      </c>
      <c r="K40" s="18" t="s">
        <v>255</v>
      </c>
      <c r="L40" s="18" t="s">
        <v>103</v>
      </c>
      <c r="M40" s="18" t="s">
        <v>106</v>
      </c>
      <c r="N40" s="17" t="s">
        <v>292</v>
      </c>
      <c r="O40" s="34" t="s">
        <v>107</v>
      </c>
      <c r="P40" s="18">
        <v>2</v>
      </c>
      <c r="R40" s="12" t="s">
        <v>118</v>
      </c>
      <c r="S40" s="12" t="s">
        <v>119</v>
      </c>
      <c r="T40" s="12" t="s">
        <v>120</v>
      </c>
      <c r="U40" s="12" t="s">
        <v>118</v>
      </c>
      <c r="V40" s="18" t="s">
        <v>119</v>
      </c>
      <c r="W40" s="18" t="s">
        <v>119</v>
      </c>
      <c r="X40" s="38" t="s">
        <v>292</v>
      </c>
      <c r="Y40" s="10">
        <v>45881</v>
      </c>
      <c r="Z40" s="4">
        <v>45881</v>
      </c>
      <c r="AA40" s="40" t="s">
        <v>90</v>
      </c>
      <c r="AB40" s="5">
        <f>2340+2000</f>
        <v>4340</v>
      </c>
      <c r="AD40" s="4">
        <v>45882</v>
      </c>
      <c r="AE40" s="44" t="s">
        <v>330</v>
      </c>
      <c r="AF40" s="32" t="s">
        <v>91</v>
      </c>
      <c r="AH40" s="40" t="s">
        <v>121</v>
      </c>
    </row>
    <row r="41" spans="1:34" x14ac:dyDescent="0.25">
      <c r="A41">
        <v>2025</v>
      </c>
      <c r="B41" s="4">
        <v>45870</v>
      </c>
      <c r="C41" s="4">
        <v>45900</v>
      </c>
      <c r="D41" s="40" t="s">
        <v>97</v>
      </c>
      <c r="E41" s="40">
        <v>8</v>
      </c>
      <c r="F41" s="40" t="s">
        <v>286</v>
      </c>
      <c r="G41" s="40" t="s">
        <v>286</v>
      </c>
      <c r="H41" s="18" t="s">
        <v>297</v>
      </c>
      <c r="I41" s="18" t="s">
        <v>287</v>
      </c>
      <c r="J41" s="18" t="s">
        <v>288</v>
      </c>
      <c r="K41" s="18" t="s">
        <v>255</v>
      </c>
      <c r="L41" s="18" t="s">
        <v>103</v>
      </c>
      <c r="M41" s="18" t="s">
        <v>106</v>
      </c>
      <c r="N41" s="17" t="s">
        <v>295</v>
      </c>
      <c r="O41" s="34" t="s">
        <v>107</v>
      </c>
      <c r="P41" s="18">
        <v>3</v>
      </c>
      <c r="R41" s="12" t="s">
        <v>118</v>
      </c>
      <c r="S41" s="12" t="s">
        <v>119</v>
      </c>
      <c r="T41" s="12" t="s">
        <v>120</v>
      </c>
      <c r="U41" s="12" t="s">
        <v>118</v>
      </c>
      <c r="V41" s="18" t="s">
        <v>119</v>
      </c>
      <c r="W41" s="18" t="s">
        <v>119</v>
      </c>
      <c r="X41" s="17" t="s">
        <v>295</v>
      </c>
      <c r="Y41" s="10">
        <v>45875</v>
      </c>
      <c r="Z41" s="4">
        <v>45875</v>
      </c>
      <c r="AA41" s="30" t="s">
        <v>90</v>
      </c>
      <c r="AB41" s="5">
        <v>2420</v>
      </c>
      <c r="AD41" s="4">
        <v>45876</v>
      </c>
      <c r="AE41" s="44" t="s">
        <v>331</v>
      </c>
      <c r="AF41" s="32" t="s">
        <v>91</v>
      </c>
      <c r="AG41" s="19"/>
      <c r="AH41" s="40" t="s">
        <v>121</v>
      </c>
    </row>
    <row r="42" spans="1:34" x14ac:dyDescent="0.25">
      <c r="B42" s="4"/>
      <c r="F42" s="3"/>
      <c r="G42" s="3"/>
      <c r="H42" s="18"/>
      <c r="I42" s="18"/>
      <c r="J42" s="18"/>
      <c r="K42" s="18"/>
      <c r="L42" s="18"/>
      <c r="M42" s="18"/>
      <c r="N42" s="17"/>
      <c r="O42" s="18"/>
      <c r="P42" s="12"/>
      <c r="R42" s="12"/>
      <c r="S42" s="12"/>
      <c r="T42" s="12"/>
      <c r="U42" s="12"/>
      <c r="V42" s="18"/>
      <c r="W42" s="18"/>
      <c r="X42" s="18"/>
      <c r="AA42" s="30"/>
      <c r="AE42" s="32"/>
      <c r="AF42" s="32"/>
      <c r="AG42" s="19"/>
      <c r="AH42" s="40"/>
    </row>
    <row r="43" spans="1:34" x14ac:dyDescent="0.25">
      <c r="B43" s="4"/>
      <c r="H43" s="18"/>
      <c r="I43" s="18"/>
      <c r="J43" s="18"/>
      <c r="K43" s="18"/>
      <c r="L43" s="18"/>
      <c r="M43" s="18"/>
      <c r="N43" s="17"/>
      <c r="O43" s="18"/>
      <c r="P43" s="12"/>
      <c r="R43" s="12"/>
      <c r="S43" s="12"/>
      <c r="T43" s="12"/>
      <c r="U43" s="12"/>
      <c r="V43" s="18"/>
      <c r="W43" s="18"/>
      <c r="X43" s="17"/>
      <c r="AA43" s="30"/>
      <c r="AE43" s="32"/>
      <c r="AF43" s="32"/>
      <c r="AG43" s="19"/>
      <c r="AH43" s="32"/>
    </row>
    <row r="44" spans="1:34" s="12" customFormat="1" x14ac:dyDescent="0.25">
      <c r="B44" s="4"/>
      <c r="C44" s="4"/>
      <c r="H44" s="18"/>
      <c r="I44" s="18"/>
      <c r="J44" s="18"/>
      <c r="K44" s="18"/>
      <c r="L44" s="18"/>
      <c r="M44" s="18"/>
      <c r="N44" s="21"/>
      <c r="O44" s="18"/>
      <c r="Q44" s="13"/>
      <c r="V44" s="18"/>
      <c r="W44" s="18"/>
      <c r="X44" s="21"/>
      <c r="Y44" s="14"/>
      <c r="Z44" s="13"/>
      <c r="AA44" s="26"/>
      <c r="AB44" s="15"/>
      <c r="AC44" s="15"/>
      <c r="AD44" s="13"/>
      <c r="AE44" s="32"/>
      <c r="AF44" s="26"/>
      <c r="AG44" s="19"/>
      <c r="AH44" s="32"/>
    </row>
    <row r="45" spans="1:34" x14ac:dyDescent="0.25">
      <c r="B45" s="4"/>
      <c r="D45" s="12"/>
      <c r="E45" s="12"/>
      <c r="F45" s="12"/>
      <c r="G45" s="12"/>
      <c r="H45" s="18"/>
      <c r="I45" s="18"/>
      <c r="J45" s="18"/>
      <c r="K45" s="18"/>
      <c r="L45" s="18"/>
      <c r="M45" s="18"/>
      <c r="N45" s="21"/>
      <c r="O45" s="18"/>
      <c r="P45" s="12"/>
      <c r="R45" s="12"/>
      <c r="S45" s="12"/>
      <c r="T45" s="12"/>
      <c r="U45" s="12"/>
      <c r="V45" s="18"/>
      <c r="W45" s="18"/>
      <c r="X45" s="21"/>
      <c r="AA45" s="26"/>
      <c r="AE45" s="32"/>
      <c r="AF45" s="26"/>
      <c r="AG45" s="19"/>
      <c r="AH45" s="32"/>
    </row>
    <row r="46" spans="1:34" x14ac:dyDescent="0.25">
      <c r="B46" s="4"/>
      <c r="D46" s="12"/>
      <c r="E46" s="12"/>
      <c r="F46" s="12"/>
      <c r="G46" s="12"/>
      <c r="H46" s="18"/>
      <c r="I46" s="18"/>
      <c r="J46" s="18"/>
      <c r="K46" s="18"/>
      <c r="L46" s="18"/>
      <c r="M46" s="18"/>
      <c r="N46" s="21"/>
      <c r="O46" s="18"/>
      <c r="P46" s="12"/>
      <c r="R46" s="12"/>
      <c r="S46" s="12"/>
      <c r="T46" s="12"/>
      <c r="U46" s="12"/>
      <c r="V46" s="18"/>
      <c r="W46" s="18"/>
      <c r="X46" s="17"/>
      <c r="AA46" s="26"/>
      <c r="AE46" s="32"/>
      <c r="AF46" s="26"/>
      <c r="AG46" s="19"/>
      <c r="AH46" s="32"/>
    </row>
    <row r="47" spans="1:34" x14ac:dyDescent="0.25">
      <c r="B47" s="4"/>
      <c r="D47" s="12"/>
      <c r="E47" s="12"/>
      <c r="F47" s="12"/>
      <c r="G47" s="12"/>
      <c r="H47" s="18"/>
      <c r="I47" s="18"/>
      <c r="J47" s="18"/>
      <c r="K47" s="18"/>
      <c r="L47" s="18"/>
      <c r="M47" s="18"/>
      <c r="N47" s="21"/>
      <c r="O47" s="18"/>
      <c r="P47" s="12"/>
      <c r="R47" s="12"/>
      <c r="S47" s="12"/>
      <c r="T47" s="12"/>
      <c r="U47" s="12"/>
      <c r="V47" s="18"/>
      <c r="W47" s="18"/>
      <c r="X47" s="17"/>
      <c r="AA47" s="26"/>
      <c r="AE47" s="32"/>
      <c r="AF47" s="26"/>
      <c r="AG47" s="19"/>
      <c r="AH47" s="32"/>
    </row>
    <row r="48" spans="1:34" x14ac:dyDescent="0.25">
      <c r="B48" s="4"/>
      <c r="D48" s="12"/>
      <c r="E48" s="12"/>
      <c r="F48" s="12"/>
      <c r="G48" s="12"/>
      <c r="H48" s="18"/>
      <c r="I48" s="18"/>
      <c r="J48" s="18"/>
      <c r="K48" s="18"/>
      <c r="L48" s="18"/>
      <c r="M48" s="18"/>
      <c r="N48" s="21"/>
      <c r="O48" s="18"/>
      <c r="P48" s="12"/>
      <c r="R48" s="12"/>
      <c r="S48" s="12"/>
      <c r="T48" s="12"/>
      <c r="U48" s="12"/>
      <c r="V48" s="18"/>
      <c r="W48" s="18"/>
      <c r="X48" s="17"/>
      <c r="AA48" s="26"/>
      <c r="AE48" s="32"/>
      <c r="AF48" s="26"/>
      <c r="AG48" s="19"/>
      <c r="AH48" s="32"/>
    </row>
    <row r="49" spans="1:34" x14ac:dyDescent="0.25">
      <c r="B49" s="4"/>
      <c r="D49" s="12"/>
      <c r="E49" s="12"/>
      <c r="F49" s="12"/>
      <c r="G49" s="12"/>
      <c r="H49" s="18"/>
      <c r="I49" s="18"/>
      <c r="J49" s="18"/>
      <c r="K49" s="18"/>
      <c r="L49" s="18"/>
      <c r="M49" s="18"/>
      <c r="N49" s="21"/>
      <c r="O49" s="18"/>
      <c r="P49" s="12"/>
      <c r="R49" s="12"/>
      <c r="S49" s="12"/>
      <c r="T49" s="12"/>
      <c r="U49" s="12"/>
      <c r="V49" s="18"/>
      <c r="W49" s="18"/>
      <c r="X49" s="17"/>
      <c r="AA49" s="26"/>
      <c r="AE49" s="32"/>
      <c r="AF49" s="26"/>
      <c r="AG49" s="19"/>
      <c r="AH49" s="32"/>
    </row>
    <row r="50" spans="1:34" x14ac:dyDescent="0.25">
      <c r="A50" s="8"/>
      <c r="B50" s="4"/>
      <c r="D50" s="12"/>
      <c r="E50" s="12"/>
      <c r="F50" s="12"/>
      <c r="G50" s="12"/>
      <c r="H50" s="18"/>
      <c r="I50" s="18"/>
      <c r="J50" s="18"/>
      <c r="K50" s="18"/>
      <c r="L50" s="18"/>
      <c r="M50" s="18"/>
      <c r="N50" s="21"/>
      <c r="O50" s="18"/>
      <c r="P50" s="12"/>
      <c r="R50" s="12"/>
      <c r="S50" s="12"/>
      <c r="T50" s="12"/>
      <c r="U50" s="12"/>
      <c r="V50" s="18"/>
      <c r="W50" s="18"/>
      <c r="AA50" s="26"/>
      <c r="AE50" s="29"/>
      <c r="AF50" s="26"/>
      <c r="AG50" s="20"/>
      <c r="AH50" s="20"/>
    </row>
    <row r="51" spans="1:34" x14ac:dyDescent="0.25">
      <c r="A51" s="8"/>
      <c r="B51" s="4"/>
      <c r="D51" s="12"/>
      <c r="E51" s="12"/>
      <c r="F51" s="12"/>
      <c r="G51" s="12"/>
      <c r="H51" s="18"/>
      <c r="I51" s="18"/>
      <c r="J51" s="18"/>
      <c r="K51" s="18"/>
      <c r="L51" s="18"/>
      <c r="M51" s="18"/>
      <c r="N51" s="21"/>
      <c r="O51" s="18"/>
      <c r="P51" s="12"/>
      <c r="R51" s="12"/>
      <c r="S51" s="12"/>
      <c r="T51" s="12"/>
      <c r="U51" s="12"/>
      <c r="V51" s="18"/>
      <c r="W51" s="18"/>
      <c r="X51" s="17"/>
      <c r="AA51" s="26"/>
      <c r="AE51" s="29"/>
      <c r="AF51" s="26"/>
      <c r="AG51" s="20"/>
      <c r="AH51" s="20"/>
    </row>
    <row r="52" spans="1:34" x14ac:dyDescent="0.25">
      <c r="A52" s="8"/>
      <c r="B52" s="4"/>
      <c r="D52" s="12"/>
      <c r="E52" s="12"/>
      <c r="F52" s="12"/>
      <c r="G52" s="12"/>
      <c r="H52" s="18"/>
      <c r="I52" s="18"/>
      <c r="J52" s="18"/>
      <c r="K52" s="18"/>
      <c r="L52" s="18"/>
      <c r="M52" s="18"/>
      <c r="N52" s="21"/>
      <c r="O52" s="18"/>
      <c r="P52" s="12"/>
      <c r="R52" s="12"/>
      <c r="S52" s="12"/>
      <c r="T52" s="12"/>
      <c r="U52" s="12"/>
      <c r="V52" s="18"/>
      <c r="W52" s="18"/>
      <c r="X52" s="17"/>
      <c r="AA52" s="28"/>
      <c r="AE52" s="29"/>
      <c r="AF52" s="28"/>
      <c r="AH52" s="28"/>
    </row>
    <row r="53" spans="1:34" x14ac:dyDescent="0.25">
      <c r="A53" s="8"/>
      <c r="B53" s="4"/>
      <c r="D53" s="12"/>
      <c r="E53" s="12"/>
      <c r="F53" s="12"/>
      <c r="G53" s="12"/>
      <c r="H53" s="18"/>
      <c r="I53" s="18"/>
      <c r="J53" s="18"/>
      <c r="K53" s="18"/>
      <c r="L53" s="18"/>
      <c r="M53" s="18"/>
      <c r="N53" s="21"/>
      <c r="O53" s="18"/>
      <c r="P53" s="12"/>
      <c r="R53" s="12"/>
      <c r="S53" s="12"/>
      <c r="T53" s="12"/>
      <c r="U53" s="12"/>
      <c r="V53" s="18"/>
      <c r="W53" s="18"/>
      <c r="AA53" s="28"/>
      <c r="AE53" s="29"/>
      <c r="AF53" s="28"/>
      <c r="AH53" s="28"/>
    </row>
    <row r="54" spans="1:34" x14ac:dyDescent="0.25">
      <c r="A54" s="8"/>
      <c r="B54" s="4"/>
      <c r="D54" s="12"/>
      <c r="E54" s="12"/>
      <c r="F54" s="12"/>
      <c r="G54" s="12"/>
      <c r="H54" s="18"/>
      <c r="I54" s="18"/>
      <c r="J54" s="18"/>
      <c r="K54" s="18"/>
      <c r="L54" s="18"/>
      <c r="M54" s="18"/>
      <c r="N54" s="21"/>
      <c r="O54" s="18"/>
      <c r="P54" s="12"/>
      <c r="R54" s="12"/>
      <c r="S54" s="12"/>
      <c r="T54" s="12"/>
      <c r="U54" s="12"/>
      <c r="V54" s="18"/>
      <c r="W54" s="18"/>
      <c r="X54" s="17"/>
      <c r="AA54" s="28"/>
      <c r="AE54" s="29"/>
      <c r="AF54" s="28"/>
      <c r="AH54" s="28"/>
    </row>
    <row r="55" spans="1:34" x14ac:dyDescent="0.25">
      <c r="A55" s="8"/>
      <c r="B55" s="4"/>
      <c r="D55" s="12"/>
      <c r="E55" s="12"/>
      <c r="F55" s="12"/>
      <c r="G55" s="12"/>
      <c r="H55" s="18"/>
      <c r="I55" s="18"/>
      <c r="J55" s="18"/>
      <c r="K55" s="18"/>
      <c r="L55" s="18"/>
      <c r="M55" s="18"/>
      <c r="N55" s="21"/>
      <c r="O55" s="18"/>
      <c r="P55" s="12"/>
      <c r="R55" s="12"/>
      <c r="S55" s="12"/>
      <c r="T55" s="12"/>
      <c r="U55" s="12"/>
      <c r="V55" s="18"/>
      <c r="W55" s="18"/>
      <c r="X55" s="17"/>
      <c r="AA55" s="28"/>
      <c r="AE55" s="29"/>
      <c r="AF55" s="28"/>
      <c r="AG55" s="28"/>
      <c r="AH55" s="28"/>
    </row>
    <row r="56" spans="1:34" x14ac:dyDescent="0.25">
      <c r="A56" s="8"/>
      <c r="B56" s="4"/>
      <c r="AA56" s="8"/>
      <c r="AF56" s="8"/>
      <c r="AH56" s="8"/>
    </row>
    <row r="57" spans="1:34" x14ac:dyDescent="0.25">
      <c r="A57" s="8"/>
      <c r="B57" s="4"/>
      <c r="AA57" s="8"/>
      <c r="AF57" s="8"/>
      <c r="AH57" s="8"/>
    </row>
    <row r="58" spans="1:34" x14ac:dyDescent="0.25">
      <c r="A58" s="8"/>
      <c r="B58" s="4"/>
      <c r="G58" s="8"/>
      <c r="S58" s="8"/>
      <c r="V58" s="8"/>
      <c r="W58" s="8"/>
      <c r="AA58" s="8"/>
      <c r="AF58" s="8"/>
      <c r="AH58" s="8"/>
    </row>
    <row r="59" spans="1:34" x14ac:dyDescent="0.25">
      <c r="A59" s="8"/>
      <c r="B59" s="4"/>
      <c r="AA59" s="8"/>
    </row>
  </sheetData>
  <mergeCells count="7">
    <mergeCell ref="A6:AJ6"/>
    <mergeCell ref="A2:C2"/>
    <mergeCell ref="D2:F2"/>
    <mergeCell ref="G2:I2"/>
    <mergeCell ref="A3:C3"/>
    <mergeCell ref="D3:F3"/>
    <mergeCell ref="G3:I3"/>
  </mergeCells>
  <phoneticPr fontId="5" type="noConversion"/>
  <dataValidations count="4">
    <dataValidation type="list" allowBlank="1" showErrorMessage="1" sqref="D8:D215" xr:uid="{00000000-0002-0000-0000-000000000000}">
      <formula1>Hidden_13</formula1>
    </dataValidation>
    <dataValidation type="list" allowBlank="1" showErrorMessage="1" sqref="L8:L215" xr:uid="{00000000-0002-0000-0000-000001000000}">
      <formula1>Hidden_211</formula1>
    </dataValidation>
    <dataValidation type="list" allowBlank="1" showErrorMessage="1" sqref="M8:M215" xr:uid="{00000000-0002-0000-0000-000002000000}">
      <formula1>Hidden_312</formula1>
    </dataValidation>
    <dataValidation type="list" allowBlank="1" showErrorMessage="1" sqref="O8:O215" xr:uid="{00000000-0002-0000-0000-000003000000}">
      <formula1>Hidden_414</formula1>
    </dataValidation>
  </dataValidations>
  <hyperlinks>
    <hyperlink ref="AE8" r:id="rId1" xr:uid="{402F94ED-8ABA-45DA-A45B-FB16FF225AFA}"/>
    <hyperlink ref="AE9" r:id="rId2" xr:uid="{508C32F9-ECEB-47D1-8D5C-89EC302F01C0}"/>
    <hyperlink ref="AE10" r:id="rId3" xr:uid="{F6A42FB8-E20F-4952-8F41-4583E932F71A}"/>
    <hyperlink ref="AE11" r:id="rId4" xr:uid="{3639346B-0822-4E90-B2CF-E7D6B939E0C4}"/>
    <hyperlink ref="AE12" r:id="rId5" xr:uid="{C2FFBAC6-FC05-4521-80BA-8E9F56031A48}"/>
    <hyperlink ref="AE13" r:id="rId6" xr:uid="{CAEEFE09-AC6A-492C-8835-5013FEA55E2A}"/>
    <hyperlink ref="AE14" r:id="rId7" xr:uid="{81631AE8-539D-4C46-A749-CA59E007E4A0}"/>
    <hyperlink ref="AE15" r:id="rId8" xr:uid="{6DC19C45-77B8-4DC9-BB20-70663B2DE33D}"/>
    <hyperlink ref="AE16" r:id="rId9" xr:uid="{B9A0EE75-B4E6-43D8-ACE6-17BCBAA4AE0F}"/>
    <hyperlink ref="AE17" r:id="rId10" xr:uid="{D641726E-4D55-4623-8F48-A8373E2960E5}"/>
    <hyperlink ref="AE18" r:id="rId11" xr:uid="{2A33FA46-79B5-4D96-BCB8-4D2306CF6748}"/>
    <hyperlink ref="AE19" r:id="rId12" xr:uid="{3C421CC2-42D0-4C80-99EF-CAC0A66407C4}"/>
    <hyperlink ref="AE20" r:id="rId13" xr:uid="{E966E0B4-7B47-4EB1-B142-FC1CB01D1AC8}"/>
    <hyperlink ref="AE21" r:id="rId14" xr:uid="{6F771244-F400-46D6-9D9A-46C2725F352E}"/>
    <hyperlink ref="AE22" r:id="rId15" xr:uid="{C0DBAF16-46B8-4B39-9380-A25CFE129AFE}"/>
    <hyperlink ref="AE23" r:id="rId16" xr:uid="{910179B2-FB2B-4497-8588-2E3E5E887ABD}"/>
    <hyperlink ref="AE24" r:id="rId17" xr:uid="{ED016EE8-3946-4DC0-9313-04FAC0FCF26B}"/>
    <hyperlink ref="AE25" r:id="rId18" xr:uid="{5C01C491-C16D-4D9B-AFE3-EB7F5C01D916}"/>
    <hyperlink ref="AE26" r:id="rId19" xr:uid="{AB5B8B49-D53D-4566-99F5-D18C725BBE1B}"/>
    <hyperlink ref="AE27" r:id="rId20" xr:uid="{D4DF8B2F-B93B-451C-AE29-AE857831F2DE}"/>
    <hyperlink ref="AE28" r:id="rId21" xr:uid="{B4161B91-D35B-4978-AC7B-5BBF09E3C11F}"/>
    <hyperlink ref="AE29" r:id="rId22" xr:uid="{C14B377A-97E0-4CD7-9AA9-ACD84A7BB6F5}"/>
    <hyperlink ref="AE30" r:id="rId23" xr:uid="{8976EB52-3905-40F7-90AC-8C052CBEABDA}"/>
    <hyperlink ref="AE31" r:id="rId24" xr:uid="{305F17DA-974B-468A-9193-B4FE423C098F}"/>
    <hyperlink ref="AE32" r:id="rId25" xr:uid="{80E4B8CE-216E-4E87-B2D8-AAD5A50195B8}"/>
    <hyperlink ref="AE33" r:id="rId26" xr:uid="{87396672-497D-4836-BE69-5E0438242202}"/>
    <hyperlink ref="AE34" r:id="rId27" xr:uid="{0B83E44E-5E54-44AA-B705-D547E075C57E}"/>
    <hyperlink ref="AE35" r:id="rId28" xr:uid="{6E408863-0AF5-44F4-9F43-05FE203FF386}"/>
    <hyperlink ref="AE36" r:id="rId29" xr:uid="{72D6E585-49DD-4C26-A936-F66720CC580C}"/>
    <hyperlink ref="AE37" r:id="rId30" xr:uid="{4FD97162-70FE-4B8C-A722-F6AAC207228A}"/>
    <hyperlink ref="AE38" r:id="rId31" xr:uid="{CC2ACA0E-39E4-47EA-8C82-61B96ACD5401}"/>
    <hyperlink ref="AE39" r:id="rId32" xr:uid="{2F928D62-3E7F-4415-A41D-31D7FE03ADA3}"/>
    <hyperlink ref="AE40" r:id="rId33" xr:uid="{46173FC0-CB33-4E2F-981F-D995D7830EC9}"/>
    <hyperlink ref="AE41" r:id="rId34" xr:uid="{041396AC-E31A-4660-AB93-D715E48D28F8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>
      <selection activeCell="B6" sqref="B6"/>
    </sheetView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  <row r="3" spans="1:1" x14ac:dyDescent="0.25">
      <c r="A3" t="s">
        <v>94</v>
      </c>
    </row>
    <row r="4" spans="1:1" x14ac:dyDescent="0.25">
      <c r="A4" t="s">
        <v>95</v>
      </c>
    </row>
    <row r="5" spans="1:1" x14ac:dyDescent="0.25">
      <c r="A5" t="s">
        <v>96</v>
      </c>
    </row>
    <row r="6" spans="1:1" x14ac:dyDescent="0.25">
      <c r="A6" t="s">
        <v>97</v>
      </c>
    </row>
    <row r="7" spans="1:1" x14ac:dyDescent="0.25">
      <c r="A7" t="s">
        <v>98</v>
      </c>
    </row>
    <row r="8" spans="1:1" x14ac:dyDescent="0.25">
      <c r="A8" t="s">
        <v>99</v>
      </c>
    </row>
    <row r="9" spans="1:1" x14ac:dyDescent="0.25">
      <c r="A9" t="s">
        <v>100</v>
      </c>
    </row>
    <row r="10" spans="1:1" x14ac:dyDescent="0.25">
      <c r="A10" t="s">
        <v>101</v>
      </c>
    </row>
    <row r="11" spans="1:1" x14ac:dyDescent="0.25">
      <c r="A11" t="s">
        <v>102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105</v>
      </c>
    </row>
    <row r="2" spans="1:1" x14ac:dyDescent="0.25">
      <c r="A2" t="s">
        <v>106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107</v>
      </c>
    </row>
    <row r="2" spans="1:1" x14ac:dyDescent="0.25">
      <c r="A2" t="s">
        <v>108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37"/>
  <sheetViews>
    <sheetView topLeftCell="A10" zoomScale="80" zoomScaleNormal="80" workbookViewId="0">
      <selection activeCell="B41" sqref="B41"/>
    </sheetView>
  </sheetViews>
  <sheetFormatPr baseColWidth="10" defaultColWidth="9.140625" defaultRowHeight="15" x14ac:dyDescent="0.25"/>
  <cols>
    <col min="1" max="1" width="3.85546875" customWidth="1"/>
    <col min="2" max="2" width="70.5703125" bestFit="1" customWidth="1"/>
    <col min="3" max="3" width="79.5703125" bestFit="1" customWidth="1"/>
    <col min="4" max="4" width="93.140625" style="5" bestFit="1" customWidth="1"/>
  </cols>
  <sheetData>
    <row r="1" spans="1:4" hidden="1" x14ac:dyDescent="0.25">
      <c r="B1" t="s">
        <v>7</v>
      </c>
      <c r="C1" t="s">
        <v>10</v>
      </c>
      <c r="D1" s="5" t="s">
        <v>12</v>
      </c>
    </row>
    <row r="2" spans="1:4" hidden="1" x14ac:dyDescent="0.25">
      <c r="B2" t="s">
        <v>109</v>
      </c>
      <c r="C2" t="s">
        <v>110</v>
      </c>
      <c r="D2" s="5" t="s">
        <v>111</v>
      </c>
    </row>
    <row r="3" spans="1:4" ht="30" x14ac:dyDescent="0.25">
      <c r="A3" s="1" t="s">
        <v>112</v>
      </c>
      <c r="B3" s="1" t="s">
        <v>113</v>
      </c>
      <c r="C3" s="1" t="s">
        <v>114</v>
      </c>
      <c r="D3" s="7" t="s">
        <v>115</v>
      </c>
    </row>
    <row r="4" spans="1:4" x14ac:dyDescent="0.25">
      <c r="A4">
        <v>1</v>
      </c>
      <c r="B4" t="s">
        <v>188</v>
      </c>
      <c r="C4" t="s">
        <v>184</v>
      </c>
      <c r="D4" s="5">
        <v>1000</v>
      </c>
    </row>
    <row r="5" spans="1:4" ht="45" x14ac:dyDescent="0.25">
      <c r="A5">
        <v>2</v>
      </c>
      <c r="B5" s="17" t="s">
        <v>190</v>
      </c>
      <c r="C5" s="17" t="s">
        <v>189</v>
      </c>
      <c r="D5" s="5">
        <f>321+84+59+163+800</f>
        <v>1427</v>
      </c>
    </row>
    <row r="6" spans="1:4" x14ac:dyDescent="0.25">
      <c r="A6" s="35">
        <v>3</v>
      </c>
      <c r="B6" t="s">
        <v>192</v>
      </c>
      <c r="C6" t="s">
        <v>191</v>
      </c>
      <c r="D6" s="5">
        <f>1086+592</f>
        <v>1678</v>
      </c>
    </row>
    <row r="7" spans="1:4" ht="60" x14ac:dyDescent="0.25">
      <c r="A7" s="35">
        <v>4</v>
      </c>
      <c r="B7" s="17" t="s">
        <v>194</v>
      </c>
      <c r="C7" t="s">
        <v>193</v>
      </c>
      <c r="D7" s="5">
        <f>1100.04+500+820.39+900.1+328+700.91+454+216</f>
        <v>5019.4399999999996</v>
      </c>
    </row>
    <row r="8" spans="1:4" x14ac:dyDescent="0.25">
      <c r="A8" s="35">
        <v>5</v>
      </c>
      <c r="B8" t="s">
        <v>197</v>
      </c>
      <c r="C8" t="s">
        <v>196</v>
      </c>
      <c r="D8" s="5">
        <f>1200+168</f>
        <v>1368</v>
      </c>
    </row>
    <row r="9" spans="1:4" x14ac:dyDescent="0.25">
      <c r="A9" s="35">
        <v>6</v>
      </c>
      <c r="B9" t="s">
        <v>165</v>
      </c>
      <c r="C9" t="s">
        <v>202</v>
      </c>
      <c r="D9" s="5">
        <v>755</v>
      </c>
    </row>
    <row r="10" spans="1:4" ht="30" x14ac:dyDescent="0.25">
      <c r="A10" s="35">
        <v>7</v>
      </c>
      <c r="B10" s="17" t="s">
        <v>208</v>
      </c>
      <c r="C10" t="s">
        <v>207</v>
      </c>
      <c r="D10" s="5">
        <f>1114+563+84</f>
        <v>1761</v>
      </c>
    </row>
    <row r="11" spans="1:4" x14ac:dyDescent="0.25">
      <c r="A11" s="35">
        <v>8</v>
      </c>
      <c r="B11" s="17" t="s">
        <v>165</v>
      </c>
      <c r="C11" s="17" t="s">
        <v>209</v>
      </c>
      <c r="D11" s="5">
        <v>1347</v>
      </c>
    </row>
    <row r="12" spans="1:4" s="23" customFormat="1" x14ac:dyDescent="0.25">
      <c r="A12" s="35">
        <v>9</v>
      </c>
      <c r="B12" s="37" t="s">
        <v>211</v>
      </c>
      <c r="C12" s="27" t="s">
        <v>210</v>
      </c>
      <c r="D12" s="24">
        <v>500</v>
      </c>
    </row>
    <row r="13" spans="1:4" x14ac:dyDescent="0.25">
      <c r="A13" s="35">
        <v>10</v>
      </c>
      <c r="B13" t="s">
        <v>214</v>
      </c>
      <c r="C13" s="17" t="s">
        <v>213</v>
      </c>
      <c r="D13" s="5">
        <v>1200</v>
      </c>
    </row>
    <row r="14" spans="1:4" x14ac:dyDescent="0.25">
      <c r="A14" s="35">
        <v>11</v>
      </c>
      <c r="B14" t="s">
        <v>165</v>
      </c>
      <c r="C14" t="s">
        <v>215</v>
      </c>
      <c r="D14" s="5">
        <v>466.01</v>
      </c>
    </row>
    <row r="15" spans="1:4" x14ac:dyDescent="0.25">
      <c r="A15" s="35">
        <v>12</v>
      </c>
      <c r="B15" t="s">
        <v>218</v>
      </c>
      <c r="C15" s="32" t="s">
        <v>217</v>
      </c>
      <c r="D15" s="5">
        <f>700+1360</f>
        <v>2060</v>
      </c>
    </row>
    <row r="16" spans="1:4" x14ac:dyDescent="0.25">
      <c r="A16" s="35">
        <v>13</v>
      </c>
      <c r="B16" t="s">
        <v>222</v>
      </c>
      <c r="C16" t="s">
        <v>221</v>
      </c>
      <c r="D16" s="5">
        <v>541</v>
      </c>
    </row>
    <row r="17" spans="1:4" s="12" customFormat="1" ht="30" x14ac:dyDescent="0.25">
      <c r="A17" s="35">
        <v>14</v>
      </c>
      <c r="B17" s="21" t="s">
        <v>227</v>
      </c>
      <c r="C17" s="32" t="s">
        <v>226</v>
      </c>
      <c r="D17" s="15">
        <f>286+59+930</f>
        <v>1275</v>
      </c>
    </row>
    <row r="18" spans="1:4" ht="30" x14ac:dyDescent="0.25">
      <c r="A18" s="35">
        <v>15</v>
      </c>
      <c r="B18" s="17" t="s">
        <v>232</v>
      </c>
      <c r="C18" t="s">
        <v>231</v>
      </c>
      <c r="D18" s="5">
        <f>1027+940.01+168</f>
        <v>2135.0100000000002</v>
      </c>
    </row>
    <row r="19" spans="1:4" x14ac:dyDescent="0.25">
      <c r="A19" s="35">
        <v>16</v>
      </c>
      <c r="B19" s="17" t="s">
        <v>165</v>
      </c>
      <c r="C19" t="s">
        <v>236</v>
      </c>
      <c r="D19" s="5">
        <v>1264</v>
      </c>
    </row>
    <row r="20" spans="1:4" x14ac:dyDescent="0.25">
      <c r="A20" s="35">
        <v>17</v>
      </c>
      <c r="B20" s="17" t="s">
        <v>238</v>
      </c>
      <c r="C20" t="s">
        <v>237</v>
      </c>
      <c r="D20" s="5">
        <f>1036+459</f>
        <v>1495</v>
      </c>
    </row>
    <row r="21" spans="1:4" x14ac:dyDescent="0.25">
      <c r="A21" s="35">
        <v>18</v>
      </c>
      <c r="B21" s="17" t="s">
        <v>165</v>
      </c>
      <c r="C21" t="s">
        <v>239</v>
      </c>
      <c r="D21" s="5">
        <v>465</v>
      </c>
    </row>
    <row r="22" spans="1:4" x14ac:dyDescent="0.25">
      <c r="A22" s="35">
        <v>19</v>
      </c>
      <c r="B22" s="17" t="s">
        <v>240</v>
      </c>
      <c r="C22" t="s">
        <v>196</v>
      </c>
      <c r="D22" s="5">
        <f>1141+494</f>
        <v>1635</v>
      </c>
    </row>
    <row r="23" spans="1:4" x14ac:dyDescent="0.25">
      <c r="A23" s="35">
        <v>20</v>
      </c>
      <c r="B23" s="17" t="s">
        <v>248</v>
      </c>
      <c r="C23" t="s">
        <v>246</v>
      </c>
      <c r="D23" s="5">
        <v>1096</v>
      </c>
    </row>
    <row r="24" spans="1:4" s="12" customFormat="1" x14ac:dyDescent="0.25">
      <c r="A24" s="40">
        <v>21</v>
      </c>
      <c r="B24" s="21" t="s">
        <v>165</v>
      </c>
      <c r="C24" s="12" t="s">
        <v>249</v>
      </c>
      <c r="D24" s="15">
        <v>986.01</v>
      </c>
    </row>
    <row r="25" spans="1:4" ht="30" x14ac:dyDescent="0.25">
      <c r="A25" s="40">
        <v>22</v>
      </c>
      <c r="B25" s="21" t="s">
        <v>251</v>
      </c>
      <c r="C25" s="17" t="s">
        <v>250</v>
      </c>
      <c r="D25" s="5">
        <v>568</v>
      </c>
    </row>
    <row r="26" spans="1:4" ht="30" x14ac:dyDescent="0.25">
      <c r="A26" s="40">
        <v>23</v>
      </c>
      <c r="B26" s="21" t="s">
        <v>258</v>
      </c>
      <c r="C26" s="17" t="s">
        <v>257</v>
      </c>
      <c r="D26" s="5">
        <f>885+586.85</f>
        <v>1471.85</v>
      </c>
    </row>
    <row r="27" spans="1:4" x14ac:dyDescent="0.25">
      <c r="A27" s="40">
        <v>24</v>
      </c>
      <c r="B27" s="21" t="s">
        <v>265</v>
      </c>
      <c r="C27" t="s">
        <v>264</v>
      </c>
      <c r="D27" s="5">
        <v>840</v>
      </c>
    </row>
    <row r="28" spans="1:4" ht="30" x14ac:dyDescent="0.25">
      <c r="A28" s="40">
        <v>25</v>
      </c>
      <c r="B28" s="21" t="s">
        <v>251</v>
      </c>
      <c r="C28" s="17" t="s">
        <v>266</v>
      </c>
      <c r="D28" s="5">
        <v>830</v>
      </c>
    </row>
    <row r="29" spans="1:4" x14ac:dyDescent="0.25">
      <c r="A29" s="40">
        <v>26</v>
      </c>
      <c r="B29" s="21" t="s">
        <v>165</v>
      </c>
      <c r="C29" s="17" t="s">
        <v>267</v>
      </c>
      <c r="D29" s="5">
        <v>556.01</v>
      </c>
    </row>
    <row r="30" spans="1:4" x14ac:dyDescent="0.25">
      <c r="A30" s="40">
        <v>27</v>
      </c>
      <c r="B30" s="21" t="s">
        <v>188</v>
      </c>
      <c r="C30" s="8" t="s">
        <v>268</v>
      </c>
      <c r="D30" s="5">
        <v>500</v>
      </c>
    </row>
    <row r="31" spans="1:4" x14ac:dyDescent="0.25">
      <c r="A31" s="40">
        <v>28</v>
      </c>
      <c r="B31" s="21" t="s">
        <v>214</v>
      </c>
      <c r="C31" t="s">
        <v>273</v>
      </c>
      <c r="D31" s="5">
        <v>752</v>
      </c>
    </row>
    <row r="32" spans="1:4" x14ac:dyDescent="0.25">
      <c r="A32" s="40">
        <v>29</v>
      </c>
      <c r="B32" s="21" t="s">
        <v>188</v>
      </c>
      <c r="C32" t="s">
        <v>275</v>
      </c>
      <c r="D32" s="5">
        <v>1000</v>
      </c>
    </row>
    <row r="33" spans="1:4" x14ac:dyDescent="0.25">
      <c r="A33" s="40">
        <v>30</v>
      </c>
      <c r="B33" s="21" t="s">
        <v>282</v>
      </c>
      <c r="C33" t="s">
        <v>280</v>
      </c>
      <c r="D33" s="5">
        <f>895+1336.04</f>
        <v>2231.04</v>
      </c>
    </row>
    <row r="34" spans="1:4" ht="60" x14ac:dyDescent="0.25">
      <c r="A34" s="12">
        <v>31</v>
      </c>
      <c r="B34" s="21" t="s">
        <v>285</v>
      </c>
      <c r="C34" t="s">
        <v>283</v>
      </c>
      <c r="D34" s="5">
        <f>100+697+1250.05+946+6310.66+270+1100.09+770</f>
        <v>11443.8</v>
      </c>
    </row>
    <row r="35" spans="1:4" x14ac:dyDescent="0.25">
      <c r="A35" s="40">
        <v>32</v>
      </c>
      <c r="B35" s="21" t="s">
        <v>291</v>
      </c>
      <c r="C35" s="17" t="s">
        <v>289</v>
      </c>
      <c r="D35" s="5">
        <f>6408.86+1753.2</f>
        <v>8162.0599999999995</v>
      </c>
    </row>
    <row r="36" spans="1:4" x14ac:dyDescent="0.25">
      <c r="A36" s="12">
        <v>33</v>
      </c>
      <c r="B36" s="21" t="s">
        <v>291</v>
      </c>
      <c r="C36" t="s">
        <v>292</v>
      </c>
      <c r="D36" s="5">
        <f>2340+2000</f>
        <v>4340</v>
      </c>
    </row>
    <row r="37" spans="1:4" x14ac:dyDescent="0.25">
      <c r="A37" s="40">
        <v>34</v>
      </c>
      <c r="B37" s="21" t="s">
        <v>296</v>
      </c>
      <c r="C37" t="s">
        <v>295</v>
      </c>
      <c r="D37" s="5">
        <v>2420</v>
      </c>
    </row>
  </sheetData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B41"/>
  <sheetViews>
    <sheetView topLeftCell="A3" workbookViewId="0">
      <selection activeCell="G35" sqref="G35:G36"/>
    </sheetView>
  </sheetViews>
  <sheetFormatPr baseColWidth="10" defaultColWidth="9.140625" defaultRowHeight="15" x14ac:dyDescent="0.25"/>
  <cols>
    <col min="1" max="1" width="3.42578125" bestFit="1" customWidth="1"/>
    <col min="2" max="2" width="46.140625" bestFit="1" customWidth="1"/>
  </cols>
  <sheetData>
    <row r="1" spans="1:2" hidden="1" x14ac:dyDescent="0.25">
      <c r="B1" t="s">
        <v>14</v>
      </c>
    </row>
    <row r="2" spans="1:2" hidden="1" x14ac:dyDescent="0.25">
      <c r="B2" t="s">
        <v>116</v>
      </c>
    </row>
    <row r="3" spans="1:2" x14ac:dyDescent="0.25">
      <c r="A3" s="1" t="s">
        <v>112</v>
      </c>
      <c r="B3" s="1" t="s">
        <v>117</v>
      </c>
    </row>
    <row r="4" spans="1:2" x14ac:dyDescent="0.25">
      <c r="A4">
        <v>1</v>
      </c>
      <c r="B4" t="s">
        <v>122</v>
      </c>
    </row>
    <row r="5" spans="1:2" x14ac:dyDescent="0.25">
      <c r="A5">
        <v>2</v>
      </c>
      <c r="B5" t="s">
        <v>123</v>
      </c>
    </row>
    <row r="6" spans="1:2" x14ac:dyDescent="0.25">
      <c r="A6" s="16">
        <v>3</v>
      </c>
      <c r="B6" s="16" t="s">
        <v>124</v>
      </c>
    </row>
    <row r="7" spans="1:2" x14ac:dyDescent="0.25">
      <c r="A7" s="16">
        <v>4</v>
      </c>
      <c r="B7" s="16" t="s">
        <v>130</v>
      </c>
    </row>
    <row r="8" spans="1:2" x14ac:dyDescent="0.25">
      <c r="A8" s="16">
        <v>5</v>
      </c>
      <c r="B8" s="16" t="s">
        <v>131</v>
      </c>
    </row>
    <row r="9" spans="1:2" x14ac:dyDescent="0.25">
      <c r="A9" s="16">
        <v>6</v>
      </c>
      <c r="B9" s="16" t="s">
        <v>132</v>
      </c>
    </row>
    <row r="10" spans="1:2" x14ac:dyDescent="0.25">
      <c r="A10" s="16">
        <v>7</v>
      </c>
      <c r="B10" s="16" t="s">
        <v>133</v>
      </c>
    </row>
    <row r="11" spans="1:2" x14ac:dyDescent="0.25">
      <c r="A11" s="16">
        <v>8</v>
      </c>
      <c r="B11" s="16" t="s">
        <v>134</v>
      </c>
    </row>
    <row r="12" spans="1:2" s="12" customFormat="1" x14ac:dyDescent="0.25">
      <c r="A12" s="12">
        <v>9</v>
      </c>
      <c r="B12" s="12" t="s">
        <v>135</v>
      </c>
    </row>
    <row r="13" spans="1:2" x14ac:dyDescent="0.25">
      <c r="A13" s="29">
        <v>10</v>
      </c>
      <c r="B13" s="29" t="s">
        <v>141</v>
      </c>
    </row>
    <row r="14" spans="1:2" x14ac:dyDescent="0.25">
      <c r="A14" s="12">
        <v>11</v>
      </c>
      <c r="B14" s="12" t="s">
        <v>142</v>
      </c>
    </row>
    <row r="15" spans="1:2" x14ac:dyDescent="0.25">
      <c r="A15" s="29">
        <v>12</v>
      </c>
      <c r="B15" s="29" t="s">
        <v>143</v>
      </c>
    </row>
    <row r="16" spans="1:2" x14ac:dyDescent="0.25">
      <c r="A16" s="12">
        <v>13</v>
      </c>
      <c r="B16" s="12" t="s">
        <v>144</v>
      </c>
    </row>
    <row r="17" spans="1:2" x14ac:dyDescent="0.25">
      <c r="A17" s="29">
        <v>14</v>
      </c>
      <c r="B17" s="29" t="s">
        <v>145</v>
      </c>
    </row>
    <row r="18" spans="1:2" x14ac:dyDescent="0.25">
      <c r="A18" s="12">
        <v>15</v>
      </c>
      <c r="B18" s="12" t="s">
        <v>146</v>
      </c>
    </row>
    <row r="19" spans="1:2" x14ac:dyDescent="0.25">
      <c r="A19" s="29">
        <v>16</v>
      </c>
      <c r="B19" s="29" t="s">
        <v>147</v>
      </c>
    </row>
    <row r="20" spans="1:2" x14ac:dyDescent="0.25">
      <c r="A20" s="12">
        <v>17</v>
      </c>
      <c r="B20" s="12" t="s">
        <v>148</v>
      </c>
    </row>
    <row r="21" spans="1:2" x14ac:dyDescent="0.25">
      <c r="A21" s="29">
        <v>18</v>
      </c>
      <c r="B21" s="29" t="s">
        <v>149</v>
      </c>
    </row>
    <row r="22" spans="1:2" x14ac:dyDescent="0.25">
      <c r="A22" s="12">
        <v>19</v>
      </c>
      <c r="B22" s="12" t="s">
        <v>150</v>
      </c>
    </row>
    <row r="23" spans="1:2" x14ac:dyDescent="0.25">
      <c r="A23" s="29">
        <v>20</v>
      </c>
      <c r="B23" s="29" t="s">
        <v>151</v>
      </c>
    </row>
    <row r="24" spans="1:2" x14ac:dyDescent="0.25">
      <c r="A24" s="12">
        <v>21</v>
      </c>
      <c r="B24" s="12" t="s">
        <v>152</v>
      </c>
    </row>
    <row r="25" spans="1:2" x14ac:dyDescent="0.25">
      <c r="A25" s="29">
        <v>22</v>
      </c>
      <c r="B25" s="29" t="s">
        <v>153</v>
      </c>
    </row>
    <row r="26" spans="1:2" s="12" customFormat="1" x14ac:dyDescent="0.25">
      <c r="A26" s="12">
        <v>23</v>
      </c>
      <c r="B26" s="12" t="s">
        <v>154</v>
      </c>
    </row>
    <row r="27" spans="1:2" x14ac:dyDescent="0.25">
      <c r="A27" s="29">
        <v>24</v>
      </c>
      <c r="B27" s="29" t="s">
        <v>155</v>
      </c>
    </row>
    <row r="28" spans="1:2" x14ac:dyDescent="0.25">
      <c r="A28" s="12">
        <v>25</v>
      </c>
      <c r="B28" s="12" t="s">
        <v>156</v>
      </c>
    </row>
    <row r="29" spans="1:2" x14ac:dyDescent="0.25">
      <c r="A29" s="29">
        <v>26</v>
      </c>
      <c r="B29" s="29" t="s">
        <v>157</v>
      </c>
    </row>
    <row r="30" spans="1:2" x14ac:dyDescent="0.25">
      <c r="A30" s="12">
        <v>27</v>
      </c>
      <c r="B30" s="12" t="s">
        <v>269</v>
      </c>
    </row>
    <row r="31" spans="1:2" x14ac:dyDescent="0.25">
      <c r="A31" s="40">
        <v>28</v>
      </c>
      <c r="B31" s="40" t="s">
        <v>274</v>
      </c>
    </row>
    <row r="32" spans="1:2" x14ac:dyDescent="0.25">
      <c r="A32" s="12">
        <v>29</v>
      </c>
      <c r="B32" s="12" t="s">
        <v>276</v>
      </c>
    </row>
    <row r="33" spans="1:2" x14ac:dyDescent="0.25">
      <c r="A33" s="40">
        <v>30</v>
      </c>
      <c r="B33" s="40" t="s">
        <v>281</v>
      </c>
    </row>
    <row r="34" spans="1:2" x14ac:dyDescent="0.25">
      <c r="A34" s="12">
        <v>31</v>
      </c>
      <c r="B34" s="12" t="s">
        <v>284</v>
      </c>
    </row>
    <row r="35" spans="1:2" x14ac:dyDescent="0.25">
      <c r="A35" s="40">
        <v>32</v>
      </c>
      <c r="B35" s="40" t="s">
        <v>290</v>
      </c>
    </row>
    <row r="36" spans="1:2" x14ac:dyDescent="0.25">
      <c r="A36" s="12">
        <v>33</v>
      </c>
      <c r="B36" s="12" t="s">
        <v>293</v>
      </c>
    </row>
    <row r="37" spans="1:2" x14ac:dyDescent="0.25">
      <c r="A37" s="40">
        <v>34</v>
      </c>
      <c r="B37" s="40" t="s">
        <v>294</v>
      </c>
    </row>
    <row r="38" spans="1:2" x14ac:dyDescent="0.25">
      <c r="B38" s="8"/>
    </row>
    <row r="39" spans="1:2" x14ac:dyDescent="0.25">
      <c r="B39" s="8"/>
    </row>
    <row r="40" spans="1:2" x14ac:dyDescent="0.25">
      <c r="B40" s="8"/>
    </row>
    <row r="41" spans="1:2" x14ac:dyDescent="0.25">
      <c r="B41" s="8"/>
    </row>
  </sheetData>
  <phoneticPr fontId="5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4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Tabla_549575</vt:lpstr>
      <vt:lpstr>Tabla_549576</vt:lpstr>
      <vt:lpstr>Hidden_13</vt:lpstr>
      <vt:lpstr>Hidden_211</vt:lpstr>
      <vt:lpstr>Hidden_312</vt:lpstr>
      <vt:lpstr>Hidden_414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2024-03-21T16:49:34Z</dcterms:created>
  <dcterms:modified xsi:type="dcterms:W3CDTF">2026-08-05T18:00:08Z</dcterms:modified>
</cp:coreProperties>
</file>