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IV\"/>
    </mc:Choice>
  </mc:AlternateContent>
  <xr:revisionPtr revIDLastSave="0" documentId="13_ncr:1_{4283AC8A-62E0-4BF6-9F9B-86F36AC9CC62}" xr6:coauthVersionLast="47" xr6:coauthVersionMax="47" xr10:uidLastSave="{00000000-0000-0000-0000-000000000000}"/>
  <bookViews>
    <workbookView xWindow="-120" yWindow="-120" windowWidth="24240" windowHeight="13140" firstSheet="1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5" sheetId="6" r:id="rId5"/>
    <sheet name="Hidden_4" sheetId="5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calcChain.xml><?xml version="1.0" encoding="utf-8"?>
<calcChain xmlns="http://schemas.openxmlformats.org/spreadsheetml/2006/main">
  <c r="AK9" i="1" l="1"/>
  <c r="AK10" i="1" s="1"/>
  <c r="AK11" i="1" s="1"/>
  <c r="AK12" i="1" s="1"/>
  <c r="AK13" i="1" s="1"/>
  <c r="AK14" i="1" s="1"/>
  <c r="AK15" i="1" s="1"/>
  <c r="AJ9" i="1"/>
  <c r="AJ10" i="1" s="1"/>
  <c r="AJ11" i="1" s="1"/>
  <c r="AJ12" i="1" s="1"/>
  <c r="AJ13" i="1" s="1"/>
  <c r="AJ14" i="1" s="1"/>
  <c r="AJ15" i="1" s="1"/>
  <c r="A9" i="1"/>
  <c r="A10" i="1" s="1"/>
  <c r="A11" i="1" s="1"/>
  <c r="A12" i="1" s="1"/>
  <c r="A13" i="1" s="1"/>
  <c r="A14" i="1" s="1"/>
  <c r="A15" i="1" s="1"/>
  <c r="B9" i="1"/>
  <c r="B10" i="1" s="1"/>
  <c r="B11" i="1" s="1"/>
  <c r="C11" i="1" l="1"/>
  <c r="B12" i="1"/>
  <c r="B13" i="1" s="1"/>
  <c r="B14" i="1" s="1"/>
  <c r="B15" i="1" s="1"/>
  <c r="C10" i="1"/>
  <c r="C9" i="1"/>
  <c r="C8" i="1"/>
  <c r="C15" i="1" l="1"/>
  <c r="C13" i="1"/>
  <c r="C12" i="1"/>
  <c r="C14" i="1"/>
</calcChain>
</file>

<file path=xl/sharedStrings.xml><?xml version="1.0" encoding="utf-8"?>
<sst xmlns="http://schemas.openxmlformats.org/spreadsheetml/2006/main" count="348" uniqueCount="178">
  <si>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</si>
  <si>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</si>
  <si>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</si>
  <si>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</si>
  <si>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</si>
  <si>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</si>
  <si>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</si>
  <si>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</si>
  <si>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</si>
  <si>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</si>
  <si>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</si>
  <si>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</si>
  <si>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</si>
  <si>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</si>
  <si>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</si>
  <si>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</si>
  <si>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</si>
  <si>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</si>
  <si>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</si>
  <si>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</si>
  <si>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</si>
  <si>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</si>
  <si>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</si>
  <si>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</si>
  <si>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</si>
  <si>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</si>
  <si>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</si>
  <si>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</si>
  <si>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</si>
  <si>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</si>
  <si>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</si>
  <si>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</si>
  <si>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</si>
  <si>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</si>
  <si>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</si>
  <si>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</si>
  <si>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</si>
  <si>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</si>
  <si>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</si>
  <si>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</si>
  <si>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</si>
  <si>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</si>
  <si>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</si>
  <si>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</si>
  <si>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</si>
  <si>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</si>
  <si>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</si>
  <si>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</si>
  <si>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</si>
  <si>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</si>
  <si>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</si>
  <si>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</si>
  <si>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</si>
  <si>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</si>
  <si>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</si>
  <si>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</si>
  <si>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</si>
  <si>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</si>
  <si>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</si>
  <si>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</si>
  <si>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</si>
  <si>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</si>
  <si>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</si>
  <si>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</si>
  <si>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</si>
  <si>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</si>
  <si>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</si>
  <si>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</si>
  <si>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</si>
  <si>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</si>
  <si>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</si>
  <si>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</si>
  <si>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</si>
  <si>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</si>
  <si>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</si>
  <si>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</si>
  <si>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</si>
  <si>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</si>
  <si>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</si>
  <si>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</si>
  <si>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</si>
  <si>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</si>
  <si>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</si>
  <si>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</si>
  <si>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</si>
  <si>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</si>
  <si>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</si>
  <si>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</si>
  <si>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</si>
  <si>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</si>
  <si>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</si>
  <si>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</si>
  <si>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</si>
  <si>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</si>
  <si>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</si>
  <si>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</si>
  <si>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</si>
  <si>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</si>
  <si>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</si>
  <si>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</si>
  <si>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</si>
  <si>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</si>
  <si>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</si>
  <si>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</si>
  <si>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</si>
  <si>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</si>
  <si>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</si>
  <si>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</si>
  <si>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</si>
  <si>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</si>
  <si>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</si>
  <si>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</si>
  <si>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</si>
  <si>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</si>
  <si>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</si>
  <si>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</si>
  <si>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</si>
  <si>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</si>
  <si>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</si>
  <si>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</si>
  <si>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</si>
  <si>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</si>
  <si>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</si>
  <si>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</si>
  <si>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</si>
  <si>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</si>
  <si>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</si>
  <si>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</si>
  <si>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</si>
  <si>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TESORERIA</t>
  </si>
  <si>
    <t>Viáticos en el país</t>
  </si>
  <si>
    <t>DESARROLLO SOCIAL</t>
  </si>
  <si>
    <t>JURIDICO</t>
  </si>
  <si>
    <t xml:space="preserve">NERI </t>
  </si>
  <si>
    <t xml:space="preserve">JOSE GUADALUPE </t>
  </si>
  <si>
    <t xml:space="preserve">ASESOR JURIDICO </t>
  </si>
  <si>
    <t xml:space="preserve">LOPEZ </t>
  </si>
  <si>
    <t xml:space="preserve">HERNANDEZ </t>
  </si>
  <si>
    <t>SECRETARIA GENERAL</t>
  </si>
  <si>
    <t xml:space="preserve">BANDA </t>
  </si>
  <si>
    <t>VELAZQUEZ</t>
  </si>
  <si>
    <t>FRANCISCO AGUSTIN</t>
  </si>
  <si>
    <t xml:space="preserve">ALMAGUER </t>
  </si>
  <si>
    <t xml:space="preserve">COORDINADOR DE DESARROLLO SOCIAL </t>
  </si>
  <si>
    <t xml:space="preserve">http://www.cegaipslp.org.mx/HV2025.nsf/nombre_de_la_vista/F9FFAA60AE5B17C706258CF5007BC20B/$File/LTAIPSLP84XIV.docx </t>
  </si>
  <si>
    <t>ORGANO INTERNO DE CONTROL</t>
  </si>
  <si>
    <t xml:space="preserve">CONTRALORA </t>
  </si>
  <si>
    <t>MYRNA</t>
  </si>
  <si>
    <t xml:space="preserve">SECRETARIO GENERAL </t>
  </si>
  <si>
    <t xml:space="preserve">SERGIO </t>
  </si>
  <si>
    <t xml:space="preserve">RODRIGUEZ </t>
  </si>
  <si>
    <t xml:space="preserve">MARTINEZ </t>
  </si>
  <si>
    <t>SINDICO MUNICIPAL</t>
  </si>
  <si>
    <t>SINDICA MUNICIPAL</t>
  </si>
  <si>
    <t xml:space="preserve">SINDICATURA </t>
  </si>
  <si>
    <t>JULISSA PAZUZU</t>
  </si>
  <si>
    <t xml:space="preserve">GARCIA </t>
  </si>
  <si>
    <t>DOMINGUEZ</t>
  </si>
  <si>
    <t>SILVIA ADRIANA</t>
  </si>
  <si>
    <t xml:space="preserve">FLORES </t>
  </si>
  <si>
    <t>ESPINOZA</t>
  </si>
  <si>
    <t>SECRETARIA COMISIONADA DEL SMN</t>
  </si>
  <si>
    <t>REEMBOLSO DE GASTOS POR CONCEPTO DE VIATICOS A SINDICO MUNICIPAL PARA ACUDIR A LA CD. DE SLP A REUNION PARA FIRMA DE CONVENIO</t>
  </si>
  <si>
    <t>F-7939, F-6811, REEMBOLSO DE GASTOS A ASESOR JURIDICO POR GASTOS DERIVADOS DE DIVERSAS COMISIONES REALIZADAS EN SAN LUIS POTOSI Y MANTENIMIENTO DE VEHICULO EN COMODATO</t>
  </si>
  <si>
    <t>REEMBOLSO DE GASTOS POR CONCEPTO DE VIATICOS A COORDINADOR DE DESARROLLO SOCIAL POR ACUDIR A LA CIUDAD DE SAN LUIS POTOSI A ENTREGA DE POA A INSTALACIONES DE SEDESORE</t>
  </si>
  <si>
    <t>REEMBOLSO DE GASTOS POR CONCEPTO DE VIATICOS PARA ACUDIR A LA CD. DE SLP A ENTREGAR ACUSES DOC DENOMINADOS CUPS DE SEG PUBLICAY RECOGER RESULTADOS DE EXAMENTES DE  CONTROL Y CONFIANZA</t>
  </si>
  <si>
    <t>GASTOS A COMPROBAR POR VIATICOS PARA TRASLADO A 12a. ZONA MILITAR A ENTREGAR EL INFORME MENSUAL DEL MES DE MAYO EN LA CIUDAD DE SAN LUIS POTOSI</t>
  </si>
  <si>
    <t>REEMBOLSO DE GASTOS POR CONCEPTO DE VIATICOS CONTRALOR PARA ACUDIR A LA CONTRALORIA GENERAL DEL ESTADO PARA DAR CUMPLIMIENTO A UN REQUERIMIENTO</t>
  </si>
  <si>
    <t>REEMBOLSO DE GASTOS POR CONCEPTO DE VIATICOS PARA ACUDIR A LA CD. DE SLP A CAPACITACION DE "AUDITORIAS COLMENA U JORNADAS DE CAPACITACION A FUNCIONARIOS ESTATALES Y MUNICIPALES" EL DIA 20 DE MAYO 2025</t>
  </si>
  <si>
    <t>REEMBOLSO DE GASTOS POR CONCEPTO DE VIATICOS PARA ACUDIR A LA CD. DE SLP A CAPACITACION DE LA PLATAFORMA SIFAIS</t>
  </si>
  <si>
    <t>http://www.cegaipslp.org.mx/HV2025.nsf/nombre_de_la_vista/57D64F287C263FC706258D100058F261/$File/C00759.pdf</t>
  </si>
  <si>
    <t>http://www.cegaipslp.org.mx/HV2025.nsf/nombre_de_la_vista/60D70D610981B84706258D100059056E/$File/C00806.pdf</t>
  </si>
  <si>
    <t>http://www.cegaipslp.org.mx/HV2025.nsf/nombre_de_la_vista/C6D782E9EF0250FF06258D10005915F1/$File/C00893.pdf</t>
  </si>
  <si>
    <t>http://www.cegaipslp.org.mx/HV2025.nsf/nombre_de_la_vista/49A3076F48D6FF7606258D1000592664/$File/C00894.pdf</t>
  </si>
  <si>
    <t>http://www.cegaipslp.org.mx/HV2025.nsf/nombre_de_la_vista/EAC438AD8CFD6A5F06258D1000593B00/$File/C00918.pdf</t>
  </si>
  <si>
    <t>http://www.cegaipslp.org.mx/HV2025.nsf/nombre_de_la_vista/6D871746C6803EB706258D1000594DE3/$File/C00939.pdf</t>
  </si>
  <si>
    <t>http://www.cegaipslp.org.mx/HV2025.nsf/nombre_de_la_vista/B8DC54CD4793FD2C06258D10005972EF/$File/C00943.pdf</t>
  </si>
  <si>
    <t>http://www.cegaipslp.org.mx/HV2025.nsf/nombre_de_la_vista/EE3EAA1CD9115E2506258D100059C858/$File/C00940_compressed.pdf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</si>
</sst>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3" borderId="0"/>
    <xf numFmtId="44" fontId="5" fillId="3" borderId="0" applyFont="0" applyFill="0" applyBorder="0" applyAlignment="0" applyProtection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0" fontId="7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6"/>
    <xf numFmtId="0" fontId="5" fillId="0" borderId="0" xfId="13" applyFill="1"/>
    <xf numFmtId="0" fontId="5" fillId="0" borderId="0" xfId="14" applyFill="1"/>
    <xf numFmtId="0" fontId="5" fillId="0" borderId="0" xfId="15" applyFill="1"/>
    <xf numFmtId="0" fontId="0" fillId="0" borderId="0" xfId="15" applyFont="1" applyFill="1"/>
    <xf numFmtId="14" fontId="5" fillId="0" borderId="0" xfId="15" applyNumberFormat="1" applyFill="1" applyAlignment="1">
      <alignment horizontal="right"/>
    </xf>
    <xf numFmtId="0" fontId="6" fillId="0" borderId="0" xfId="3" applyFill="1"/>
    <xf numFmtId="14" fontId="5" fillId="0" borderId="0" xfId="15" applyNumberFormat="1" applyFill="1"/>
    <xf numFmtId="0" fontId="5" fillId="0" borderId="0" xfId="1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15" applyFill="1" applyAlignment="1">
      <alignment wrapText="1"/>
    </xf>
    <xf numFmtId="0" fontId="8" fillId="3" borderId="0" xfId="9" applyFont="1" applyAlignment="1">
      <alignment horizontal="right"/>
    </xf>
    <xf numFmtId="0" fontId="0" fillId="0" borderId="0" xfId="2" applyNumberFormat="1" applyFont="1" applyFill="1"/>
    <xf numFmtId="0" fontId="8" fillId="0" borderId="0" xfId="9" applyFont="1" applyFill="1" applyAlignment="1">
      <alignment horizontal="right"/>
    </xf>
    <xf numFmtId="14" fontId="5" fillId="0" borderId="0" xfId="15" applyNumberFormat="1" applyFill="1" applyAlignment="1">
      <alignment horizontal="right" wrapText="1"/>
    </xf>
    <xf numFmtId="3" fontId="8" fillId="0" borderId="0" xfId="9" applyNumberFormat="1" applyFont="1" applyFill="1" applyAlignment="1">
      <alignment horizontal="right"/>
    </xf>
    <xf numFmtId="4" fontId="8" fillId="0" borderId="0" xfId="9" applyNumberFormat="1" applyFont="1" applyFill="1" applyAlignment="1">
      <alignment horizontal="right"/>
    </xf>
    <xf numFmtId="14" fontId="0" fillId="0" borderId="0" xfId="15" applyNumberFormat="1" applyFont="1" applyFill="1" applyAlignment="1">
      <alignment horizontal="right" wrapText="1"/>
    </xf>
    <xf numFmtId="0" fontId="0" fillId="0" borderId="0" xfId="0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Hipervínculo" xfId="3" builtinId="8"/>
    <cellStyle name="Moneda 2" xfId="2" xr:uid="{00000000-0005-0000-0000-000001000000}"/>
    <cellStyle name="Normal" xfId="0" builtinId="0"/>
    <cellStyle name="Normal 10" xfId="12" xr:uid="{00000000-0005-0000-0000-000003000000}"/>
    <cellStyle name="Normal 11" xfId="13" xr:uid="{00000000-0005-0000-0000-000004000000}"/>
    <cellStyle name="Normal 12" xfId="14" xr:uid="{00000000-0005-0000-0000-000005000000}"/>
    <cellStyle name="Normal 13" xfId="15" xr:uid="{00000000-0005-0000-0000-000006000000}"/>
    <cellStyle name="Normal 14" xfId="16" xr:uid="{00000000-0005-0000-0000-000007000000}"/>
    <cellStyle name="Normal 15" xfId="17" xr:uid="{00000000-0005-0000-0000-000008000000}"/>
    <cellStyle name="Normal 2" xfId="4" xr:uid="{00000000-0005-0000-0000-000009000000}"/>
    <cellStyle name="Normal 2 2" xfId="6" xr:uid="{00000000-0005-0000-0000-00000A000000}"/>
    <cellStyle name="Normal 3" xfId="5" xr:uid="{00000000-0005-0000-0000-00000B000000}"/>
    <cellStyle name="Normal 4" xfId="7" xr:uid="{00000000-0005-0000-0000-00000C000000}"/>
    <cellStyle name="Normal 5" xfId="8" xr:uid="{00000000-0005-0000-0000-00000D000000}"/>
    <cellStyle name="Normal 6" xfId="9" xr:uid="{00000000-0005-0000-0000-00000E000000}"/>
    <cellStyle name="Normal 7" xfId="1" xr:uid="{00000000-0005-0000-0000-00000F000000}"/>
    <cellStyle name="Normal 8" xfId="10" xr:uid="{00000000-0005-0000-0000-000010000000}"/>
    <cellStyle name="Normal 9" xfId="11" xr:uid="{00000000-0005-0000-0000-000011000000}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</dxfs>
  <tableStyles count="1" defaultTableStyle="TableStyleMedium2" defaultPivotStyle="PivotStyleLight16">
    <tableStyle name="Estilo de tabla reporte" pivot="0" count="3" xr9:uid="{00000000-0011-0000-FFFF-FFFF00000000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7925CAB-F2AE-856C-0C37-7D6DEAB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EB61BC-D7FE-78ED-9FB0-A50E7A46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04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12</xdr:row>
      <xdr:rowOff>0</xdr:rowOff>
    </xdr:from>
    <xdr:to>
      <xdr:col>35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48562B-AF73-299E-62B3-FE2A44E5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320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BDD49A7-4493-004D-53DE-D7FDC017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03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F690F12-7BB8-4B36-9597-EBC10F92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7A8A9D1-9308-48B5-9F94-385D0EE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2649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2814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C178B84-7989-4B44-AF31-F383E4DF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D97F65-D1E5-4180-A984-C8731023D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1506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D6C85BF-7D40-4056-BAC7-7858B621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FE5FEF7-71F9-4C6C-81D5-11850DA4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A3250A-69B9-48D3-8584-BFAE0FE1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74B6650-E8E9-46B3-8F04-E8E6223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18F2CE80-C9C4-4219-8F6F-324B07D0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E2AEAD97-5BDF-48F9-81CD-DB9A00F1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6EE2A0-E8CC-4E8D-8BDA-0922D402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E3EAA1CD9115E2506258D100059C858/$File/C00940_compressed.pdf" TargetMode="External"/><Relationship Id="rId3" Type="http://schemas.openxmlformats.org/officeDocument/2006/relationships/hyperlink" Target="http://www.cegaipslp.org.mx/HV2025.nsf/nombre_de_la_vista/F9FFAA60AE5B17C706258CF5007BC20B/$File/LTAIPSLP84XIV.docx" TargetMode="External"/><Relationship Id="rId7" Type="http://schemas.openxmlformats.org/officeDocument/2006/relationships/hyperlink" Target="http://www.cegaipslp.org.mx/HV2025.nsf/nombre_de_la_vista/B8DC54CD4793FD2C06258D10005972EF/$File/C00943.pdf" TargetMode="External"/><Relationship Id="rId2" Type="http://schemas.openxmlformats.org/officeDocument/2006/relationships/hyperlink" Target="http://www.cegaipslp.org.mx/HV2025.nsf/nombre_de_la_vista/F9FFAA60AE5B17C706258CF5007BC20B/$File/LTAIPSLP84XIV.docx" TargetMode="External"/><Relationship Id="rId1" Type="http://schemas.openxmlformats.org/officeDocument/2006/relationships/hyperlink" Target="http://www.cegaipslp.org.mx/HV2025.nsf/nombre_de_la_vista/F9FFAA60AE5B17C706258CF5007BC20B/$File/LTAIPSLP84XIV.docx" TargetMode="External"/><Relationship Id="rId6" Type="http://schemas.openxmlformats.org/officeDocument/2006/relationships/hyperlink" Target="http://www.cegaipslp.org.mx/HV2025.nsf/nombre_de_la_vista/6D871746C6803EB706258D1000594DE3/$File/C00939.pdf" TargetMode="External"/><Relationship Id="rId5" Type="http://schemas.openxmlformats.org/officeDocument/2006/relationships/hyperlink" Target="http://www.cegaipslp.org.mx/HV2025.nsf/nombre_de_la_vista/EAC438AD8CFD6A5F06258D1000593B00/$File/C00918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6D782E9EF0250FF06258D10005915F1/$File/C00893.pdf" TargetMode="External"/><Relationship Id="rId9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E3EAA1CD9115E2506258D100059C858/$File/C00940_compressed.pdf" TargetMode="External"/><Relationship Id="rId3" Type="http://schemas.openxmlformats.org/officeDocument/2006/relationships/hyperlink" Target="http://www.cegaipslp.org.mx/HV2025.nsf/nombre_de_la_vista/C6D782E9EF0250FF06258D10005915F1/$File/C00893.pdf" TargetMode="External"/><Relationship Id="rId7" Type="http://schemas.openxmlformats.org/officeDocument/2006/relationships/hyperlink" Target="http://www.cegaipslp.org.mx/HV2025.nsf/nombre_de_la_vista/B8DC54CD4793FD2C06258D10005972EF/$File/C00943.pdf" TargetMode="External"/><Relationship Id="rId2" Type="http://schemas.openxmlformats.org/officeDocument/2006/relationships/hyperlink" Target="http://www.cegaipslp.org.mx/HV2025.nsf/nombre_de_la_vista/60D70D610981B84706258D100059056E/$File/C00806.pdf" TargetMode="External"/><Relationship Id="rId1" Type="http://schemas.openxmlformats.org/officeDocument/2006/relationships/hyperlink" Target="http://www.cegaipslp.org.mx/HV2025.nsf/nombre_de_la_vista/57D64F287C263FC706258D100058F261/$File/C00759.pdf" TargetMode="External"/><Relationship Id="rId6" Type="http://schemas.openxmlformats.org/officeDocument/2006/relationships/hyperlink" Target="http://www.cegaipslp.org.mx/HV2025.nsf/nombre_de_la_vista/6D871746C6803EB706258D1000594DE3/$File/C00939.pdf" TargetMode="External"/><Relationship Id="rId5" Type="http://schemas.openxmlformats.org/officeDocument/2006/relationships/hyperlink" Target="http://www.cegaipslp.org.mx/HV2025.nsf/nombre_de_la_vista/EAC438AD8CFD6A5F06258D1000593B00/$File/C00918.pdf" TargetMode="External"/><Relationship Id="rId4" Type="http://schemas.openxmlformats.org/officeDocument/2006/relationships/hyperlink" Target="http://www.cegaipslp.org.mx/HV2025.nsf/nombre_de_la_vista/49A3076F48D6FF7606258D1000592664/$File/C00894.pdf" TargetMode="External"/><Relationship Id="rId9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24"/>
  <sheetViews>
    <sheetView tabSelected="1" topLeftCell="AE2" zoomScale="110" zoomScaleNormal="110" workbookViewId="0">
      <selection activeCell="AK9" sqref="AK9"/>
    </sheetView>
  </sheetViews>
  <sheetFormatPr baseColWidth="10" defaultRowHeight="15" x14ac:dyDescent="0.25"/>
  <cols>
    <col min="1" max="8" width="26.5703125"/>
    <col min="9" max="9" width="29.42578125" bestFit="1" customWidth="1"/>
    <col min="10" max="10" width="20" bestFit="1" customWidth="1"/>
    <col min="11" max="11" width="13.28515625" bestFit="1" customWidth="1"/>
    <col min="12" max="12" width="15.140625" bestFit="1" customWidth="1"/>
    <col min="13" max="24" width="26.5703125"/>
    <col min="25" max="25" width="110.28515625" bestFit="1" customWidth="1"/>
    <col min="26" max="27" width="26.5703125"/>
    <col min="28" max="28" width="30.140625" customWidth="1"/>
    <col min="29" max="38" width="26.5703125"/>
  </cols>
  <sheetData>
    <row r="1" spans="1:39" hidden="1" x14ac:dyDescent="0.25">
      <c r="A1" t="s">
        <v>0</v>
      </c>
    </row>
    <row r="2" spans="1:3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</row>
    <row r="7" spans="1:39" ht="73.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ht="30" x14ac:dyDescent="0.25">
      <c r="A8">
        <v>2025</v>
      </c>
      <c r="B8" s="12">
        <v>45778</v>
      </c>
      <c r="C8" s="12">
        <f>+EOMONTH(B8,0)</f>
        <v>45808</v>
      </c>
      <c r="D8" t="s">
        <v>98</v>
      </c>
      <c r="E8" t="s">
        <v>94</v>
      </c>
      <c r="F8" s="13">
        <v>2</v>
      </c>
      <c r="G8" t="s">
        <v>153</v>
      </c>
      <c r="H8" t="s">
        <v>152</v>
      </c>
      <c r="I8" t="s">
        <v>154</v>
      </c>
      <c r="J8" t="s">
        <v>155</v>
      </c>
      <c r="K8" t="s">
        <v>156</v>
      </c>
      <c r="L8" t="s">
        <v>157</v>
      </c>
      <c r="M8" t="s">
        <v>111</v>
      </c>
      <c r="N8" s="4" t="s">
        <v>112</v>
      </c>
      <c r="O8" s="5" t="s">
        <v>125</v>
      </c>
      <c r="P8" s="5" t="s">
        <v>114</v>
      </c>
      <c r="Q8" s="5">
        <v>0</v>
      </c>
      <c r="R8" s="16">
        <v>0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22" t="s">
        <v>162</v>
      </c>
      <c r="Z8" s="8">
        <v>45783</v>
      </c>
      <c r="AA8" s="8">
        <v>45783</v>
      </c>
      <c r="AB8" s="17">
        <v>1</v>
      </c>
      <c r="AC8" s="19">
        <v>1287</v>
      </c>
      <c r="AD8" s="16">
        <v>0</v>
      </c>
      <c r="AE8" s="10">
        <v>45785</v>
      </c>
      <c r="AF8" s="9"/>
      <c r="AG8" s="6">
        <v>1</v>
      </c>
      <c r="AH8" s="9" t="s">
        <v>144</v>
      </c>
      <c r="AI8" s="6" t="s">
        <v>129</v>
      </c>
      <c r="AJ8" s="10">
        <v>46001</v>
      </c>
      <c r="AK8" s="10">
        <v>46001</v>
      </c>
      <c r="AL8" s="6"/>
    </row>
    <row r="9" spans="1:39" ht="27.75" customHeight="1" x14ac:dyDescent="0.25">
      <c r="A9">
        <f>+A8</f>
        <v>2025</v>
      </c>
      <c r="B9" s="12">
        <f>+B8</f>
        <v>45778</v>
      </c>
      <c r="C9" s="12">
        <f t="shared" ref="C9:C14" si="0">+EOMONTH(B9,0)</f>
        <v>45808</v>
      </c>
      <c r="D9" t="s">
        <v>94</v>
      </c>
      <c r="E9" t="s">
        <v>94</v>
      </c>
      <c r="F9" s="13">
        <v>2</v>
      </c>
      <c r="G9" t="s">
        <v>135</v>
      </c>
      <c r="H9" t="s">
        <v>135</v>
      </c>
      <c r="I9" t="s">
        <v>132</v>
      </c>
      <c r="J9" t="s">
        <v>134</v>
      </c>
      <c r="K9" t="s">
        <v>133</v>
      </c>
      <c r="L9" t="s">
        <v>136</v>
      </c>
      <c r="M9" t="s">
        <v>110</v>
      </c>
      <c r="N9" s="4" t="s">
        <v>112</v>
      </c>
      <c r="O9" s="5" t="s">
        <v>125</v>
      </c>
      <c r="P9" s="5" t="s">
        <v>114</v>
      </c>
      <c r="Q9" s="5">
        <v>0</v>
      </c>
      <c r="R9" s="16">
        <v>0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22" t="s">
        <v>163</v>
      </c>
      <c r="Z9" s="8">
        <v>45799</v>
      </c>
      <c r="AA9" s="8">
        <v>45799</v>
      </c>
      <c r="AB9" s="17">
        <v>2</v>
      </c>
      <c r="AC9" s="20">
        <v>1864.74</v>
      </c>
      <c r="AD9" s="16">
        <v>0</v>
      </c>
      <c r="AE9" s="10">
        <v>45785</v>
      </c>
      <c r="AF9" s="9"/>
      <c r="AG9" s="6">
        <v>2</v>
      </c>
      <c r="AH9" s="9" t="s">
        <v>144</v>
      </c>
      <c r="AI9" s="6" t="s">
        <v>129</v>
      </c>
      <c r="AJ9" s="12">
        <f>AJ8</f>
        <v>46001</v>
      </c>
      <c r="AK9" s="10">
        <f>AK8</f>
        <v>46001</v>
      </c>
      <c r="AL9" s="6"/>
    </row>
    <row r="10" spans="1:39" ht="30" x14ac:dyDescent="0.25">
      <c r="A10">
        <f t="shared" ref="A10:A15" si="1">+A9</f>
        <v>2025</v>
      </c>
      <c r="B10" s="12">
        <f t="shared" ref="B10:B15" si="2">+B9</f>
        <v>45778</v>
      </c>
      <c r="C10" s="12">
        <f t="shared" si="0"/>
        <v>45808</v>
      </c>
      <c r="D10" t="s">
        <v>94</v>
      </c>
      <c r="E10" s="11" t="s">
        <v>105</v>
      </c>
      <c r="F10" s="13">
        <v>2</v>
      </c>
      <c r="G10" t="s">
        <v>143</v>
      </c>
      <c r="H10" t="s">
        <v>143</v>
      </c>
      <c r="I10" t="s">
        <v>131</v>
      </c>
      <c r="J10" t="s">
        <v>141</v>
      </c>
      <c r="K10" t="s">
        <v>142</v>
      </c>
      <c r="L10" t="s">
        <v>137</v>
      </c>
      <c r="M10" t="s">
        <v>110</v>
      </c>
      <c r="N10" s="4" t="s">
        <v>112</v>
      </c>
      <c r="O10" s="5" t="s">
        <v>125</v>
      </c>
      <c r="P10" s="5" t="s">
        <v>114</v>
      </c>
      <c r="Q10" s="5">
        <v>0</v>
      </c>
      <c r="R10" s="16">
        <v>0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22" t="s">
        <v>164</v>
      </c>
      <c r="Z10" s="8">
        <v>45786</v>
      </c>
      <c r="AA10" s="8">
        <v>45786</v>
      </c>
      <c r="AB10" s="17">
        <v>3</v>
      </c>
      <c r="AC10" s="20">
        <v>1490</v>
      </c>
      <c r="AD10" s="16">
        <v>0</v>
      </c>
      <c r="AE10" s="10">
        <v>45791</v>
      </c>
      <c r="AF10" s="9"/>
      <c r="AG10" s="6">
        <v>3</v>
      </c>
      <c r="AH10" s="9" t="s">
        <v>172</v>
      </c>
      <c r="AI10" s="6" t="s">
        <v>129</v>
      </c>
      <c r="AJ10" s="10">
        <f>AJ9</f>
        <v>46001</v>
      </c>
      <c r="AK10" s="10">
        <f t="shared" ref="AK10:AK15" si="3">AK9</f>
        <v>46001</v>
      </c>
      <c r="AL10" s="6"/>
    </row>
    <row r="11" spans="1:39" ht="30" x14ac:dyDescent="0.25">
      <c r="A11">
        <f t="shared" si="1"/>
        <v>2025</v>
      </c>
      <c r="B11" s="12">
        <f t="shared" si="2"/>
        <v>45778</v>
      </c>
      <c r="C11" s="12">
        <f t="shared" si="0"/>
        <v>45808</v>
      </c>
      <c r="D11" t="s">
        <v>94</v>
      </c>
      <c r="E11" t="s">
        <v>94</v>
      </c>
      <c r="F11" s="13">
        <v>2</v>
      </c>
      <c r="G11" t="s">
        <v>148</v>
      </c>
      <c r="H11" t="s">
        <v>148</v>
      </c>
      <c r="I11" t="s">
        <v>138</v>
      </c>
      <c r="J11" t="s">
        <v>149</v>
      </c>
      <c r="K11" t="s">
        <v>150</v>
      </c>
      <c r="L11" t="s">
        <v>151</v>
      </c>
      <c r="M11" t="s">
        <v>110</v>
      </c>
      <c r="N11" s="4" t="s">
        <v>112</v>
      </c>
      <c r="O11" s="5" t="s">
        <v>125</v>
      </c>
      <c r="P11" s="5" t="s">
        <v>114</v>
      </c>
      <c r="Q11" s="5">
        <v>0</v>
      </c>
      <c r="R11" s="16">
        <v>0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22" t="s">
        <v>165</v>
      </c>
      <c r="Z11" s="21">
        <v>45790</v>
      </c>
      <c r="AA11" s="21">
        <v>45790</v>
      </c>
      <c r="AB11" s="17">
        <v>4</v>
      </c>
      <c r="AC11" s="20">
        <v>1550</v>
      </c>
      <c r="AD11" s="16">
        <v>0</v>
      </c>
      <c r="AE11" s="10">
        <v>45791</v>
      </c>
      <c r="AF11" s="9"/>
      <c r="AG11" s="6">
        <v>4</v>
      </c>
      <c r="AH11" s="9" t="s">
        <v>144</v>
      </c>
      <c r="AI11" s="6" t="s">
        <v>129</v>
      </c>
      <c r="AJ11" s="10">
        <f t="shared" ref="AJ11:AJ15" si="4">AJ10</f>
        <v>46001</v>
      </c>
      <c r="AK11" s="10">
        <f t="shared" si="3"/>
        <v>46001</v>
      </c>
      <c r="AL11" s="6"/>
    </row>
    <row r="12" spans="1:39" ht="30" customHeight="1" x14ac:dyDescent="0.25">
      <c r="A12">
        <f t="shared" si="1"/>
        <v>2025</v>
      </c>
      <c r="B12" s="12">
        <f t="shared" si="2"/>
        <v>45778</v>
      </c>
      <c r="C12" s="12">
        <f t="shared" si="0"/>
        <v>45808</v>
      </c>
      <c r="D12" t="s">
        <v>94</v>
      </c>
      <c r="E12" t="s">
        <v>94</v>
      </c>
      <c r="F12" s="13">
        <v>4</v>
      </c>
      <c r="G12" t="s">
        <v>161</v>
      </c>
      <c r="H12" t="s">
        <v>161</v>
      </c>
      <c r="I12" t="s">
        <v>138</v>
      </c>
      <c r="J12" t="s">
        <v>158</v>
      </c>
      <c r="K12" t="s">
        <v>159</v>
      </c>
      <c r="L12" t="s">
        <v>160</v>
      </c>
      <c r="M12" t="s">
        <v>110</v>
      </c>
      <c r="N12" s="4" t="s">
        <v>112</v>
      </c>
      <c r="O12" s="5" t="s">
        <v>125</v>
      </c>
      <c r="P12" s="5" t="s">
        <v>114</v>
      </c>
      <c r="Q12" s="5">
        <v>0</v>
      </c>
      <c r="R12" s="16">
        <v>0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22" t="s">
        <v>166</v>
      </c>
      <c r="Z12" s="18">
        <v>45799</v>
      </c>
      <c r="AA12" s="18">
        <v>45799</v>
      </c>
      <c r="AB12" s="17">
        <v>5</v>
      </c>
      <c r="AC12" s="17">
        <v>1301.47</v>
      </c>
      <c r="AD12" s="16">
        <v>198.53</v>
      </c>
      <c r="AE12" s="10">
        <v>45800</v>
      </c>
      <c r="AF12" s="9"/>
      <c r="AG12" s="6">
        <v>5</v>
      </c>
      <c r="AH12" s="9" t="s">
        <v>174</v>
      </c>
      <c r="AI12" s="6" t="s">
        <v>129</v>
      </c>
      <c r="AJ12" s="10">
        <f t="shared" si="4"/>
        <v>46001</v>
      </c>
      <c r="AK12" s="10">
        <f t="shared" si="3"/>
        <v>46001</v>
      </c>
      <c r="AL12" s="9"/>
      <c r="AM12" s="9"/>
    </row>
    <row r="13" spans="1:39" ht="30" customHeight="1" x14ac:dyDescent="0.25">
      <c r="A13">
        <f t="shared" si="1"/>
        <v>2025</v>
      </c>
      <c r="B13" s="12">
        <f t="shared" si="2"/>
        <v>45778</v>
      </c>
      <c r="C13" s="12">
        <f t="shared" si="0"/>
        <v>45808</v>
      </c>
      <c r="D13" t="s">
        <v>94</v>
      </c>
      <c r="E13" s="11" t="s">
        <v>105</v>
      </c>
      <c r="F13" s="13">
        <v>2</v>
      </c>
      <c r="G13" t="s">
        <v>145</v>
      </c>
      <c r="H13" t="s">
        <v>145</v>
      </c>
      <c r="I13" t="s">
        <v>146</v>
      </c>
      <c r="J13" t="s">
        <v>147</v>
      </c>
      <c r="K13" t="s">
        <v>139</v>
      </c>
      <c r="L13" t="s">
        <v>140</v>
      </c>
      <c r="M13" t="s">
        <v>111</v>
      </c>
      <c r="N13" s="4" t="s">
        <v>112</v>
      </c>
      <c r="O13" s="5" t="s">
        <v>125</v>
      </c>
      <c r="P13" s="5" t="s">
        <v>114</v>
      </c>
      <c r="Q13" s="5">
        <v>0</v>
      </c>
      <c r="R13" s="16">
        <v>0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22" t="s">
        <v>167</v>
      </c>
      <c r="Z13" s="8">
        <v>45785</v>
      </c>
      <c r="AA13" s="8">
        <v>45785</v>
      </c>
      <c r="AB13" s="17">
        <v>6</v>
      </c>
      <c r="AC13" s="20">
        <v>733.13</v>
      </c>
      <c r="AD13" s="16">
        <v>0</v>
      </c>
      <c r="AE13" s="10">
        <v>45800</v>
      </c>
      <c r="AF13" s="9"/>
      <c r="AG13" s="6">
        <v>6</v>
      </c>
      <c r="AH13" s="9" t="s">
        <v>175</v>
      </c>
      <c r="AI13" s="6" t="s">
        <v>129</v>
      </c>
      <c r="AJ13" s="10">
        <f t="shared" si="4"/>
        <v>46001</v>
      </c>
      <c r="AK13" s="10">
        <f t="shared" si="3"/>
        <v>46001</v>
      </c>
    </row>
    <row r="14" spans="1:39" ht="30" x14ac:dyDescent="0.25">
      <c r="A14">
        <f t="shared" si="1"/>
        <v>2025</v>
      </c>
      <c r="B14" s="12">
        <f t="shared" si="2"/>
        <v>45778</v>
      </c>
      <c r="C14" s="12">
        <f t="shared" si="0"/>
        <v>45808</v>
      </c>
      <c r="D14" t="s">
        <v>98</v>
      </c>
      <c r="E14" t="s">
        <v>94</v>
      </c>
      <c r="F14" s="13">
        <v>2</v>
      </c>
      <c r="G14" t="s">
        <v>145</v>
      </c>
      <c r="H14" t="s">
        <v>145</v>
      </c>
      <c r="I14" t="s">
        <v>146</v>
      </c>
      <c r="J14" t="s">
        <v>147</v>
      </c>
      <c r="K14" t="s">
        <v>139</v>
      </c>
      <c r="L14" t="s">
        <v>140</v>
      </c>
      <c r="M14" t="s">
        <v>111</v>
      </c>
      <c r="N14" s="4" t="s">
        <v>112</v>
      </c>
      <c r="O14" s="5" t="s">
        <v>125</v>
      </c>
      <c r="P14" s="5" t="s">
        <v>114</v>
      </c>
      <c r="Q14" s="5">
        <v>0</v>
      </c>
      <c r="R14" s="16">
        <v>0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22" t="s">
        <v>168</v>
      </c>
      <c r="Z14" s="21">
        <v>45797</v>
      </c>
      <c r="AA14" s="21">
        <v>45797</v>
      </c>
      <c r="AB14" s="17">
        <v>7</v>
      </c>
      <c r="AC14" s="20">
        <v>2067.2800000000002</v>
      </c>
      <c r="AD14" s="16">
        <v>0</v>
      </c>
      <c r="AE14" s="10">
        <v>45800</v>
      </c>
      <c r="AF14" s="9"/>
      <c r="AG14" s="6">
        <v>7</v>
      </c>
      <c r="AH14" s="9" t="s">
        <v>177</v>
      </c>
      <c r="AI14" s="6" t="s">
        <v>129</v>
      </c>
      <c r="AJ14" s="10">
        <f t="shared" si="4"/>
        <v>46001</v>
      </c>
      <c r="AK14" s="10">
        <f t="shared" si="3"/>
        <v>46001</v>
      </c>
    </row>
    <row r="15" spans="1:39" ht="30" x14ac:dyDescent="0.25">
      <c r="A15">
        <f t="shared" si="1"/>
        <v>2025</v>
      </c>
      <c r="B15" s="12">
        <f t="shared" si="2"/>
        <v>45778</v>
      </c>
      <c r="C15" s="12">
        <f t="shared" ref="C15" si="5">+EOMONTH(B15,0)</f>
        <v>45808</v>
      </c>
      <c r="D15" t="s">
        <v>94</v>
      </c>
      <c r="E15" s="11" t="s">
        <v>105</v>
      </c>
      <c r="F15" s="13">
        <v>2</v>
      </c>
      <c r="G15" t="s">
        <v>143</v>
      </c>
      <c r="H15" t="s">
        <v>143</v>
      </c>
      <c r="I15" t="s">
        <v>131</v>
      </c>
      <c r="J15" t="s">
        <v>141</v>
      </c>
      <c r="K15" t="s">
        <v>142</v>
      </c>
      <c r="L15" t="s">
        <v>137</v>
      </c>
      <c r="M15" t="s">
        <v>110</v>
      </c>
      <c r="N15" s="4" t="s">
        <v>112</v>
      </c>
      <c r="O15" s="5" t="s">
        <v>125</v>
      </c>
      <c r="P15" s="5" t="s">
        <v>114</v>
      </c>
      <c r="Q15" s="5">
        <v>0</v>
      </c>
      <c r="R15" s="16">
        <v>0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22" t="s">
        <v>169</v>
      </c>
      <c r="Z15" s="8">
        <v>45800</v>
      </c>
      <c r="AA15" s="8">
        <v>45800</v>
      </c>
      <c r="AB15" s="17">
        <v>8</v>
      </c>
      <c r="AC15" s="17">
        <v>1721</v>
      </c>
      <c r="AD15" s="16">
        <v>0</v>
      </c>
      <c r="AE15" s="10">
        <v>45806</v>
      </c>
      <c r="AF15" s="9"/>
      <c r="AG15" s="6">
        <v>8</v>
      </c>
      <c r="AH15" s="9" t="s">
        <v>176</v>
      </c>
      <c r="AI15" s="6" t="s">
        <v>129</v>
      </c>
      <c r="AJ15" s="10">
        <f t="shared" si="4"/>
        <v>46001</v>
      </c>
      <c r="AK15" s="10">
        <f t="shared" si="3"/>
        <v>46001</v>
      </c>
    </row>
    <row r="16" spans="1:39" x14ac:dyDescent="0.25">
      <c r="B16" s="12"/>
      <c r="C16" s="12"/>
      <c r="E16" s="11"/>
      <c r="F16" s="13"/>
      <c r="N16" s="4"/>
      <c r="O16" s="5"/>
      <c r="P16" s="5"/>
      <c r="Q16" s="5"/>
      <c r="R16" s="16"/>
      <c r="S16" s="6"/>
      <c r="T16" s="6"/>
      <c r="U16" s="6"/>
      <c r="V16" s="6"/>
      <c r="W16" s="6"/>
      <c r="X16" s="6"/>
      <c r="Y16" s="22"/>
      <c r="Z16" s="8"/>
      <c r="AA16" s="8"/>
      <c r="AB16" s="17"/>
      <c r="AC16" s="17"/>
      <c r="AD16" s="16"/>
      <c r="AE16" s="10"/>
      <c r="AF16" s="9"/>
      <c r="AG16" s="6"/>
      <c r="AH16" s="9"/>
      <c r="AI16" s="6"/>
      <c r="AJ16" s="10"/>
      <c r="AK16" s="10"/>
    </row>
    <row r="17" spans="2:38" x14ac:dyDescent="0.25">
      <c r="B17" s="12"/>
      <c r="C17" s="12"/>
      <c r="E17" s="11"/>
      <c r="F17" s="13"/>
      <c r="N17" s="4"/>
      <c r="O17" s="5"/>
      <c r="P17" s="5"/>
      <c r="Q17" s="5"/>
      <c r="R17" s="16"/>
      <c r="S17" s="6"/>
      <c r="T17" s="6"/>
      <c r="U17" s="6"/>
      <c r="V17" s="6"/>
      <c r="W17" s="6"/>
      <c r="X17" s="6"/>
      <c r="Y17" s="22"/>
      <c r="Z17" s="8"/>
      <c r="AA17" s="8"/>
      <c r="AB17" s="17"/>
      <c r="AC17" s="20"/>
      <c r="AD17" s="16"/>
      <c r="AE17" s="10"/>
      <c r="AF17" s="9"/>
      <c r="AG17" s="6"/>
      <c r="AH17" s="9"/>
      <c r="AI17" s="6"/>
      <c r="AJ17" s="12"/>
      <c r="AK17" s="10"/>
      <c r="AL17" s="6"/>
    </row>
    <row r="18" spans="2:38" x14ac:dyDescent="0.25">
      <c r="B18" s="12"/>
      <c r="C18" s="12"/>
      <c r="E18" s="11"/>
      <c r="F18" s="13"/>
      <c r="N18" s="4"/>
      <c r="O18" s="5"/>
      <c r="P18" s="5"/>
      <c r="Q18" s="5"/>
      <c r="R18" s="16"/>
      <c r="S18" s="6"/>
      <c r="T18" s="6"/>
      <c r="U18" s="6"/>
      <c r="V18" s="6"/>
      <c r="W18" s="6"/>
      <c r="X18" s="6"/>
      <c r="Y18" s="22"/>
      <c r="Z18" s="8"/>
      <c r="AA18" s="8"/>
      <c r="AB18" s="17"/>
      <c r="AC18" s="17"/>
      <c r="AD18" s="16"/>
      <c r="AE18" s="10"/>
      <c r="AF18" s="9"/>
      <c r="AG18" s="6"/>
      <c r="AH18" s="9"/>
      <c r="AI18" s="6"/>
      <c r="AJ18" s="10"/>
      <c r="AK18" s="10"/>
    </row>
    <row r="19" spans="2:38" x14ac:dyDescent="0.25">
      <c r="B19" s="12"/>
      <c r="C19" s="12"/>
      <c r="F19" s="13"/>
      <c r="N19" s="4"/>
      <c r="O19" s="5"/>
      <c r="P19" s="5"/>
      <c r="Q19" s="5"/>
      <c r="R19" s="16"/>
      <c r="S19" s="6"/>
      <c r="T19" s="6"/>
      <c r="U19" s="6"/>
      <c r="V19" s="6"/>
      <c r="W19" s="6"/>
      <c r="X19" s="6"/>
      <c r="Y19" s="22"/>
      <c r="Z19" s="8"/>
      <c r="AA19" s="8"/>
      <c r="AB19" s="17"/>
      <c r="AC19" s="17"/>
      <c r="AD19" s="16"/>
      <c r="AE19" s="10"/>
      <c r="AF19" s="9"/>
      <c r="AG19" s="6"/>
      <c r="AH19" s="9"/>
      <c r="AI19" s="6"/>
      <c r="AJ19" s="10"/>
      <c r="AK19" s="10"/>
    </row>
    <row r="20" spans="2:38" x14ac:dyDescent="0.25">
      <c r="B20" s="12"/>
      <c r="C20" s="12"/>
      <c r="E20" s="11"/>
      <c r="F20" s="13"/>
      <c r="N20" s="4"/>
      <c r="O20" s="5"/>
      <c r="P20" s="5"/>
      <c r="Q20" s="5"/>
      <c r="R20" s="16"/>
      <c r="S20" s="6"/>
      <c r="T20" s="6"/>
      <c r="U20" s="6"/>
      <c r="V20" s="6"/>
      <c r="W20" s="6"/>
      <c r="X20" s="6"/>
      <c r="Y20" s="14"/>
      <c r="Z20" s="8"/>
      <c r="AA20" s="8"/>
      <c r="AB20" s="17"/>
      <c r="AC20" s="17"/>
      <c r="AD20" s="16"/>
      <c r="AE20" s="10"/>
      <c r="AF20" s="9"/>
      <c r="AG20" s="6"/>
      <c r="AI20" s="6"/>
      <c r="AJ20" s="10"/>
      <c r="AK20" s="10"/>
    </row>
    <row r="21" spans="2:38" x14ac:dyDescent="0.25">
      <c r="B21" s="12"/>
      <c r="C21" s="12"/>
      <c r="E21" s="11"/>
      <c r="F21" s="13"/>
      <c r="N21" s="4"/>
      <c r="O21" s="5"/>
      <c r="P21" s="5"/>
      <c r="Q21" s="5"/>
      <c r="R21" s="16"/>
      <c r="S21" s="6"/>
      <c r="T21" s="6"/>
      <c r="U21" s="6"/>
      <c r="V21" s="6"/>
      <c r="W21" s="6"/>
      <c r="X21" s="6"/>
      <c r="Y21" s="14"/>
      <c r="Z21" s="8"/>
      <c r="AA21" s="8"/>
      <c r="AB21" s="17"/>
      <c r="AC21" s="17"/>
      <c r="AD21" s="16"/>
      <c r="AE21" s="10"/>
      <c r="AF21" s="9"/>
      <c r="AG21" s="6"/>
      <c r="AH21" s="9"/>
      <c r="AI21" s="6"/>
      <c r="AJ21" s="10"/>
      <c r="AK21" s="10"/>
    </row>
    <row r="22" spans="2:38" x14ac:dyDescent="0.25">
      <c r="B22" s="12"/>
      <c r="C22" s="12"/>
      <c r="E22" s="11"/>
      <c r="F22" s="13"/>
      <c r="N22" s="4"/>
      <c r="O22" s="5"/>
      <c r="P22" s="5"/>
      <c r="Q22" s="5"/>
      <c r="R22" s="16"/>
      <c r="S22" s="6"/>
      <c r="T22" s="6"/>
      <c r="U22" s="6"/>
      <c r="V22" s="6"/>
      <c r="W22" s="6"/>
      <c r="X22" s="6"/>
      <c r="Y22" s="14"/>
      <c r="Z22" s="8"/>
      <c r="AA22" s="8"/>
      <c r="AB22" s="17"/>
      <c r="AC22" s="17"/>
      <c r="AD22" s="16"/>
      <c r="AE22" s="10"/>
      <c r="AF22" s="9"/>
      <c r="AG22" s="6"/>
      <c r="AH22" s="9"/>
      <c r="AI22" s="6"/>
      <c r="AJ22" s="10"/>
      <c r="AK22" s="10"/>
    </row>
    <row r="23" spans="2:38" x14ac:dyDescent="0.25">
      <c r="F23" s="13"/>
      <c r="N23" s="4"/>
      <c r="O23" s="5"/>
      <c r="P23" s="5"/>
      <c r="Q23" s="5"/>
      <c r="R23" s="16"/>
      <c r="S23" s="6"/>
      <c r="T23" s="6"/>
      <c r="U23" s="6"/>
      <c r="V23" s="6"/>
      <c r="W23" s="6"/>
      <c r="X23" s="6"/>
      <c r="Y23" s="7"/>
      <c r="Z23" s="8"/>
      <c r="AA23" s="8"/>
    </row>
    <row r="24" spans="2:38" x14ac:dyDescent="0.25">
      <c r="F24" s="13"/>
      <c r="N24" s="4"/>
      <c r="O24" s="5"/>
      <c r="P24" s="5"/>
      <c r="Q24" s="5"/>
      <c r="R24" s="16"/>
      <c r="S24" s="6"/>
      <c r="T24" s="6"/>
      <c r="U24" s="6"/>
      <c r="V24" s="6"/>
      <c r="W24" s="6"/>
      <c r="X24" s="6"/>
      <c r="Y24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9" type="noConversion"/>
  <dataValidations count="5">
    <dataValidation type="list" allowBlank="1" showErrorMessage="1" sqref="D26:D179 E14 E11:E12 E8:E9 D8:D24" xr:uid="{00000000-0002-0000-0100-000000000000}">
      <formula1>Hidden_13</formula1>
    </dataValidation>
    <dataValidation type="list" allowBlank="1" showErrorMessage="1" sqref="E26:E179 E13 E10 E15:E24" xr:uid="{00000000-0002-0000-0100-000001000000}">
      <formula1>Hidden_24</formula1>
    </dataValidation>
    <dataValidation type="list" allowBlank="1" showErrorMessage="1" sqref="N25:N179" xr:uid="{00000000-0002-0000-0100-000002000000}">
      <formula1>Hidden_413</formula1>
    </dataValidation>
    <dataValidation type="list" allowBlank="1" showErrorMessage="1" sqref="N18:N24 M18:M179 M8:N17" xr:uid="{00000000-0002-0000-0100-000003000000}">
      <formula1>Hidden_312</formula1>
    </dataValidation>
    <dataValidation type="list" allowBlank="1" showErrorMessage="1" sqref="P8:P179" xr:uid="{00000000-0002-0000-0100-000004000000}">
      <formula1>Hidden_515</formula1>
    </dataValidation>
  </dataValidations>
  <hyperlinks>
    <hyperlink ref="AH8" r:id="rId1" xr:uid="{B3194C5C-3465-418E-851B-1330103B071E}"/>
    <hyperlink ref="AH9" r:id="rId2" xr:uid="{60D2D3EF-AB71-47B6-9868-036A02B55697}"/>
    <hyperlink ref="AH11" r:id="rId3" xr:uid="{D257EB6B-1FF3-43F0-9F79-10C147CCA674}"/>
    <hyperlink ref="AH10" r:id="rId4" xr:uid="{24889589-079A-41B0-A6E2-9CAAA9795A0B}"/>
    <hyperlink ref="AH12" r:id="rId5" xr:uid="{1C26480E-E9BD-46E2-9FE2-E7602D086CEF}"/>
    <hyperlink ref="AH13" r:id="rId6" xr:uid="{7D05154A-2CC3-4314-9528-A86B5C0FBB27}"/>
    <hyperlink ref="AH15" r:id="rId7" xr:uid="{0929BA5F-5493-4ABE-942B-512A075B20D3}"/>
    <hyperlink ref="AH14" r:id="rId8" xr:uid="{3D4FC451-7841-4611-A37D-431A3547B0BE}"/>
  </hyperlinks>
  <pageMargins left="0.7" right="0.7" top="0.75" bottom="0.75" header="0.3" footer="0.3"/>
  <pageSetup paperSize="9" orientation="portrait" r:id="rId9"/>
  <drawing r:id="rId1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0"/>
  <sheetViews>
    <sheetView topLeftCell="A3" workbookViewId="0">
      <selection activeCell="D17" sqref="D17"/>
    </sheetView>
  </sheetViews>
  <sheetFormatPr baseColWidth="10" defaultRowHeight="15" x14ac:dyDescent="0.25"/>
  <cols>
    <col min="1" max="1" width="3.140625" bestFit="1" customWidth="1"/>
    <col min="2" max="2" width="36.42578125" bestFit="1" customWidth="1"/>
    <col min="3" max="3" width="42.140625" bestFit="1" customWidth="1"/>
    <col min="4" max="4" width="48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3751</v>
      </c>
      <c r="C4" s="3" t="s">
        <v>130</v>
      </c>
      <c r="D4" s="19">
        <v>1287</v>
      </c>
    </row>
    <row r="5" spans="1:4" x14ac:dyDescent="0.25">
      <c r="A5" s="3">
        <v>2</v>
      </c>
      <c r="B5" s="3">
        <v>3751</v>
      </c>
      <c r="C5" s="3" t="s">
        <v>130</v>
      </c>
      <c r="D5" s="20">
        <v>1864.74</v>
      </c>
    </row>
    <row r="6" spans="1:4" x14ac:dyDescent="0.25">
      <c r="A6" s="3">
        <v>3</v>
      </c>
      <c r="B6" s="3">
        <v>3751</v>
      </c>
      <c r="C6" s="3" t="s">
        <v>130</v>
      </c>
      <c r="D6" s="20">
        <v>1490</v>
      </c>
    </row>
    <row r="7" spans="1:4" x14ac:dyDescent="0.25">
      <c r="A7" s="3">
        <v>4</v>
      </c>
      <c r="B7" s="3">
        <v>3751</v>
      </c>
      <c r="C7" s="3" t="s">
        <v>130</v>
      </c>
      <c r="D7" s="20">
        <v>1550</v>
      </c>
    </row>
    <row r="8" spans="1:4" x14ac:dyDescent="0.25">
      <c r="A8" s="3">
        <v>5</v>
      </c>
      <c r="B8" s="3">
        <v>3751</v>
      </c>
      <c r="C8" s="3" t="s">
        <v>130</v>
      </c>
      <c r="D8" s="17">
        <v>1301.47</v>
      </c>
    </row>
    <row r="9" spans="1:4" x14ac:dyDescent="0.25">
      <c r="A9" s="3">
        <v>6</v>
      </c>
      <c r="B9" s="3">
        <v>3751</v>
      </c>
      <c r="C9" s="3" t="s">
        <v>130</v>
      </c>
      <c r="D9" s="20">
        <v>733.13</v>
      </c>
    </row>
    <row r="10" spans="1:4" x14ac:dyDescent="0.25">
      <c r="A10" s="3">
        <v>7</v>
      </c>
      <c r="B10" s="3">
        <v>3751</v>
      </c>
      <c r="C10" s="3" t="s">
        <v>130</v>
      </c>
      <c r="D10" s="20">
        <v>2067.2800000000002</v>
      </c>
    </row>
    <row r="11" spans="1:4" x14ac:dyDescent="0.25">
      <c r="A11" s="3">
        <v>8</v>
      </c>
      <c r="B11" s="3">
        <v>3751</v>
      </c>
      <c r="C11" s="3" t="s">
        <v>130</v>
      </c>
      <c r="D11" s="17">
        <v>1721</v>
      </c>
    </row>
    <row r="12" spans="1:4" x14ac:dyDescent="0.25">
      <c r="A12" s="3"/>
      <c r="B12" s="3"/>
      <c r="C12" s="3"/>
      <c r="D12" s="17"/>
    </row>
    <row r="13" spans="1:4" x14ac:dyDescent="0.25">
      <c r="A13" s="3"/>
      <c r="B13" s="3"/>
      <c r="C13" s="3"/>
      <c r="D13" s="20"/>
    </row>
    <row r="14" spans="1:4" x14ac:dyDescent="0.25">
      <c r="A14" s="3"/>
      <c r="B14" s="3"/>
      <c r="C14" s="3"/>
      <c r="D14" s="17"/>
    </row>
    <row r="15" spans="1:4" x14ac:dyDescent="0.25">
      <c r="A15" s="3"/>
      <c r="B15" s="3"/>
      <c r="C15" s="3"/>
      <c r="D15" s="17"/>
    </row>
    <row r="16" spans="1:4" x14ac:dyDescent="0.25">
      <c r="A16" s="3"/>
      <c r="B16" s="3"/>
      <c r="C16" s="3"/>
      <c r="D16" s="15"/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A19" s="3"/>
      <c r="B19" s="3"/>
      <c r="C19" s="3"/>
      <c r="D19" s="15"/>
    </row>
    <row r="20" spans="1:4" x14ac:dyDescent="0.25">
      <c r="A20" s="3"/>
      <c r="B20" s="3"/>
      <c r="C20" s="3"/>
      <c r="D20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170</v>
      </c>
    </row>
    <row r="5" spans="1:2" x14ac:dyDescent="0.25">
      <c r="A5">
        <v>2</v>
      </c>
      <c r="B5" s="9" t="s">
        <v>171</v>
      </c>
    </row>
    <row r="6" spans="1:2" x14ac:dyDescent="0.25">
      <c r="A6">
        <v>3</v>
      </c>
      <c r="B6" s="9" t="s">
        <v>172</v>
      </c>
    </row>
    <row r="7" spans="1:2" x14ac:dyDescent="0.25">
      <c r="A7">
        <v>4</v>
      </c>
      <c r="B7" s="9" t="s">
        <v>173</v>
      </c>
    </row>
    <row r="8" spans="1:2" x14ac:dyDescent="0.25">
      <c r="A8">
        <v>5</v>
      </c>
      <c r="B8" s="9" t="s">
        <v>174</v>
      </c>
    </row>
    <row r="9" spans="1:2" x14ac:dyDescent="0.25">
      <c r="A9">
        <v>6</v>
      </c>
      <c r="B9" s="9" t="s">
        <v>175</v>
      </c>
    </row>
    <row r="10" spans="1:2" x14ac:dyDescent="0.25">
      <c r="A10">
        <v>7</v>
      </c>
      <c r="B10" s="9" t="s">
        <v>177</v>
      </c>
    </row>
    <row r="11" spans="1:2" x14ac:dyDescent="0.25">
      <c r="A11">
        <v>8</v>
      </c>
      <c r="B11" s="9" t="s">
        <v>176</v>
      </c>
    </row>
    <row r="12" spans="1:2" x14ac:dyDescent="0.25">
      <c r="B12" s="9"/>
    </row>
    <row r="13" spans="1:2" x14ac:dyDescent="0.25">
      <c r="B13" s="9"/>
    </row>
    <row r="14" spans="1:2" x14ac:dyDescent="0.25">
      <c r="B14" s="9"/>
    </row>
    <row r="15" spans="1:2" x14ac:dyDescent="0.25">
      <c r="B15" s="9"/>
    </row>
  </sheetData>
  <hyperlinks>
    <hyperlink ref="B4" r:id="rId1" xr:uid="{D08B4351-9326-440E-933F-0764AB9B7BB2}"/>
    <hyperlink ref="B5" r:id="rId2" xr:uid="{75BF321D-9B00-477D-B8F5-9150228ED914}"/>
    <hyperlink ref="B6" r:id="rId3" xr:uid="{CC8B987E-6D25-4203-B3EE-FF7CE0586D85}"/>
    <hyperlink ref="B7" r:id="rId4" xr:uid="{5F6D2802-CA33-4E2A-A9E6-42FBD11D2414}"/>
    <hyperlink ref="B8" r:id="rId5" xr:uid="{82F5F5E4-479E-4D33-8BC1-DACDACEA9F1C}"/>
    <hyperlink ref="B9" r:id="rId6" xr:uid="{43B512B1-9E82-4CAD-B935-063B58806A51}"/>
    <hyperlink ref="B11" r:id="rId7" xr:uid="{B5C99F27-73FA-485E-9AA4-A2A8669F2238}"/>
    <hyperlink ref="B10" r:id="rId8" xr:uid="{7C2212EF-40F6-4F17-8941-868F419164C4}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Hidden_5</vt:lpstr>
      <vt:lpstr>Hidden_4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2023-05-16T18:52:53Z</dcterms:created>
  <dcterms:modified xsi:type="dcterms:W3CDTF">2025-12-10T17:36:41Z</dcterms:modified>
</cp:coreProperties>
</file>