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istenteDir\Documents\2025\TRANSPARENCIA\CONTABILIDAD\MARZO\"/>
    </mc:Choice>
  </mc:AlternateContent>
  <xr:revisionPtr revIDLastSave="0" documentId="8_{BAD2ACCC-7A3E-4F47-B15A-E96A3810AF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O12" i="1" l="1"/>
  <c r="M12" i="1"/>
  <c r="M23" i="1" l="1"/>
  <c r="O23" i="1"/>
  <c r="O20" i="1"/>
  <c r="O19" i="1"/>
  <c r="O18" i="1"/>
  <c r="O17" i="1"/>
  <c r="O16" i="1"/>
  <c r="O15" i="1"/>
  <c r="O14" i="1"/>
  <c r="O13" i="1"/>
  <c r="O11" i="1"/>
  <c r="O9" i="1"/>
  <c r="O8" i="1"/>
  <c r="O27" i="1" l="1"/>
  <c r="M27" i="1"/>
  <c r="M15" i="1"/>
  <c r="M8" i="1"/>
  <c r="O26" i="1" l="1"/>
  <c r="M26" i="1"/>
  <c r="M25" i="1"/>
  <c r="O25" i="1"/>
  <c r="O24" i="1"/>
  <c r="M24" i="1"/>
  <c r="M22" i="1"/>
  <c r="O22" i="1"/>
  <c r="O21" i="1"/>
  <c r="M21" i="1"/>
  <c r="M20" i="1"/>
  <c r="M19" i="1"/>
  <c r="M18" i="1"/>
  <c r="M17" i="1"/>
  <c r="M16" i="1"/>
  <c r="M14" i="1"/>
  <c r="M13" i="1"/>
  <c r="M11" i="1"/>
  <c r="M10" i="1"/>
  <c r="M9" i="1"/>
</calcChain>
</file>

<file path=xl/sharedStrings.xml><?xml version="1.0" encoding="utf-8"?>
<sst xmlns="http://schemas.openxmlformats.org/spreadsheetml/2006/main" count="1304" uniqueCount="314">
  <si>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</si>
  <si>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</si>
  <si>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</si>
  <si>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</si>
  <si>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</si>
  <si>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</si>
  <si>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</si>
  <si>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</si>
  <si>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</si>
  <si>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</si>
  <si>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</si>
  <si>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</si>
  <si>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</si>
  <si>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</si>
  <si>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</si>
  <si>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</si>
  <si>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</si>
  <si>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</si>
  <si>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</si>
  <si>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</si>
  <si>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</si>
  <si>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</si>
  <si>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</si>
  <si>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</si>
  <si>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</si>
  <si>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</si>
  <si>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</si>
  <si>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</si>
  <si>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</si>
  <si>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</si>
  <si>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</si>
  <si>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</si>
  <si>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</si>
  <si>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</si>
  <si>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</si>
  <si>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</si>
  <si>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</si>
  <si>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</si>
  <si>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</si>
  <si>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</si>
  <si>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</si>
  <si>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</si>
  <si>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</si>
  <si>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</si>
  <si>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</si>
  <si>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</si>
  <si>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</si>
  <si>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</si>
  <si>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</si>
  <si>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</si>
  <si>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</si>
  <si>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</si>
  <si>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</si>
  <si>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</si>
  <si>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</si>
  <si>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</si>
  <si>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</si>
  <si>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</si>
  <si>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</si>
  <si>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</si>
  <si>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</si>
  <si>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</si>
  <si>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</si>
  <si>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</si>
  <si>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</si>
  <si>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</si>
  <si>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</si>
  <si>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</si>
  <si>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</si>
  <si>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</si>
  <si>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</si>
  <si>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</si>
  <si>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</si>
  <si>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</si>
  <si>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</si>
  <si>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</si>
  <si>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</si>
  <si>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</si>
  <si>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</si>
  <si>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</si>
  <si>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</si>
  <si>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</si>
  <si>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</si>
  <si>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</si>
  <si>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</si>
  <si>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</si>
  <si>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</si>
  <si>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</si>
  <si>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</si>
  <si>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</si>
  <si>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</si>
  <si>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</si>
  <si>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</si>
  <si>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</si>
  <si>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</si>
  <si>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</si>
  <si>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</si>
  <si>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</si>
  <si>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</si>
  <si>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</si>
  <si>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</si>
  <si>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</si>
  <si>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</si>
  <si>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</si>
  <si>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</si>
  <si>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</si>
  <si>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</si>
  <si>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</si>
  <si>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</si>
  <si>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</si>
  <si>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</si>
  <si>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</si>
  <si>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</si>
  <si>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</si>
  <si>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</si>
  <si>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</si>
  <si>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</si>
  <si>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</si>
  <si>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</si>
  <si>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</si>
  <si>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</si>
  <si>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</si>
  <si>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</si>
  <si>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</si>
  <si>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</si>
  <si>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</si>
  <si>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</si>
  <si>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</si>
  <si>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</si>
  <si>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</si>
  <si>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</si>
  <si>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</si>
  <si>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</si>
  <si>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</si>
  <si>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</si>
  <si>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</si>
  <si>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</si>
  <si>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</si>
  <si>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</si>
  <si>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</si>
  <si>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</si>
  <si>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</si>
  <si>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</si>
  <si>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</si>
  <si>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</si>
  <si>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</si>
  <si>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</si>
  <si>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</si>
  <si>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</si>
  <si>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</si>
  <si>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</si>
  <si>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</si>
  <si>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</si>
  <si>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</si>
  <si>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</si>
  <si>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</si>
  <si>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</si>
  <si>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</si>
  <si>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</si>
  <si>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</si>
  <si>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</si>
  <si>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</si>
  <si>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</si>
  <si>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</si>
  <si>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</si>
  <si>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</si>
  <si>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</si>
  <si>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</si>
  <si>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</si>
  <si>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</si>
  <si>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</si>
  <si>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</si>
  <si>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</si>
  <si>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</si>
  <si>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</si>
  <si>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</si>
  <si>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</si>
  <si>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</si>
  <si>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</si>
  <si>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</si>
  <si>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</si>
  <si>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</si>
  <si>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</si>
  <si>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</si>
  <si>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</si>
  <si>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</si>
  <si>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</si>
  <si>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</si>
  <si>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</si>
  <si>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</si>
  <si>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</si>
  <si>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</si>
  <si>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</si>
  <si>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</si>
  <si>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</si>
  <si>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</si>
  <si>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</si>
  <si>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</si>
  <si>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</si>
  <si>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</si>
  <si>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</si>
  <si>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</si>
  <si>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</si>
  <si>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</si>
  <si>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</si>
  <si>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</si>
  <si>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</si>
  <si>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</si>
  <si>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</si>
  <si>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</si>
  <si>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</si>
  <si>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</si>
  <si>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</t>
  </si>
  <si>
    <t>P</t>
  </si>
  <si>
    <t>O</t>
  </si>
  <si>
    <t>C</t>
  </si>
  <si>
    <t>GERENTE ADMINISTRATIVO</t>
  </si>
  <si>
    <t>GERENTE DE TRANSMISIÓN</t>
  </si>
  <si>
    <t>GERENTE DE PROGRAMACIÓN</t>
  </si>
  <si>
    <t>PRODUCTORA</t>
  </si>
  <si>
    <t>ASISTENTE DE PROGRAMACION</t>
  </si>
  <si>
    <t>JEFATURA CONTABLE</t>
  </si>
  <si>
    <t>OPERADOR DE CABALLOS</t>
  </si>
  <si>
    <t>GERENTE DE VINCULACION</t>
  </si>
  <si>
    <t>JEFATURA JURIDICA</t>
  </si>
  <si>
    <t>AUXILIAR DE PRODUCCIÓN</t>
  </si>
  <si>
    <t>CONDUCTORA</t>
  </si>
  <si>
    <t>PRODUCTOR</t>
  </si>
  <si>
    <t>GERENCIA</t>
  </si>
  <si>
    <t xml:space="preserve">ASISTENTE </t>
  </si>
  <si>
    <t>JEFATURA</t>
  </si>
  <si>
    <t>AUXILIAR</t>
  </si>
  <si>
    <t>OPERADOR</t>
  </si>
  <si>
    <t xml:space="preserve">PRODUCCIÓN </t>
  </si>
  <si>
    <t>Instituto de Televisión Publica de SLP</t>
  </si>
  <si>
    <t>Victor Manuel</t>
  </si>
  <si>
    <t>César  Olimpo</t>
  </si>
  <si>
    <t>Beatriz Eugenia</t>
  </si>
  <si>
    <t>Edna Karina</t>
  </si>
  <si>
    <t xml:space="preserve">Karem Fabiola </t>
  </si>
  <si>
    <t>Luis Alberto</t>
  </si>
  <si>
    <t>Sergio</t>
  </si>
  <si>
    <t xml:space="preserve">Nidia </t>
  </si>
  <si>
    <t>Rebeca</t>
  </si>
  <si>
    <t>Martha Judith</t>
  </si>
  <si>
    <t>Cesar Alejandro</t>
  </si>
  <si>
    <t xml:space="preserve">José Luis </t>
  </si>
  <si>
    <t>Rosa Isela</t>
  </si>
  <si>
    <t xml:space="preserve">Adriana Judith </t>
  </si>
  <si>
    <t>Erick Martin</t>
  </si>
  <si>
    <t xml:space="preserve">Juan Martín </t>
  </si>
  <si>
    <t xml:space="preserve">Agustín </t>
  </si>
  <si>
    <t>Rodolfo</t>
  </si>
  <si>
    <t>Moreno</t>
  </si>
  <si>
    <t>Noriega</t>
  </si>
  <si>
    <t>Osorio</t>
  </si>
  <si>
    <t xml:space="preserve">Avila </t>
  </si>
  <si>
    <t xml:space="preserve">Franco </t>
  </si>
  <si>
    <t>Alvarado</t>
  </si>
  <si>
    <t>González</t>
  </si>
  <si>
    <t>Hernández</t>
  </si>
  <si>
    <t>Lira</t>
  </si>
  <si>
    <t xml:space="preserve">Alonso </t>
  </si>
  <si>
    <t>Borja</t>
  </si>
  <si>
    <t>Martinez</t>
  </si>
  <si>
    <t>Castillo</t>
  </si>
  <si>
    <t xml:space="preserve">Prado </t>
  </si>
  <si>
    <t>Martínez</t>
  </si>
  <si>
    <t>Ortiz</t>
  </si>
  <si>
    <t>Arroyo</t>
  </si>
  <si>
    <t>Ayala</t>
  </si>
  <si>
    <t>Cabrera</t>
  </si>
  <si>
    <t>Soto</t>
  </si>
  <si>
    <t>Sanchez</t>
  </si>
  <si>
    <t>Rosillo</t>
  </si>
  <si>
    <t>Reyna</t>
  </si>
  <si>
    <t>Gutiérrez</t>
  </si>
  <si>
    <t>Muñoz</t>
  </si>
  <si>
    <t>Rojas</t>
  </si>
  <si>
    <t>Salazar</t>
  </si>
  <si>
    <t xml:space="preserve">Ramirez </t>
  </si>
  <si>
    <t>Carrillo</t>
  </si>
  <si>
    <t>Morales</t>
  </si>
  <si>
    <t>Prado</t>
  </si>
  <si>
    <t>Carrizalez</t>
  </si>
  <si>
    <t>Valderrama</t>
  </si>
  <si>
    <t>Molina</t>
  </si>
  <si>
    <t>PESO</t>
  </si>
  <si>
    <t>Guzmán</t>
  </si>
  <si>
    <t>Erick Javier</t>
  </si>
  <si>
    <t xml:space="preserve">Cadena </t>
  </si>
  <si>
    <t xml:space="preserve">JEFATURA DE CONTABILIDAD </t>
  </si>
  <si>
    <t>SE INFORMA QUE EN CADA TABLA DONDE SE REQUIRIÓ EL MONTO NETO DE CADA PERCEPCIÓN, SE REGISTRÓ LA CANTIDAD BRUTA, ESTO DEBIDO A QUE EL CÁLCULO DEL IMPUESTO ES EN BASE AL MONTO ACUMULADO</t>
  </si>
  <si>
    <t>No se genera</t>
  </si>
  <si>
    <t>Peso</t>
  </si>
  <si>
    <t>Sueldo</t>
  </si>
  <si>
    <t>Mensual</t>
  </si>
  <si>
    <t>Honorarios</t>
  </si>
  <si>
    <t xml:space="preserve">ASISTENTE DE PRODUCCIÓN </t>
  </si>
  <si>
    <t>CONDUCTOR Y ASISTENTE DE PRODUCCIÓN Y REDES SOCIALES</t>
  </si>
  <si>
    <t xml:space="preserve">EDITOR </t>
  </si>
  <si>
    <t xml:space="preserve">APOYO A PRODUCCIÓN </t>
  </si>
  <si>
    <t xml:space="preserve">PROGRAMADOR </t>
  </si>
  <si>
    <t xml:space="preserve">Peso </t>
  </si>
  <si>
    <t>Anual</t>
  </si>
  <si>
    <t>No se Genera</t>
  </si>
  <si>
    <t>E</t>
  </si>
  <si>
    <t>AP</t>
  </si>
  <si>
    <t>CPR</t>
  </si>
  <si>
    <t>AUXILIAR ADMINISTRATIVO</t>
  </si>
  <si>
    <t>Iztel</t>
  </si>
  <si>
    <t xml:space="preserve">Ortega </t>
  </si>
  <si>
    <t>Zarate</t>
  </si>
  <si>
    <t>EDITOR Y POSTPRODUCTOR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</si>
</sst>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2" applyNumberFormat="1" applyFont="1"/>
    <xf numFmtId="2" fontId="0" fillId="3" borderId="0" xfId="2" applyNumberFormat="1" applyFont="1" applyFill="1"/>
    <xf numFmtId="44" fontId="2" fillId="3" borderId="0" xfId="2" applyFont="1" applyFill="1"/>
    <xf numFmtId="0" fontId="2" fillId="3" borderId="0" xfId="2" applyNumberFormat="1" applyFont="1" applyFill="1"/>
    <xf numFmtId="0" fontId="5" fillId="0" borderId="0" xfId="0" applyFont="1"/>
    <xf numFmtId="3" fontId="2" fillId="3" borderId="0" xfId="1" applyNumberFormat="1" applyFont="1" applyFill="1"/>
    <xf numFmtId="2" fontId="0" fillId="0" borderId="0" xfId="0" applyNumberFormat="1"/>
    <xf numFmtId="44" fontId="1" fillId="3" borderId="0" xfId="2" applyFont="1" applyFill="1"/>
    <xf numFmtId="0" fontId="0" fillId="5" borderId="0" xfId="0" applyFill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FC2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32.7109375" customWidth="1"/>
    <col min="7" max="7" width="62.7109375" customWidth="1"/>
    <col min="8" max="8" width="34.42578125" customWidth="1"/>
    <col min="9" max="9" width="15.140625" bestFit="1" customWidth="1"/>
    <col min="10" max="10" width="13.5703125" customWidth="1"/>
    <col min="11" max="11" width="15.42578125" customWidth="1"/>
    <col min="12" max="12" width="58.7109375" customWidth="1"/>
    <col min="13" max="13" width="26.28515625" customWidth="1"/>
    <col min="14" max="14" width="43.85546875" customWidth="1"/>
    <col min="15" max="15" width="29.85546875" customWidth="1"/>
    <col min="16" max="16" width="43.140625" customWidth="1"/>
    <col min="17" max="17" width="77.42578125" customWidth="1"/>
    <col min="18" max="18" width="46.7109375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1023 1026:2047 2050:3071 3074:4095 4098:5119 5122:6143 6146:7167 7170:8191 8194:9215 9218:10239 10242:11263 11266:12287 12290:13311 13314:14335 14338:15359 15362:16383" hidden="1" x14ac:dyDescent="0.25">
      <c r="A1" t="s">
        <v>0</v>
      </c>
    </row>
    <row r="2" spans="1:1023 1026:2047 2050:3071 3074:4095 4098:5119 5122:6143 6146:7167 7170:8191 8194:9215 9218:10239 10242:11263 11266:12287 12290:13311 13314:14335 14338:15359 15362:1638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23 1026:2047 2050:3071 3074:4095 4098:5119 5122:6143 6146:7167 7170:8191 8194:9215 9218:10239 10242:11263 11266:12287 12290:13311 13314:14335 14338:15359 15362:1638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23 1026:2047 2050:3071 3074:4095 4098:5119 5122:6143 6146:7167 7170:8191 8194:9215 9218:10239 10242:11263 11266:12287 12290:13311 13314:14335 14338:15359 15362:1638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1023 1026:2047 2050:3071 3074:4095 4098:5119 5122:6143 6146:7167 7170:8191 8194:9215 9218:10239 10242:11263 11266:12287 12290:13311 13314:14335 14338:15359 15362:1638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1023 1026:2047 2050:3071 3074:4095 4098:5119 5122:6143 6146:7167 7170:8191 8194:9215 9218:10239 10242:11263 11266:12287 12290:13311 13314:14335 14338:15359 15362:1638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1023 1026:2047 2050:3071 3074:4095 4098:5119 5122:6143 6146:7167 7170:8191 8194:9215 9218:10239 10242:11263 11266:12287 12290:13311 13314:14335 14338:15359 15362:16383" ht="64.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1023 1026:2047 2050:3071 3074:4095 4098:5119 5122:6143 6146:7167 7170:8191 8194:9215 9218:10239 10242:11263 11266:12287 12290:13311 13314:14335 14338:15359 15362:16383" x14ac:dyDescent="0.25">
      <c r="A8">
        <v>2025</v>
      </c>
      <c r="B8" s="3">
        <v>45717</v>
      </c>
      <c r="C8" s="3">
        <v>45747</v>
      </c>
      <c r="D8" t="s">
        <v>88</v>
      </c>
      <c r="E8" t="s">
        <v>212</v>
      </c>
      <c r="F8" t="s">
        <v>216</v>
      </c>
      <c r="G8" t="s">
        <v>228</v>
      </c>
      <c r="H8" t="s">
        <v>234</v>
      </c>
      <c r="I8" t="s">
        <v>235</v>
      </c>
      <c r="J8" t="s">
        <v>253</v>
      </c>
      <c r="K8" t="s">
        <v>270</v>
      </c>
      <c r="L8" t="s">
        <v>91</v>
      </c>
      <c r="M8">
        <f>14491.05+14491.05</f>
        <v>28982.1</v>
      </c>
      <c r="N8" t="s">
        <v>287</v>
      </c>
      <c r="O8">
        <f>11774.01+11744.35</f>
        <v>23518.36</v>
      </c>
      <c r="P8" t="s">
        <v>287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291</v>
      </c>
      <c r="AE8" s="3">
        <v>45757</v>
      </c>
      <c r="AF8" t="s">
        <v>292</v>
      </c>
      <c r="AH8" s="3"/>
      <c r="AI8" s="3"/>
      <c r="AS8" s="4"/>
      <c r="AU8" s="10"/>
      <c r="BK8" s="3"/>
      <c r="BN8" s="3"/>
      <c r="BO8" s="3"/>
      <c r="BY8" s="4"/>
      <c r="CA8" s="10"/>
      <c r="CQ8" s="3"/>
      <c r="CT8" s="3"/>
      <c r="CU8" s="3"/>
      <c r="DE8" s="4"/>
      <c r="DG8" s="10"/>
      <c r="DW8" s="3"/>
      <c r="DZ8" s="3"/>
      <c r="EA8" s="3"/>
      <c r="EK8" s="4"/>
      <c r="EM8" s="10"/>
      <c r="FC8" s="3"/>
      <c r="FF8" s="3"/>
      <c r="FG8" s="3"/>
      <c r="FQ8" s="4"/>
      <c r="FS8" s="10"/>
      <c r="GI8" s="3"/>
      <c r="GL8" s="3"/>
      <c r="GM8" s="3"/>
      <c r="GW8" s="4"/>
      <c r="GY8" s="10"/>
      <c r="HO8" s="3"/>
      <c r="HR8" s="3"/>
      <c r="HS8" s="3"/>
      <c r="IC8" s="4"/>
      <c r="IE8" s="10"/>
      <c r="IU8" s="3"/>
      <c r="IX8" s="3"/>
      <c r="IY8" s="3"/>
      <c r="JI8" s="4"/>
      <c r="JK8" s="10"/>
      <c r="KA8" s="3"/>
      <c r="KD8" s="3"/>
      <c r="KE8" s="3"/>
      <c r="KO8" s="4"/>
      <c r="KQ8" s="10"/>
      <c r="LG8" s="3"/>
      <c r="LJ8" s="3"/>
      <c r="LK8" s="3"/>
      <c r="LU8" s="4"/>
      <c r="LW8" s="10"/>
      <c r="MM8" s="3"/>
      <c r="MP8" s="3"/>
      <c r="MQ8" s="3"/>
      <c r="NA8" s="4"/>
      <c r="NC8" s="10"/>
      <c r="NS8" s="3"/>
      <c r="NV8" s="3"/>
      <c r="NW8" s="3"/>
      <c r="OG8" s="4"/>
      <c r="OI8" s="10"/>
      <c r="OY8" s="3"/>
      <c r="PB8" s="3"/>
      <c r="PC8" s="3"/>
      <c r="PM8" s="4"/>
      <c r="PO8" s="10"/>
      <c r="QE8" s="3"/>
      <c r="QH8" s="3"/>
      <c r="QI8" s="3"/>
      <c r="QS8" s="4"/>
      <c r="QU8" s="10"/>
      <c r="RK8" s="3"/>
      <c r="RN8" s="3"/>
      <c r="RO8" s="3"/>
      <c r="RY8" s="4"/>
      <c r="SA8" s="10"/>
      <c r="SQ8" s="3"/>
      <c r="ST8" s="3"/>
      <c r="SU8" s="3"/>
      <c r="TE8" s="4"/>
      <c r="TG8" s="10"/>
      <c r="TW8" s="3"/>
      <c r="TZ8" s="3"/>
      <c r="UA8" s="3"/>
      <c r="UK8" s="4"/>
      <c r="UM8" s="10"/>
      <c r="VC8" s="3"/>
      <c r="VF8" s="3"/>
      <c r="VG8" s="3"/>
      <c r="VQ8" s="4"/>
      <c r="VS8" s="10"/>
      <c r="WI8" s="3"/>
      <c r="WL8" s="3"/>
      <c r="WM8" s="3"/>
      <c r="WW8" s="4"/>
      <c r="WY8" s="10"/>
      <c r="XO8" s="3"/>
      <c r="XR8" s="3"/>
      <c r="XS8" s="3"/>
      <c r="YC8" s="4"/>
      <c r="YE8" s="10"/>
      <c r="YU8" s="3"/>
      <c r="YX8" s="3"/>
      <c r="YY8" s="3"/>
      <c r="ZI8" s="4"/>
      <c r="ZK8" s="10"/>
      <c r="AAA8" s="3"/>
      <c r="AAD8" s="3"/>
      <c r="AAE8" s="3"/>
      <c r="AAO8" s="4"/>
      <c r="AAQ8" s="10"/>
      <c r="ABG8" s="3"/>
      <c r="ABJ8" s="3"/>
      <c r="ABK8" s="3"/>
      <c r="ABU8" s="4"/>
      <c r="ABW8" s="10"/>
      <c r="ACM8" s="3"/>
      <c r="ACP8" s="3"/>
      <c r="ACQ8" s="3"/>
      <c r="ADA8" s="4"/>
      <c r="ADC8" s="10"/>
      <c r="ADS8" s="3"/>
      <c r="ADV8" s="3"/>
      <c r="ADW8" s="3"/>
      <c r="AEG8" s="4"/>
      <c r="AEI8" s="10"/>
      <c r="AEY8" s="3"/>
      <c r="AFB8" s="3"/>
      <c r="AFC8" s="3"/>
      <c r="AFM8" s="4"/>
      <c r="AFO8" s="10"/>
      <c r="AGE8" s="3"/>
      <c r="AGH8" s="3"/>
      <c r="AGI8" s="3"/>
      <c r="AGS8" s="4"/>
      <c r="AGU8" s="10"/>
      <c r="AHK8" s="3"/>
      <c r="AHN8" s="3"/>
      <c r="AHO8" s="3"/>
      <c r="AHY8" s="4"/>
      <c r="AIA8" s="10"/>
      <c r="AIQ8" s="3"/>
      <c r="AIT8" s="3"/>
      <c r="AIU8" s="3"/>
      <c r="AJE8" s="4"/>
      <c r="AJG8" s="10"/>
      <c r="AJW8" s="3"/>
      <c r="AJZ8" s="3"/>
      <c r="AKA8" s="3"/>
      <c r="AKK8" s="4"/>
      <c r="AKM8" s="10"/>
      <c r="ALC8" s="3"/>
      <c r="ALF8" s="3"/>
      <c r="ALG8" s="3"/>
      <c r="ALQ8" s="4"/>
      <c r="ALS8" s="10"/>
      <c r="AMI8" s="3"/>
      <c r="AML8" s="3"/>
      <c r="AMM8" s="3"/>
      <c r="AMW8" s="4"/>
      <c r="AMY8" s="10"/>
      <c r="ANO8" s="3"/>
      <c r="ANR8" s="3"/>
      <c r="ANS8" s="3"/>
      <c r="AOC8" s="4"/>
      <c r="AOE8" s="10"/>
      <c r="AOU8" s="3"/>
      <c r="AOX8" s="3"/>
      <c r="AOY8" s="3"/>
      <c r="API8" s="4"/>
      <c r="APK8" s="10"/>
      <c r="AQA8" s="3"/>
      <c r="AQD8" s="3"/>
      <c r="AQE8" s="3"/>
      <c r="AQO8" s="4"/>
      <c r="AQQ8" s="10"/>
      <c r="ARG8" s="3"/>
      <c r="ARJ8" s="3"/>
      <c r="ARK8" s="3"/>
      <c r="ARU8" s="4"/>
      <c r="ARW8" s="10"/>
      <c r="ASM8" s="3"/>
      <c r="ASP8" s="3"/>
      <c r="ASQ8" s="3"/>
      <c r="ATA8" s="4"/>
      <c r="ATC8" s="10"/>
      <c r="ATS8" s="3"/>
      <c r="ATV8" s="3"/>
      <c r="ATW8" s="3"/>
      <c r="AUG8" s="4"/>
      <c r="AUI8" s="10"/>
      <c r="AUY8" s="3"/>
      <c r="AVB8" s="3"/>
      <c r="AVC8" s="3"/>
      <c r="AVM8" s="4"/>
      <c r="AVO8" s="10"/>
      <c r="AWE8" s="3"/>
      <c r="AWH8" s="3"/>
      <c r="AWI8" s="3"/>
      <c r="AWS8" s="4"/>
      <c r="AWU8" s="10"/>
      <c r="AXK8" s="3"/>
      <c r="AXN8" s="3"/>
      <c r="AXO8" s="3"/>
      <c r="AXY8" s="4"/>
      <c r="AYA8" s="10"/>
      <c r="AYQ8" s="3"/>
      <c r="AYT8" s="3"/>
      <c r="AYU8" s="3"/>
      <c r="AZE8" s="4"/>
      <c r="AZG8" s="10"/>
      <c r="AZW8" s="3"/>
      <c r="AZZ8" s="3"/>
      <c r="BAA8" s="3"/>
      <c r="BAK8" s="4"/>
      <c r="BAM8" s="10"/>
      <c r="BBC8" s="3"/>
      <c r="BBF8" s="3"/>
      <c r="BBG8" s="3"/>
      <c r="BBQ8" s="4"/>
      <c r="BBS8" s="10"/>
      <c r="BCI8" s="3"/>
      <c r="BCL8" s="3"/>
      <c r="BCM8" s="3"/>
      <c r="BCW8" s="4"/>
      <c r="BCY8" s="10"/>
      <c r="BDO8" s="3"/>
      <c r="BDR8" s="3"/>
      <c r="BDS8" s="3"/>
      <c r="BEC8" s="4"/>
      <c r="BEE8" s="10"/>
      <c r="BEU8" s="3"/>
      <c r="BEX8" s="3"/>
      <c r="BEY8" s="3"/>
      <c r="BFI8" s="4"/>
      <c r="BFK8" s="10"/>
      <c r="BGA8" s="3"/>
      <c r="BGD8" s="3"/>
      <c r="BGE8" s="3"/>
      <c r="BGO8" s="4"/>
      <c r="BGQ8" s="10"/>
      <c r="BHG8" s="3"/>
      <c r="BHJ8" s="3"/>
      <c r="BHK8" s="3"/>
      <c r="BHU8" s="4"/>
      <c r="BHW8" s="10"/>
      <c r="BIM8" s="3"/>
      <c r="BIP8" s="3"/>
      <c r="BIQ8" s="3"/>
      <c r="BJA8" s="4"/>
      <c r="BJC8" s="10"/>
      <c r="BJS8" s="3"/>
      <c r="BJV8" s="3"/>
      <c r="BJW8" s="3"/>
      <c r="BKG8" s="4"/>
      <c r="BKI8" s="10"/>
      <c r="BKY8" s="3"/>
      <c r="BLB8" s="3"/>
      <c r="BLC8" s="3"/>
      <c r="BLM8" s="4"/>
      <c r="BLO8" s="10"/>
      <c r="BME8" s="3"/>
      <c r="BMH8" s="3"/>
      <c r="BMI8" s="3"/>
      <c r="BMS8" s="4"/>
      <c r="BMU8" s="10"/>
      <c r="BNK8" s="3"/>
      <c r="BNN8" s="3"/>
      <c r="BNO8" s="3"/>
      <c r="BNY8" s="4"/>
      <c r="BOA8" s="10"/>
      <c r="BOQ8" s="3"/>
      <c r="BOT8" s="3"/>
      <c r="BOU8" s="3"/>
      <c r="BPE8" s="4"/>
      <c r="BPG8" s="10"/>
      <c r="BPW8" s="3"/>
      <c r="BPZ8" s="3"/>
      <c r="BQA8" s="3"/>
      <c r="BQK8" s="4"/>
      <c r="BQM8" s="10"/>
      <c r="BRC8" s="3"/>
      <c r="BRF8" s="3"/>
      <c r="BRG8" s="3"/>
      <c r="BRQ8" s="4"/>
      <c r="BRS8" s="10"/>
      <c r="BSI8" s="3"/>
      <c r="BSL8" s="3"/>
      <c r="BSM8" s="3"/>
      <c r="BSW8" s="4"/>
      <c r="BSY8" s="10"/>
      <c r="BTO8" s="3"/>
      <c r="BTR8" s="3"/>
      <c r="BTS8" s="3"/>
      <c r="BUC8" s="4"/>
      <c r="BUE8" s="10"/>
      <c r="BUU8" s="3"/>
      <c r="BUX8" s="3"/>
      <c r="BUY8" s="3"/>
      <c r="BVI8" s="4"/>
      <c r="BVK8" s="10"/>
      <c r="BWA8" s="3"/>
      <c r="BWD8" s="3"/>
      <c r="BWE8" s="3"/>
      <c r="BWO8" s="4"/>
      <c r="BWQ8" s="10"/>
      <c r="BXG8" s="3"/>
      <c r="BXJ8" s="3"/>
      <c r="BXK8" s="3"/>
      <c r="BXU8" s="4"/>
      <c r="BXW8" s="10"/>
      <c r="BYM8" s="3"/>
      <c r="BYP8" s="3"/>
      <c r="BYQ8" s="3"/>
      <c r="BZA8" s="4"/>
      <c r="BZC8" s="10"/>
      <c r="BZS8" s="3"/>
      <c r="BZV8" s="3"/>
      <c r="BZW8" s="3"/>
      <c r="CAG8" s="4"/>
      <c r="CAI8" s="10"/>
      <c r="CAY8" s="3"/>
      <c r="CBB8" s="3"/>
      <c r="CBC8" s="3"/>
      <c r="CBM8" s="4"/>
      <c r="CBO8" s="10"/>
      <c r="CCE8" s="3"/>
      <c r="CCH8" s="3"/>
      <c r="CCI8" s="3"/>
      <c r="CCS8" s="4"/>
      <c r="CCU8" s="10"/>
      <c r="CDK8" s="3"/>
      <c r="CDN8" s="3"/>
      <c r="CDO8" s="3"/>
      <c r="CDY8" s="4"/>
      <c r="CEA8" s="10"/>
      <c r="CEQ8" s="3"/>
      <c r="CET8" s="3"/>
      <c r="CEU8" s="3"/>
      <c r="CFE8" s="4"/>
      <c r="CFG8" s="10"/>
      <c r="CFW8" s="3"/>
      <c r="CFZ8" s="3"/>
      <c r="CGA8" s="3"/>
      <c r="CGK8" s="4"/>
      <c r="CGM8" s="10"/>
      <c r="CHC8" s="3"/>
      <c r="CHF8" s="3"/>
      <c r="CHG8" s="3"/>
      <c r="CHQ8" s="4"/>
      <c r="CHS8" s="10"/>
      <c r="CII8" s="3"/>
      <c r="CIL8" s="3"/>
      <c r="CIM8" s="3"/>
      <c r="CIW8" s="4"/>
      <c r="CIY8" s="10"/>
      <c r="CJO8" s="3"/>
      <c r="CJR8" s="3"/>
      <c r="CJS8" s="3"/>
      <c r="CKC8" s="4"/>
      <c r="CKE8" s="10"/>
      <c r="CKU8" s="3"/>
      <c r="CKX8" s="3"/>
      <c r="CKY8" s="3"/>
      <c r="CLI8" s="4"/>
      <c r="CLK8" s="10"/>
      <c r="CMA8" s="3"/>
      <c r="CMD8" s="3"/>
      <c r="CME8" s="3"/>
      <c r="CMO8" s="4"/>
      <c r="CMQ8" s="10"/>
      <c r="CNG8" s="3"/>
      <c r="CNJ8" s="3"/>
      <c r="CNK8" s="3"/>
      <c r="CNU8" s="4"/>
      <c r="CNW8" s="10"/>
      <c r="COM8" s="3"/>
      <c r="COP8" s="3"/>
      <c r="COQ8" s="3"/>
      <c r="CPA8" s="4"/>
      <c r="CPC8" s="10"/>
      <c r="CPS8" s="3"/>
      <c r="CPV8" s="3"/>
      <c r="CPW8" s="3"/>
      <c r="CQG8" s="4"/>
      <c r="CQI8" s="10"/>
      <c r="CQY8" s="3"/>
      <c r="CRB8" s="3"/>
      <c r="CRC8" s="3"/>
      <c r="CRM8" s="4"/>
      <c r="CRO8" s="10"/>
      <c r="CSE8" s="3"/>
      <c r="CSH8" s="3"/>
      <c r="CSI8" s="3"/>
      <c r="CSS8" s="4"/>
      <c r="CSU8" s="10"/>
      <c r="CTK8" s="3"/>
      <c r="CTN8" s="3"/>
      <c r="CTO8" s="3"/>
      <c r="CTY8" s="4"/>
      <c r="CUA8" s="10"/>
      <c r="CUQ8" s="3"/>
      <c r="CUT8" s="3"/>
      <c r="CUU8" s="3"/>
      <c r="CVE8" s="4"/>
      <c r="CVG8" s="10"/>
      <c r="CVW8" s="3"/>
      <c r="CVZ8" s="3"/>
      <c r="CWA8" s="3"/>
      <c r="CWK8" s="4"/>
      <c r="CWM8" s="10"/>
      <c r="CXC8" s="3"/>
      <c r="CXF8" s="3"/>
      <c r="CXG8" s="3"/>
      <c r="CXQ8" s="4"/>
      <c r="CXS8" s="10"/>
      <c r="CYI8" s="3"/>
      <c r="CYL8" s="3"/>
      <c r="CYM8" s="3"/>
      <c r="CYW8" s="4"/>
      <c r="CYY8" s="10"/>
      <c r="CZO8" s="3"/>
      <c r="CZR8" s="3"/>
      <c r="CZS8" s="3"/>
      <c r="DAC8" s="4"/>
      <c r="DAE8" s="10"/>
      <c r="DAU8" s="3"/>
      <c r="DAX8" s="3"/>
      <c r="DAY8" s="3"/>
      <c r="DBI8" s="4"/>
      <c r="DBK8" s="10"/>
      <c r="DCA8" s="3"/>
      <c r="DCD8" s="3"/>
      <c r="DCE8" s="3"/>
      <c r="DCO8" s="4"/>
      <c r="DCQ8" s="10"/>
      <c r="DDG8" s="3"/>
      <c r="DDJ8" s="3"/>
      <c r="DDK8" s="3"/>
      <c r="DDU8" s="4"/>
      <c r="DDW8" s="10"/>
      <c r="DEM8" s="3"/>
      <c r="DEP8" s="3"/>
      <c r="DEQ8" s="3"/>
      <c r="DFA8" s="4"/>
      <c r="DFC8" s="10"/>
      <c r="DFS8" s="3"/>
      <c r="DFV8" s="3"/>
      <c r="DFW8" s="3"/>
      <c r="DGG8" s="4"/>
      <c r="DGI8" s="10"/>
      <c r="DGY8" s="3"/>
      <c r="DHB8" s="3"/>
      <c r="DHC8" s="3"/>
      <c r="DHM8" s="4"/>
      <c r="DHO8" s="10"/>
      <c r="DIE8" s="3"/>
      <c r="DIH8" s="3"/>
      <c r="DII8" s="3"/>
      <c r="DIS8" s="4"/>
      <c r="DIU8" s="10"/>
      <c r="DJK8" s="3"/>
      <c r="DJN8" s="3"/>
      <c r="DJO8" s="3"/>
      <c r="DJY8" s="4"/>
      <c r="DKA8" s="10"/>
      <c r="DKQ8" s="3"/>
      <c r="DKT8" s="3"/>
      <c r="DKU8" s="3"/>
      <c r="DLE8" s="4"/>
      <c r="DLG8" s="10"/>
      <c r="DLW8" s="3"/>
      <c r="DLZ8" s="3"/>
      <c r="DMA8" s="3"/>
      <c r="DMK8" s="4"/>
      <c r="DMM8" s="10"/>
      <c r="DNC8" s="3"/>
      <c r="DNF8" s="3"/>
      <c r="DNG8" s="3"/>
      <c r="DNQ8" s="4"/>
      <c r="DNS8" s="10"/>
      <c r="DOI8" s="3"/>
      <c r="DOL8" s="3"/>
      <c r="DOM8" s="3"/>
      <c r="DOW8" s="4"/>
      <c r="DOY8" s="10"/>
      <c r="DPO8" s="3"/>
      <c r="DPR8" s="3"/>
      <c r="DPS8" s="3"/>
      <c r="DQC8" s="4"/>
      <c r="DQE8" s="10"/>
      <c r="DQU8" s="3"/>
      <c r="DQX8" s="3"/>
      <c r="DQY8" s="3"/>
      <c r="DRI8" s="4"/>
      <c r="DRK8" s="10"/>
      <c r="DSA8" s="3"/>
      <c r="DSD8" s="3"/>
      <c r="DSE8" s="3"/>
      <c r="DSO8" s="4"/>
      <c r="DSQ8" s="10"/>
      <c r="DTG8" s="3"/>
      <c r="DTJ8" s="3"/>
      <c r="DTK8" s="3"/>
      <c r="DTU8" s="4"/>
      <c r="DTW8" s="10"/>
      <c r="DUM8" s="3"/>
      <c r="DUP8" s="3"/>
      <c r="DUQ8" s="3"/>
      <c r="DVA8" s="4"/>
      <c r="DVC8" s="10"/>
      <c r="DVS8" s="3"/>
      <c r="DVV8" s="3"/>
      <c r="DVW8" s="3"/>
      <c r="DWG8" s="4"/>
      <c r="DWI8" s="10"/>
      <c r="DWY8" s="3"/>
      <c r="DXB8" s="3"/>
      <c r="DXC8" s="3"/>
      <c r="DXM8" s="4"/>
      <c r="DXO8" s="10"/>
      <c r="DYE8" s="3"/>
      <c r="DYH8" s="3"/>
      <c r="DYI8" s="3"/>
      <c r="DYS8" s="4"/>
      <c r="DYU8" s="10"/>
      <c r="DZK8" s="3"/>
      <c r="DZN8" s="3"/>
      <c r="DZO8" s="3"/>
      <c r="DZY8" s="4"/>
      <c r="EAA8" s="10"/>
      <c r="EAQ8" s="3"/>
      <c r="EAT8" s="3"/>
      <c r="EAU8" s="3"/>
      <c r="EBE8" s="4"/>
      <c r="EBG8" s="10"/>
      <c r="EBW8" s="3"/>
      <c r="EBZ8" s="3"/>
      <c r="ECA8" s="3"/>
      <c r="ECK8" s="4"/>
      <c r="ECM8" s="10"/>
      <c r="EDC8" s="3"/>
      <c r="EDF8" s="3"/>
      <c r="EDG8" s="3"/>
      <c r="EDQ8" s="4"/>
      <c r="EDS8" s="10"/>
      <c r="EEI8" s="3"/>
      <c r="EEL8" s="3"/>
      <c r="EEM8" s="3"/>
      <c r="EEW8" s="4"/>
      <c r="EEY8" s="10"/>
      <c r="EFO8" s="3"/>
      <c r="EFR8" s="3"/>
      <c r="EFS8" s="3"/>
      <c r="EGC8" s="4"/>
      <c r="EGE8" s="10"/>
      <c r="EGU8" s="3"/>
      <c r="EGX8" s="3"/>
      <c r="EGY8" s="3"/>
      <c r="EHI8" s="4"/>
      <c r="EHK8" s="10"/>
      <c r="EIA8" s="3"/>
      <c r="EID8" s="3"/>
      <c r="EIE8" s="3"/>
      <c r="EIO8" s="4"/>
      <c r="EIQ8" s="10"/>
      <c r="EJG8" s="3"/>
      <c r="EJJ8" s="3"/>
      <c r="EJK8" s="3"/>
      <c r="EJU8" s="4"/>
      <c r="EJW8" s="10"/>
      <c r="EKM8" s="3"/>
      <c r="EKP8" s="3"/>
      <c r="EKQ8" s="3"/>
      <c r="ELA8" s="4"/>
      <c r="ELC8" s="10"/>
      <c r="ELS8" s="3"/>
      <c r="ELV8" s="3"/>
      <c r="ELW8" s="3"/>
      <c r="EMG8" s="4"/>
      <c r="EMI8" s="10"/>
      <c r="EMY8" s="3"/>
      <c r="ENB8" s="3"/>
      <c r="ENC8" s="3"/>
      <c r="ENM8" s="4"/>
      <c r="ENO8" s="10"/>
      <c r="EOE8" s="3"/>
      <c r="EOH8" s="3"/>
      <c r="EOI8" s="3"/>
      <c r="EOS8" s="4"/>
      <c r="EOU8" s="10"/>
      <c r="EPK8" s="3"/>
      <c r="EPN8" s="3"/>
      <c r="EPO8" s="3"/>
      <c r="EPY8" s="4"/>
      <c r="EQA8" s="10"/>
      <c r="EQQ8" s="3"/>
      <c r="EQT8" s="3"/>
      <c r="EQU8" s="3"/>
      <c r="ERE8" s="4"/>
      <c r="ERG8" s="10"/>
      <c r="ERW8" s="3"/>
      <c r="ERZ8" s="3"/>
      <c r="ESA8" s="3"/>
      <c r="ESK8" s="4"/>
      <c r="ESM8" s="10"/>
      <c r="ETC8" s="3"/>
      <c r="ETF8" s="3"/>
      <c r="ETG8" s="3"/>
      <c r="ETQ8" s="4"/>
      <c r="ETS8" s="10"/>
      <c r="EUI8" s="3"/>
      <c r="EUL8" s="3"/>
      <c r="EUM8" s="3"/>
      <c r="EUW8" s="4"/>
      <c r="EUY8" s="10"/>
      <c r="EVO8" s="3"/>
      <c r="EVR8" s="3"/>
      <c r="EVS8" s="3"/>
      <c r="EWC8" s="4"/>
      <c r="EWE8" s="10"/>
      <c r="EWU8" s="3"/>
      <c r="EWX8" s="3"/>
      <c r="EWY8" s="3"/>
      <c r="EXI8" s="4"/>
      <c r="EXK8" s="10"/>
      <c r="EYA8" s="3"/>
      <c r="EYD8" s="3"/>
      <c r="EYE8" s="3"/>
      <c r="EYO8" s="4"/>
      <c r="EYQ8" s="10"/>
      <c r="EZG8" s="3"/>
      <c r="EZJ8" s="3"/>
      <c r="EZK8" s="3"/>
      <c r="EZU8" s="4"/>
      <c r="EZW8" s="10"/>
      <c r="FAM8" s="3"/>
      <c r="FAP8" s="3"/>
      <c r="FAQ8" s="3"/>
      <c r="FBA8" s="4"/>
      <c r="FBC8" s="10"/>
      <c r="FBS8" s="3"/>
      <c r="FBV8" s="3"/>
      <c r="FBW8" s="3"/>
      <c r="FCG8" s="4"/>
      <c r="FCI8" s="10"/>
      <c r="FCY8" s="3"/>
      <c r="FDB8" s="3"/>
      <c r="FDC8" s="3"/>
      <c r="FDM8" s="4"/>
      <c r="FDO8" s="10"/>
      <c r="FEE8" s="3"/>
      <c r="FEH8" s="3"/>
      <c r="FEI8" s="3"/>
      <c r="FES8" s="4"/>
      <c r="FEU8" s="10"/>
      <c r="FFK8" s="3"/>
      <c r="FFN8" s="3"/>
      <c r="FFO8" s="3"/>
      <c r="FFY8" s="4"/>
      <c r="FGA8" s="10"/>
      <c r="FGQ8" s="3"/>
      <c r="FGT8" s="3"/>
      <c r="FGU8" s="3"/>
      <c r="FHE8" s="4"/>
      <c r="FHG8" s="10"/>
      <c r="FHW8" s="3"/>
      <c r="FHZ8" s="3"/>
      <c r="FIA8" s="3"/>
      <c r="FIK8" s="4"/>
      <c r="FIM8" s="10"/>
      <c r="FJC8" s="3"/>
      <c r="FJF8" s="3"/>
      <c r="FJG8" s="3"/>
      <c r="FJQ8" s="4"/>
      <c r="FJS8" s="10"/>
      <c r="FKI8" s="3"/>
      <c r="FKL8" s="3"/>
      <c r="FKM8" s="3"/>
      <c r="FKW8" s="4"/>
      <c r="FKY8" s="10"/>
      <c r="FLO8" s="3"/>
      <c r="FLR8" s="3"/>
      <c r="FLS8" s="3"/>
      <c r="FMC8" s="4"/>
      <c r="FME8" s="10"/>
      <c r="FMU8" s="3"/>
      <c r="FMX8" s="3"/>
      <c r="FMY8" s="3"/>
      <c r="FNI8" s="4"/>
      <c r="FNK8" s="10"/>
      <c r="FOA8" s="3"/>
      <c r="FOD8" s="3"/>
      <c r="FOE8" s="3"/>
      <c r="FOO8" s="4"/>
      <c r="FOQ8" s="10"/>
      <c r="FPG8" s="3"/>
      <c r="FPJ8" s="3"/>
      <c r="FPK8" s="3"/>
      <c r="FPU8" s="4"/>
      <c r="FPW8" s="10"/>
      <c r="FQM8" s="3"/>
      <c r="FQP8" s="3"/>
      <c r="FQQ8" s="3"/>
      <c r="FRA8" s="4"/>
      <c r="FRC8" s="10"/>
      <c r="FRS8" s="3"/>
      <c r="FRV8" s="3"/>
      <c r="FRW8" s="3"/>
      <c r="FSG8" s="4"/>
      <c r="FSI8" s="10"/>
      <c r="FSY8" s="3"/>
      <c r="FTB8" s="3"/>
      <c r="FTC8" s="3"/>
      <c r="FTM8" s="4"/>
      <c r="FTO8" s="10"/>
      <c r="FUE8" s="3"/>
      <c r="FUH8" s="3"/>
      <c r="FUI8" s="3"/>
      <c r="FUS8" s="4"/>
      <c r="FUU8" s="10"/>
      <c r="FVK8" s="3"/>
      <c r="FVN8" s="3"/>
      <c r="FVO8" s="3"/>
      <c r="FVY8" s="4"/>
      <c r="FWA8" s="10"/>
      <c r="FWQ8" s="3"/>
      <c r="FWT8" s="3"/>
      <c r="FWU8" s="3"/>
      <c r="FXE8" s="4"/>
      <c r="FXG8" s="10"/>
      <c r="FXW8" s="3"/>
      <c r="FXZ8" s="3"/>
      <c r="FYA8" s="3"/>
      <c r="FYK8" s="4"/>
      <c r="FYM8" s="10"/>
      <c r="FZC8" s="3"/>
      <c r="FZF8" s="3"/>
      <c r="FZG8" s="3"/>
      <c r="FZQ8" s="4"/>
      <c r="FZS8" s="10"/>
      <c r="GAI8" s="3"/>
      <c r="GAL8" s="3"/>
      <c r="GAM8" s="3"/>
      <c r="GAW8" s="4"/>
      <c r="GAY8" s="10"/>
      <c r="GBO8" s="3"/>
      <c r="GBR8" s="3"/>
      <c r="GBS8" s="3"/>
      <c r="GCC8" s="4"/>
      <c r="GCE8" s="10"/>
      <c r="GCU8" s="3"/>
      <c r="GCX8" s="3"/>
      <c r="GCY8" s="3"/>
      <c r="GDI8" s="4"/>
      <c r="GDK8" s="10"/>
      <c r="GEA8" s="3"/>
      <c r="GED8" s="3"/>
      <c r="GEE8" s="3"/>
      <c r="GEO8" s="4"/>
      <c r="GEQ8" s="10"/>
      <c r="GFG8" s="3"/>
      <c r="GFJ8" s="3"/>
      <c r="GFK8" s="3"/>
      <c r="GFU8" s="4"/>
      <c r="GFW8" s="10"/>
      <c r="GGM8" s="3"/>
      <c r="GGP8" s="3"/>
      <c r="GGQ8" s="3"/>
      <c r="GHA8" s="4"/>
      <c r="GHC8" s="10"/>
      <c r="GHS8" s="3"/>
      <c r="GHV8" s="3"/>
      <c r="GHW8" s="3"/>
      <c r="GIG8" s="4"/>
      <c r="GII8" s="10"/>
      <c r="GIY8" s="3"/>
      <c r="GJB8" s="3"/>
      <c r="GJC8" s="3"/>
      <c r="GJM8" s="4"/>
      <c r="GJO8" s="10"/>
      <c r="GKE8" s="3"/>
      <c r="GKH8" s="3"/>
      <c r="GKI8" s="3"/>
      <c r="GKS8" s="4"/>
      <c r="GKU8" s="10"/>
      <c r="GLK8" s="3"/>
      <c r="GLN8" s="3"/>
      <c r="GLO8" s="3"/>
      <c r="GLY8" s="4"/>
      <c r="GMA8" s="10"/>
      <c r="GMQ8" s="3"/>
      <c r="GMT8" s="3"/>
      <c r="GMU8" s="3"/>
      <c r="GNE8" s="4"/>
      <c r="GNG8" s="10"/>
      <c r="GNW8" s="3"/>
      <c r="GNZ8" s="3"/>
      <c r="GOA8" s="3"/>
      <c r="GOK8" s="4"/>
      <c r="GOM8" s="10"/>
      <c r="GPC8" s="3"/>
      <c r="GPF8" s="3"/>
      <c r="GPG8" s="3"/>
      <c r="GPQ8" s="4"/>
      <c r="GPS8" s="10"/>
      <c r="GQI8" s="3"/>
      <c r="GQL8" s="3"/>
      <c r="GQM8" s="3"/>
      <c r="GQW8" s="4"/>
      <c r="GQY8" s="10"/>
      <c r="GRO8" s="3"/>
      <c r="GRR8" s="3"/>
      <c r="GRS8" s="3"/>
      <c r="GSC8" s="4"/>
      <c r="GSE8" s="10"/>
      <c r="GSU8" s="3"/>
      <c r="GSX8" s="3"/>
      <c r="GSY8" s="3"/>
      <c r="GTI8" s="4"/>
      <c r="GTK8" s="10"/>
      <c r="GUA8" s="3"/>
      <c r="GUD8" s="3"/>
      <c r="GUE8" s="3"/>
      <c r="GUO8" s="4"/>
      <c r="GUQ8" s="10"/>
      <c r="GVG8" s="3"/>
      <c r="GVJ8" s="3"/>
      <c r="GVK8" s="3"/>
      <c r="GVU8" s="4"/>
      <c r="GVW8" s="10"/>
      <c r="GWM8" s="3"/>
      <c r="GWP8" s="3"/>
      <c r="GWQ8" s="3"/>
      <c r="GXA8" s="4"/>
      <c r="GXC8" s="10"/>
      <c r="GXS8" s="3"/>
      <c r="GXV8" s="3"/>
      <c r="GXW8" s="3"/>
      <c r="GYG8" s="4"/>
      <c r="GYI8" s="10"/>
      <c r="GYY8" s="3"/>
      <c r="GZB8" s="3"/>
      <c r="GZC8" s="3"/>
      <c r="GZM8" s="4"/>
      <c r="GZO8" s="10"/>
      <c r="HAE8" s="3"/>
      <c r="HAH8" s="3"/>
      <c r="HAI8" s="3"/>
      <c r="HAS8" s="4"/>
      <c r="HAU8" s="10"/>
      <c r="HBK8" s="3"/>
      <c r="HBN8" s="3"/>
      <c r="HBO8" s="3"/>
      <c r="HBY8" s="4"/>
      <c r="HCA8" s="10"/>
      <c r="HCQ8" s="3"/>
      <c r="HCT8" s="3"/>
      <c r="HCU8" s="3"/>
      <c r="HDE8" s="4"/>
      <c r="HDG8" s="10"/>
      <c r="HDW8" s="3"/>
      <c r="HDZ8" s="3"/>
      <c r="HEA8" s="3"/>
      <c r="HEK8" s="4"/>
      <c r="HEM8" s="10"/>
      <c r="HFC8" s="3"/>
      <c r="HFF8" s="3"/>
      <c r="HFG8" s="3"/>
      <c r="HFQ8" s="4"/>
      <c r="HFS8" s="10"/>
      <c r="HGI8" s="3"/>
      <c r="HGL8" s="3"/>
      <c r="HGM8" s="3"/>
      <c r="HGW8" s="4"/>
      <c r="HGY8" s="10"/>
      <c r="HHO8" s="3"/>
      <c r="HHR8" s="3"/>
      <c r="HHS8" s="3"/>
      <c r="HIC8" s="4"/>
      <c r="HIE8" s="10"/>
      <c r="HIU8" s="3"/>
      <c r="HIX8" s="3"/>
      <c r="HIY8" s="3"/>
      <c r="HJI8" s="4"/>
      <c r="HJK8" s="10"/>
      <c r="HKA8" s="3"/>
      <c r="HKD8" s="3"/>
      <c r="HKE8" s="3"/>
      <c r="HKO8" s="4"/>
      <c r="HKQ8" s="10"/>
      <c r="HLG8" s="3"/>
      <c r="HLJ8" s="3"/>
      <c r="HLK8" s="3"/>
      <c r="HLU8" s="4"/>
      <c r="HLW8" s="10"/>
      <c r="HMM8" s="3"/>
      <c r="HMP8" s="3"/>
      <c r="HMQ8" s="3"/>
      <c r="HNA8" s="4"/>
      <c r="HNC8" s="10"/>
      <c r="HNS8" s="3"/>
      <c r="HNV8" s="3"/>
      <c r="HNW8" s="3"/>
      <c r="HOG8" s="4"/>
      <c r="HOI8" s="10"/>
      <c r="HOY8" s="3"/>
      <c r="HPB8" s="3"/>
      <c r="HPC8" s="3"/>
      <c r="HPM8" s="4"/>
      <c r="HPO8" s="10"/>
      <c r="HQE8" s="3"/>
      <c r="HQH8" s="3"/>
      <c r="HQI8" s="3"/>
      <c r="HQS8" s="4"/>
      <c r="HQU8" s="10"/>
      <c r="HRK8" s="3"/>
      <c r="HRN8" s="3"/>
      <c r="HRO8" s="3"/>
      <c r="HRY8" s="4"/>
      <c r="HSA8" s="10"/>
      <c r="HSQ8" s="3"/>
      <c r="HST8" s="3"/>
      <c r="HSU8" s="3"/>
      <c r="HTE8" s="4"/>
      <c r="HTG8" s="10"/>
      <c r="HTW8" s="3"/>
      <c r="HTZ8" s="3"/>
      <c r="HUA8" s="3"/>
      <c r="HUK8" s="4"/>
      <c r="HUM8" s="10"/>
      <c r="HVC8" s="3"/>
      <c r="HVF8" s="3"/>
      <c r="HVG8" s="3"/>
      <c r="HVQ8" s="4"/>
      <c r="HVS8" s="10"/>
      <c r="HWI8" s="3"/>
      <c r="HWL8" s="3"/>
      <c r="HWM8" s="3"/>
      <c r="HWW8" s="4"/>
      <c r="HWY8" s="10"/>
      <c r="HXO8" s="3"/>
      <c r="HXR8" s="3"/>
      <c r="HXS8" s="3"/>
      <c r="HYC8" s="4"/>
      <c r="HYE8" s="10"/>
      <c r="HYU8" s="3"/>
      <c r="HYX8" s="3"/>
      <c r="HYY8" s="3"/>
      <c r="HZI8" s="4"/>
      <c r="HZK8" s="10"/>
      <c r="IAA8" s="3"/>
      <c r="IAD8" s="3"/>
      <c r="IAE8" s="3"/>
      <c r="IAO8" s="4"/>
      <c r="IAQ8" s="10"/>
      <c r="IBG8" s="3"/>
      <c r="IBJ8" s="3"/>
      <c r="IBK8" s="3"/>
      <c r="IBU8" s="4"/>
      <c r="IBW8" s="10"/>
      <c r="ICM8" s="3"/>
      <c r="ICP8" s="3"/>
      <c r="ICQ8" s="3"/>
      <c r="IDA8" s="4"/>
      <c r="IDC8" s="10"/>
      <c r="IDS8" s="3"/>
      <c r="IDV8" s="3"/>
      <c r="IDW8" s="3"/>
      <c r="IEG8" s="4"/>
      <c r="IEI8" s="10"/>
      <c r="IEY8" s="3"/>
      <c r="IFB8" s="3"/>
      <c r="IFC8" s="3"/>
      <c r="IFM8" s="4"/>
      <c r="IFO8" s="10"/>
      <c r="IGE8" s="3"/>
      <c r="IGH8" s="3"/>
      <c r="IGI8" s="3"/>
      <c r="IGS8" s="4"/>
      <c r="IGU8" s="10"/>
      <c r="IHK8" s="3"/>
      <c r="IHN8" s="3"/>
      <c r="IHO8" s="3"/>
      <c r="IHY8" s="4"/>
      <c r="IIA8" s="10"/>
      <c r="IIQ8" s="3"/>
      <c r="IIT8" s="3"/>
      <c r="IIU8" s="3"/>
      <c r="IJE8" s="4"/>
      <c r="IJG8" s="10"/>
      <c r="IJW8" s="3"/>
      <c r="IJZ8" s="3"/>
      <c r="IKA8" s="3"/>
      <c r="IKK8" s="4"/>
      <c r="IKM8" s="10"/>
      <c r="ILC8" s="3"/>
      <c r="ILF8" s="3"/>
      <c r="ILG8" s="3"/>
      <c r="ILQ8" s="4"/>
      <c r="ILS8" s="10"/>
      <c r="IMI8" s="3"/>
      <c r="IML8" s="3"/>
      <c r="IMM8" s="3"/>
      <c r="IMW8" s="4"/>
      <c r="IMY8" s="10"/>
      <c r="INO8" s="3"/>
      <c r="INR8" s="3"/>
      <c r="INS8" s="3"/>
      <c r="IOC8" s="4"/>
      <c r="IOE8" s="10"/>
      <c r="IOU8" s="3"/>
      <c r="IOX8" s="3"/>
      <c r="IOY8" s="3"/>
      <c r="IPI8" s="4"/>
      <c r="IPK8" s="10"/>
      <c r="IQA8" s="3"/>
      <c r="IQD8" s="3"/>
      <c r="IQE8" s="3"/>
      <c r="IQO8" s="4"/>
      <c r="IQQ8" s="10"/>
      <c r="IRG8" s="3"/>
      <c r="IRJ8" s="3"/>
      <c r="IRK8" s="3"/>
      <c r="IRU8" s="4"/>
      <c r="IRW8" s="10"/>
      <c r="ISM8" s="3"/>
      <c r="ISP8" s="3"/>
      <c r="ISQ8" s="3"/>
      <c r="ITA8" s="4"/>
      <c r="ITC8" s="10"/>
      <c r="ITS8" s="3"/>
      <c r="ITV8" s="3"/>
      <c r="ITW8" s="3"/>
      <c r="IUG8" s="4"/>
      <c r="IUI8" s="10"/>
      <c r="IUY8" s="3"/>
      <c r="IVB8" s="3"/>
      <c r="IVC8" s="3"/>
      <c r="IVM8" s="4"/>
      <c r="IVO8" s="10"/>
      <c r="IWE8" s="3"/>
      <c r="IWH8" s="3"/>
      <c r="IWI8" s="3"/>
      <c r="IWS8" s="4"/>
      <c r="IWU8" s="10"/>
      <c r="IXK8" s="3"/>
      <c r="IXN8" s="3"/>
      <c r="IXO8" s="3"/>
      <c r="IXY8" s="4"/>
      <c r="IYA8" s="10"/>
      <c r="IYQ8" s="3"/>
      <c r="IYT8" s="3"/>
      <c r="IYU8" s="3"/>
      <c r="IZE8" s="4"/>
      <c r="IZG8" s="10"/>
      <c r="IZW8" s="3"/>
      <c r="IZZ8" s="3"/>
      <c r="JAA8" s="3"/>
      <c r="JAK8" s="4"/>
      <c r="JAM8" s="10"/>
      <c r="JBC8" s="3"/>
      <c r="JBF8" s="3"/>
      <c r="JBG8" s="3"/>
      <c r="JBQ8" s="4"/>
      <c r="JBS8" s="10"/>
      <c r="JCI8" s="3"/>
      <c r="JCL8" s="3"/>
      <c r="JCM8" s="3"/>
      <c r="JCW8" s="4"/>
      <c r="JCY8" s="10"/>
      <c r="JDO8" s="3"/>
      <c r="JDR8" s="3"/>
      <c r="JDS8" s="3"/>
      <c r="JEC8" s="4"/>
      <c r="JEE8" s="10"/>
      <c r="JEU8" s="3"/>
      <c r="JEX8" s="3"/>
      <c r="JEY8" s="3"/>
      <c r="JFI8" s="4"/>
      <c r="JFK8" s="10"/>
      <c r="JGA8" s="3"/>
      <c r="JGD8" s="3"/>
      <c r="JGE8" s="3"/>
      <c r="JGO8" s="4"/>
      <c r="JGQ8" s="10"/>
      <c r="JHG8" s="3"/>
      <c r="JHJ8" s="3"/>
      <c r="JHK8" s="3"/>
      <c r="JHU8" s="4"/>
      <c r="JHW8" s="10"/>
      <c r="JIM8" s="3"/>
      <c r="JIP8" s="3"/>
      <c r="JIQ8" s="3"/>
      <c r="JJA8" s="4"/>
      <c r="JJC8" s="10"/>
      <c r="JJS8" s="3"/>
      <c r="JJV8" s="3"/>
      <c r="JJW8" s="3"/>
      <c r="JKG8" s="4"/>
      <c r="JKI8" s="10"/>
      <c r="JKY8" s="3"/>
      <c r="JLB8" s="3"/>
      <c r="JLC8" s="3"/>
      <c r="JLM8" s="4"/>
      <c r="JLO8" s="10"/>
      <c r="JME8" s="3"/>
      <c r="JMH8" s="3"/>
      <c r="JMI8" s="3"/>
      <c r="JMS8" s="4"/>
      <c r="JMU8" s="10"/>
      <c r="JNK8" s="3"/>
      <c r="JNN8" s="3"/>
      <c r="JNO8" s="3"/>
      <c r="JNY8" s="4"/>
      <c r="JOA8" s="10"/>
      <c r="JOQ8" s="3"/>
      <c r="JOT8" s="3"/>
      <c r="JOU8" s="3"/>
      <c r="JPE8" s="4"/>
      <c r="JPG8" s="10"/>
      <c r="JPW8" s="3"/>
      <c r="JPZ8" s="3"/>
      <c r="JQA8" s="3"/>
      <c r="JQK8" s="4"/>
      <c r="JQM8" s="10"/>
      <c r="JRC8" s="3"/>
      <c r="JRF8" s="3"/>
      <c r="JRG8" s="3"/>
      <c r="JRQ8" s="4"/>
      <c r="JRS8" s="10"/>
      <c r="JSI8" s="3"/>
      <c r="JSL8" s="3"/>
      <c r="JSM8" s="3"/>
      <c r="JSW8" s="4"/>
      <c r="JSY8" s="10"/>
      <c r="JTO8" s="3"/>
      <c r="JTR8" s="3"/>
      <c r="JTS8" s="3"/>
      <c r="JUC8" s="4"/>
      <c r="JUE8" s="10"/>
      <c r="JUU8" s="3"/>
      <c r="JUX8" s="3"/>
      <c r="JUY8" s="3"/>
      <c r="JVI8" s="4"/>
      <c r="JVK8" s="10"/>
      <c r="JWA8" s="3"/>
      <c r="JWD8" s="3"/>
      <c r="JWE8" s="3"/>
      <c r="JWO8" s="4"/>
      <c r="JWQ8" s="10"/>
      <c r="JXG8" s="3"/>
      <c r="JXJ8" s="3"/>
      <c r="JXK8" s="3"/>
      <c r="JXU8" s="4"/>
      <c r="JXW8" s="10"/>
      <c r="JYM8" s="3"/>
      <c r="JYP8" s="3"/>
      <c r="JYQ8" s="3"/>
      <c r="JZA8" s="4"/>
      <c r="JZC8" s="10"/>
      <c r="JZS8" s="3"/>
      <c r="JZV8" s="3"/>
      <c r="JZW8" s="3"/>
      <c r="KAG8" s="4"/>
      <c r="KAI8" s="10"/>
      <c r="KAY8" s="3"/>
      <c r="KBB8" s="3"/>
      <c r="KBC8" s="3"/>
      <c r="KBM8" s="4"/>
      <c r="KBO8" s="10"/>
      <c r="KCE8" s="3"/>
      <c r="KCH8" s="3"/>
      <c r="KCI8" s="3"/>
      <c r="KCS8" s="4"/>
      <c r="KCU8" s="10"/>
      <c r="KDK8" s="3"/>
      <c r="KDN8" s="3"/>
      <c r="KDO8" s="3"/>
      <c r="KDY8" s="4"/>
      <c r="KEA8" s="10"/>
      <c r="KEQ8" s="3"/>
      <c r="KET8" s="3"/>
      <c r="KEU8" s="3"/>
      <c r="KFE8" s="4"/>
      <c r="KFG8" s="10"/>
      <c r="KFW8" s="3"/>
      <c r="KFZ8" s="3"/>
      <c r="KGA8" s="3"/>
      <c r="KGK8" s="4"/>
      <c r="KGM8" s="10"/>
      <c r="KHC8" s="3"/>
      <c r="KHF8" s="3"/>
      <c r="KHG8" s="3"/>
      <c r="KHQ8" s="4"/>
      <c r="KHS8" s="10"/>
      <c r="KII8" s="3"/>
      <c r="KIL8" s="3"/>
      <c r="KIM8" s="3"/>
      <c r="KIW8" s="4"/>
      <c r="KIY8" s="10"/>
      <c r="KJO8" s="3"/>
      <c r="KJR8" s="3"/>
      <c r="KJS8" s="3"/>
      <c r="KKC8" s="4"/>
      <c r="KKE8" s="10"/>
      <c r="KKU8" s="3"/>
      <c r="KKX8" s="3"/>
      <c r="KKY8" s="3"/>
      <c r="KLI8" s="4"/>
      <c r="KLK8" s="10"/>
      <c r="KMA8" s="3"/>
      <c r="KMD8" s="3"/>
      <c r="KME8" s="3"/>
      <c r="KMO8" s="4"/>
      <c r="KMQ8" s="10"/>
      <c r="KNG8" s="3"/>
      <c r="KNJ8" s="3"/>
      <c r="KNK8" s="3"/>
      <c r="KNU8" s="4"/>
      <c r="KNW8" s="10"/>
      <c r="KOM8" s="3"/>
      <c r="KOP8" s="3"/>
      <c r="KOQ8" s="3"/>
      <c r="KPA8" s="4"/>
      <c r="KPC8" s="10"/>
      <c r="KPS8" s="3"/>
      <c r="KPV8" s="3"/>
      <c r="KPW8" s="3"/>
      <c r="KQG8" s="4"/>
      <c r="KQI8" s="10"/>
      <c r="KQY8" s="3"/>
      <c r="KRB8" s="3"/>
      <c r="KRC8" s="3"/>
      <c r="KRM8" s="4"/>
      <c r="KRO8" s="10"/>
      <c r="KSE8" s="3"/>
      <c r="KSH8" s="3"/>
      <c r="KSI8" s="3"/>
      <c r="KSS8" s="4"/>
      <c r="KSU8" s="10"/>
      <c r="KTK8" s="3"/>
      <c r="KTN8" s="3"/>
      <c r="KTO8" s="3"/>
      <c r="KTY8" s="4"/>
      <c r="KUA8" s="10"/>
      <c r="KUQ8" s="3"/>
      <c r="KUT8" s="3"/>
      <c r="KUU8" s="3"/>
      <c r="KVE8" s="4"/>
      <c r="KVG8" s="10"/>
      <c r="KVW8" s="3"/>
      <c r="KVZ8" s="3"/>
      <c r="KWA8" s="3"/>
      <c r="KWK8" s="4"/>
      <c r="KWM8" s="10"/>
      <c r="KXC8" s="3"/>
      <c r="KXF8" s="3"/>
      <c r="KXG8" s="3"/>
      <c r="KXQ8" s="4"/>
      <c r="KXS8" s="10"/>
      <c r="KYI8" s="3"/>
      <c r="KYL8" s="3"/>
      <c r="KYM8" s="3"/>
      <c r="KYW8" s="4"/>
      <c r="KYY8" s="10"/>
      <c r="KZO8" s="3"/>
      <c r="KZR8" s="3"/>
      <c r="KZS8" s="3"/>
      <c r="LAC8" s="4"/>
      <c r="LAE8" s="10"/>
      <c r="LAU8" s="3"/>
      <c r="LAX8" s="3"/>
      <c r="LAY8" s="3"/>
      <c r="LBI8" s="4"/>
      <c r="LBK8" s="10"/>
      <c r="LCA8" s="3"/>
      <c r="LCD8" s="3"/>
      <c r="LCE8" s="3"/>
      <c r="LCO8" s="4"/>
      <c r="LCQ8" s="10"/>
      <c r="LDG8" s="3"/>
      <c r="LDJ8" s="3"/>
      <c r="LDK8" s="3"/>
      <c r="LDU8" s="4"/>
      <c r="LDW8" s="10"/>
      <c r="LEM8" s="3"/>
      <c r="LEP8" s="3"/>
      <c r="LEQ8" s="3"/>
      <c r="LFA8" s="4"/>
      <c r="LFC8" s="10"/>
      <c r="LFS8" s="3"/>
      <c r="LFV8" s="3"/>
      <c r="LFW8" s="3"/>
      <c r="LGG8" s="4"/>
      <c r="LGI8" s="10"/>
      <c r="LGY8" s="3"/>
      <c r="LHB8" s="3"/>
      <c r="LHC8" s="3"/>
      <c r="LHM8" s="4"/>
      <c r="LHO8" s="10"/>
      <c r="LIE8" s="3"/>
      <c r="LIH8" s="3"/>
      <c r="LII8" s="3"/>
      <c r="LIS8" s="4"/>
      <c r="LIU8" s="10"/>
      <c r="LJK8" s="3"/>
      <c r="LJN8" s="3"/>
      <c r="LJO8" s="3"/>
      <c r="LJY8" s="4"/>
      <c r="LKA8" s="10"/>
      <c r="LKQ8" s="3"/>
      <c r="LKT8" s="3"/>
      <c r="LKU8" s="3"/>
      <c r="LLE8" s="4"/>
      <c r="LLG8" s="10"/>
      <c r="LLW8" s="3"/>
      <c r="LLZ8" s="3"/>
      <c r="LMA8" s="3"/>
      <c r="LMK8" s="4"/>
      <c r="LMM8" s="10"/>
      <c r="LNC8" s="3"/>
      <c r="LNF8" s="3"/>
      <c r="LNG8" s="3"/>
      <c r="LNQ8" s="4"/>
      <c r="LNS8" s="10"/>
      <c r="LOI8" s="3"/>
      <c r="LOL8" s="3"/>
      <c r="LOM8" s="3"/>
      <c r="LOW8" s="4"/>
      <c r="LOY8" s="10"/>
      <c r="LPO8" s="3"/>
      <c r="LPR8" s="3"/>
      <c r="LPS8" s="3"/>
      <c r="LQC8" s="4"/>
      <c r="LQE8" s="10"/>
      <c r="LQU8" s="3"/>
      <c r="LQX8" s="3"/>
      <c r="LQY8" s="3"/>
      <c r="LRI8" s="4"/>
      <c r="LRK8" s="10"/>
      <c r="LSA8" s="3"/>
      <c r="LSD8" s="3"/>
      <c r="LSE8" s="3"/>
      <c r="LSO8" s="4"/>
      <c r="LSQ8" s="10"/>
      <c r="LTG8" s="3"/>
      <c r="LTJ8" s="3"/>
      <c r="LTK8" s="3"/>
      <c r="LTU8" s="4"/>
      <c r="LTW8" s="10"/>
      <c r="LUM8" s="3"/>
      <c r="LUP8" s="3"/>
      <c r="LUQ8" s="3"/>
      <c r="LVA8" s="4"/>
      <c r="LVC8" s="10"/>
      <c r="LVS8" s="3"/>
      <c r="LVV8" s="3"/>
      <c r="LVW8" s="3"/>
      <c r="LWG8" s="4"/>
      <c r="LWI8" s="10"/>
      <c r="LWY8" s="3"/>
      <c r="LXB8" s="3"/>
      <c r="LXC8" s="3"/>
      <c r="LXM8" s="4"/>
      <c r="LXO8" s="10"/>
      <c r="LYE8" s="3"/>
      <c r="LYH8" s="3"/>
      <c r="LYI8" s="3"/>
      <c r="LYS8" s="4"/>
      <c r="LYU8" s="10"/>
      <c r="LZK8" s="3"/>
      <c r="LZN8" s="3"/>
      <c r="LZO8" s="3"/>
      <c r="LZY8" s="4"/>
      <c r="MAA8" s="10"/>
      <c r="MAQ8" s="3"/>
      <c r="MAT8" s="3"/>
      <c r="MAU8" s="3"/>
      <c r="MBE8" s="4"/>
      <c r="MBG8" s="10"/>
      <c r="MBW8" s="3"/>
      <c r="MBZ8" s="3"/>
      <c r="MCA8" s="3"/>
      <c r="MCK8" s="4"/>
      <c r="MCM8" s="10"/>
      <c r="MDC8" s="3"/>
      <c r="MDF8" s="3"/>
      <c r="MDG8" s="3"/>
      <c r="MDQ8" s="4"/>
      <c r="MDS8" s="10"/>
      <c r="MEI8" s="3"/>
      <c r="MEL8" s="3"/>
      <c r="MEM8" s="3"/>
      <c r="MEW8" s="4"/>
      <c r="MEY8" s="10"/>
      <c r="MFO8" s="3"/>
      <c r="MFR8" s="3"/>
      <c r="MFS8" s="3"/>
      <c r="MGC8" s="4"/>
      <c r="MGE8" s="10"/>
      <c r="MGU8" s="3"/>
      <c r="MGX8" s="3"/>
      <c r="MGY8" s="3"/>
      <c r="MHI8" s="4"/>
      <c r="MHK8" s="10"/>
      <c r="MIA8" s="3"/>
      <c r="MID8" s="3"/>
      <c r="MIE8" s="3"/>
      <c r="MIO8" s="4"/>
      <c r="MIQ8" s="10"/>
      <c r="MJG8" s="3"/>
      <c r="MJJ8" s="3"/>
      <c r="MJK8" s="3"/>
      <c r="MJU8" s="4"/>
      <c r="MJW8" s="10"/>
      <c r="MKM8" s="3"/>
      <c r="MKP8" s="3"/>
      <c r="MKQ8" s="3"/>
      <c r="MLA8" s="4"/>
      <c r="MLC8" s="10"/>
      <c r="MLS8" s="3"/>
      <c r="MLV8" s="3"/>
      <c r="MLW8" s="3"/>
      <c r="MMG8" s="4"/>
      <c r="MMI8" s="10"/>
      <c r="MMY8" s="3"/>
      <c r="MNB8" s="3"/>
      <c r="MNC8" s="3"/>
      <c r="MNM8" s="4"/>
      <c r="MNO8" s="10"/>
      <c r="MOE8" s="3"/>
      <c r="MOH8" s="3"/>
      <c r="MOI8" s="3"/>
      <c r="MOS8" s="4"/>
      <c r="MOU8" s="10"/>
      <c r="MPK8" s="3"/>
      <c r="MPN8" s="3"/>
      <c r="MPO8" s="3"/>
      <c r="MPY8" s="4"/>
      <c r="MQA8" s="10"/>
      <c r="MQQ8" s="3"/>
      <c r="MQT8" s="3"/>
      <c r="MQU8" s="3"/>
      <c r="MRE8" s="4"/>
      <c r="MRG8" s="10"/>
      <c r="MRW8" s="3"/>
      <c r="MRZ8" s="3"/>
      <c r="MSA8" s="3"/>
      <c r="MSK8" s="4"/>
      <c r="MSM8" s="10"/>
      <c r="MTC8" s="3"/>
      <c r="MTF8" s="3"/>
      <c r="MTG8" s="3"/>
      <c r="MTQ8" s="4"/>
      <c r="MTS8" s="10"/>
      <c r="MUI8" s="3"/>
      <c r="MUL8" s="3"/>
      <c r="MUM8" s="3"/>
      <c r="MUW8" s="4"/>
      <c r="MUY8" s="10"/>
      <c r="MVO8" s="3"/>
      <c r="MVR8" s="3"/>
      <c r="MVS8" s="3"/>
      <c r="MWC8" s="4"/>
      <c r="MWE8" s="10"/>
      <c r="MWU8" s="3"/>
      <c r="MWX8" s="3"/>
      <c r="MWY8" s="3"/>
      <c r="MXI8" s="4"/>
      <c r="MXK8" s="10"/>
      <c r="MYA8" s="3"/>
      <c r="MYD8" s="3"/>
      <c r="MYE8" s="3"/>
      <c r="MYO8" s="4"/>
      <c r="MYQ8" s="10"/>
      <c r="MZG8" s="3"/>
      <c r="MZJ8" s="3"/>
      <c r="MZK8" s="3"/>
      <c r="MZU8" s="4"/>
      <c r="MZW8" s="10"/>
      <c r="NAM8" s="3"/>
      <c r="NAP8" s="3"/>
      <c r="NAQ8" s="3"/>
      <c r="NBA8" s="4"/>
      <c r="NBC8" s="10"/>
      <c r="NBS8" s="3"/>
      <c r="NBV8" s="3"/>
      <c r="NBW8" s="3"/>
      <c r="NCG8" s="4"/>
      <c r="NCI8" s="10"/>
      <c r="NCY8" s="3"/>
      <c r="NDB8" s="3"/>
      <c r="NDC8" s="3"/>
      <c r="NDM8" s="4"/>
      <c r="NDO8" s="10"/>
      <c r="NEE8" s="3"/>
      <c r="NEH8" s="3"/>
      <c r="NEI8" s="3"/>
      <c r="NES8" s="4"/>
      <c r="NEU8" s="10"/>
      <c r="NFK8" s="3"/>
      <c r="NFN8" s="3"/>
      <c r="NFO8" s="3"/>
      <c r="NFY8" s="4"/>
      <c r="NGA8" s="10"/>
      <c r="NGQ8" s="3"/>
      <c r="NGT8" s="3"/>
      <c r="NGU8" s="3"/>
      <c r="NHE8" s="4"/>
      <c r="NHG8" s="10"/>
      <c r="NHW8" s="3"/>
      <c r="NHZ8" s="3"/>
      <c r="NIA8" s="3"/>
      <c r="NIK8" s="4"/>
      <c r="NIM8" s="10"/>
      <c r="NJC8" s="3"/>
      <c r="NJF8" s="3"/>
      <c r="NJG8" s="3"/>
      <c r="NJQ8" s="4"/>
      <c r="NJS8" s="10"/>
      <c r="NKI8" s="3"/>
      <c r="NKL8" s="3"/>
      <c r="NKM8" s="3"/>
      <c r="NKW8" s="4"/>
      <c r="NKY8" s="10"/>
      <c r="NLO8" s="3"/>
      <c r="NLR8" s="3"/>
      <c r="NLS8" s="3"/>
      <c r="NMC8" s="4"/>
      <c r="NME8" s="10"/>
      <c r="NMU8" s="3"/>
      <c r="NMX8" s="3"/>
      <c r="NMY8" s="3"/>
      <c r="NNI8" s="4"/>
      <c r="NNK8" s="10"/>
      <c r="NOA8" s="3"/>
      <c r="NOD8" s="3"/>
      <c r="NOE8" s="3"/>
      <c r="NOO8" s="4"/>
      <c r="NOQ8" s="10"/>
      <c r="NPG8" s="3"/>
      <c r="NPJ8" s="3"/>
      <c r="NPK8" s="3"/>
      <c r="NPU8" s="4"/>
      <c r="NPW8" s="10"/>
      <c r="NQM8" s="3"/>
      <c r="NQP8" s="3"/>
      <c r="NQQ8" s="3"/>
      <c r="NRA8" s="4"/>
      <c r="NRC8" s="10"/>
      <c r="NRS8" s="3"/>
      <c r="NRV8" s="3"/>
      <c r="NRW8" s="3"/>
      <c r="NSG8" s="4"/>
      <c r="NSI8" s="10"/>
      <c r="NSY8" s="3"/>
      <c r="NTB8" s="3"/>
      <c r="NTC8" s="3"/>
      <c r="NTM8" s="4"/>
      <c r="NTO8" s="10"/>
      <c r="NUE8" s="3"/>
      <c r="NUH8" s="3"/>
      <c r="NUI8" s="3"/>
      <c r="NUS8" s="4"/>
      <c r="NUU8" s="10"/>
      <c r="NVK8" s="3"/>
      <c r="NVN8" s="3"/>
      <c r="NVO8" s="3"/>
      <c r="NVY8" s="4"/>
      <c r="NWA8" s="10"/>
      <c r="NWQ8" s="3"/>
      <c r="NWT8" s="3"/>
      <c r="NWU8" s="3"/>
      <c r="NXE8" s="4"/>
      <c r="NXG8" s="10"/>
      <c r="NXW8" s="3"/>
      <c r="NXZ8" s="3"/>
      <c r="NYA8" s="3"/>
      <c r="NYK8" s="4"/>
      <c r="NYM8" s="10"/>
      <c r="NZC8" s="3"/>
      <c r="NZF8" s="3"/>
      <c r="NZG8" s="3"/>
      <c r="NZQ8" s="4"/>
      <c r="NZS8" s="10"/>
      <c r="OAI8" s="3"/>
      <c r="OAL8" s="3"/>
      <c r="OAM8" s="3"/>
      <c r="OAW8" s="4"/>
      <c r="OAY8" s="10"/>
      <c r="OBO8" s="3"/>
      <c r="OBR8" s="3"/>
      <c r="OBS8" s="3"/>
      <c r="OCC8" s="4"/>
      <c r="OCE8" s="10"/>
      <c r="OCU8" s="3"/>
      <c r="OCX8" s="3"/>
      <c r="OCY8" s="3"/>
      <c r="ODI8" s="4"/>
      <c r="ODK8" s="10"/>
      <c r="OEA8" s="3"/>
      <c r="OED8" s="3"/>
      <c r="OEE8" s="3"/>
      <c r="OEO8" s="4"/>
      <c r="OEQ8" s="10"/>
      <c r="OFG8" s="3"/>
      <c r="OFJ8" s="3"/>
      <c r="OFK8" s="3"/>
      <c r="OFU8" s="4"/>
      <c r="OFW8" s="10"/>
      <c r="OGM8" s="3"/>
      <c r="OGP8" s="3"/>
      <c r="OGQ8" s="3"/>
      <c r="OHA8" s="4"/>
      <c r="OHC8" s="10"/>
      <c r="OHS8" s="3"/>
      <c r="OHV8" s="3"/>
      <c r="OHW8" s="3"/>
      <c r="OIG8" s="4"/>
      <c r="OII8" s="10"/>
      <c r="OIY8" s="3"/>
      <c r="OJB8" s="3"/>
      <c r="OJC8" s="3"/>
      <c r="OJM8" s="4"/>
      <c r="OJO8" s="10"/>
      <c r="OKE8" s="3"/>
      <c r="OKH8" s="3"/>
      <c r="OKI8" s="3"/>
      <c r="OKS8" s="4"/>
      <c r="OKU8" s="10"/>
      <c r="OLK8" s="3"/>
      <c r="OLN8" s="3"/>
      <c r="OLO8" s="3"/>
      <c r="OLY8" s="4"/>
      <c r="OMA8" s="10"/>
      <c r="OMQ8" s="3"/>
      <c r="OMT8" s="3"/>
      <c r="OMU8" s="3"/>
      <c r="ONE8" s="4"/>
      <c r="ONG8" s="10"/>
      <c r="ONW8" s="3"/>
      <c r="ONZ8" s="3"/>
      <c r="OOA8" s="3"/>
      <c r="OOK8" s="4"/>
      <c r="OOM8" s="10"/>
      <c r="OPC8" s="3"/>
      <c r="OPF8" s="3"/>
      <c r="OPG8" s="3"/>
      <c r="OPQ8" s="4"/>
      <c r="OPS8" s="10"/>
      <c r="OQI8" s="3"/>
      <c r="OQL8" s="3"/>
      <c r="OQM8" s="3"/>
      <c r="OQW8" s="4"/>
      <c r="OQY8" s="10"/>
      <c r="ORO8" s="3"/>
      <c r="ORR8" s="3"/>
      <c r="ORS8" s="3"/>
      <c r="OSC8" s="4"/>
      <c r="OSE8" s="10"/>
      <c r="OSU8" s="3"/>
      <c r="OSX8" s="3"/>
      <c r="OSY8" s="3"/>
      <c r="OTI8" s="4"/>
      <c r="OTK8" s="10"/>
      <c r="OUA8" s="3"/>
      <c r="OUD8" s="3"/>
      <c r="OUE8" s="3"/>
      <c r="OUO8" s="4"/>
      <c r="OUQ8" s="10"/>
      <c r="OVG8" s="3"/>
      <c r="OVJ8" s="3"/>
      <c r="OVK8" s="3"/>
      <c r="OVU8" s="4"/>
      <c r="OVW8" s="10"/>
      <c r="OWM8" s="3"/>
      <c r="OWP8" s="3"/>
      <c r="OWQ8" s="3"/>
      <c r="OXA8" s="4"/>
      <c r="OXC8" s="10"/>
      <c r="OXS8" s="3"/>
      <c r="OXV8" s="3"/>
      <c r="OXW8" s="3"/>
      <c r="OYG8" s="4"/>
      <c r="OYI8" s="10"/>
      <c r="OYY8" s="3"/>
      <c r="OZB8" s="3"/>
      <c r="OZC8" s="3"/>
      <c r="OZM8" s="4"/>
      <c r="OZO8" s="10"/>
      <c r="PAE8" s="3"/>
      <c r="PAH8" s="3"/>
      <c r="PAI8" s="3"/>
      <c r="PAS8" s="4"/>
      <c r="PAU8" s="10"/>
      <c r="PBK8" s="3"/>
      <c r="PBN8" s="3"/>
      <c r="PBO8" s="3"/>
      <c r="PBY8" s="4"/>
      <c r="PCA8" s="10"/>
      <c r="PCQ8" s="3"/>
      <c r="PCT8" s="3"/>
      <c r="PCU8" s="3"/>
      <c r="PDE8" s="4"/>
      <c r="PDG8" s="10"/>
      <c r="PDW8" s="3"/>
      <c r="PDZ8" s="3"/>
      <c r="PEA8" s="3"/>
      <c r="PEK8" s="4"/>
      <c r="PEM8" s="10"/>
      <c r="PFC8" s="3"/>
      <c r="PFF8" s="3"/>
      <c r="PFG8" s="3"/>
      <c r="PFQ8" s="4"/>
      <c r="PFS8" s="10"/>
      <c r="PGI8" s="3"/>
      <c r="PGL8" s="3"/>
      <c r="PGM8" s="3"/>
      <c r="PGW8" s="4"/>
      <c r="PGY8" s="10"/>
      <c r="PHO8" s="3"/>
      <c r="PHR8" s="3"/>
      <c r="PHS8" s="3"/>
      <c r="PIC8" s="4"/>
      <c r="PIE8" s="10"/>
      <c r="PIU8" s="3"/>
      <c r="PIX8" s="3"/>
      <c r="PIY8" s="3"/>
      <c r="PJI8" s="4"/>
      <c r="PJK8" s="10"/>
      <c r="PKA8" s="3"/>
      <c r="PKD8" s="3"/>
      <c r="PKE8" s="3"/>
      <c r="PKO8" s="4"/>
      <c r="PKQ8" s="10"/>
      <c r="PLG8" s="3"/>
      <c r="PLJ8" s="3"/>
      <c r="PLK8" s="3"/>
      <c r="PLU8" s="4"/>
      <c r="PLW8" s="10"/>
      <c r="PMM8" s="3"/>
      <c r="PMP8" s="3"/>
      <c r="PMQ8" s="3"/>
      <c r="PNA8" s="4"/>
      <c r="PNC8" s="10"/>
      <c r="PNS8" s="3"/>
      <c r="PNV8" s="3"/>
      <c r="PNW8" s="3"/>
      <c r="POG8" s="4"/>
      <c r="POI8" s="10"/>
      <c r="POY8" s="3"/>
      <c r="PPB8" s="3"/>
      <c r="PPC8" s="3"/>
      <c r="PPM8" s="4"/>
      <c r="PPO8" s="10"/>
      <c r="PQE8" s="3"/>
      <c r="PQH8" s="3"/>
      <c r="PQI8" s="3"/>
      <c r="PQS8" s="4"/>
      <c r="PQU8" s="10"/>
      <c r="PRK8" s="3"/>
      <c r="PRN8" s="3"/>
      <c r="PRO8" s="3"/>
      <c r="PRY8" s="4"/>
      <c r="PSA8" s="10"/>
      <c r="PSQ8" s="3"/>
      <c r="PST8" s="3"/>
      <c r="PSU8" s="3"/>
      <c r="PTE8" s="4"/>
      <c r="PTG8" s="10"/>
      <c r="PTW8" s="3"/>
      <c r="PTZ8" s="3"/>
      <c r="PUA8" s="3"/>
      <c r="PUK8" s="4"/>
      <c r="PUM8" s="10"/>
      <c r="PVC8" s="3"/>
      <c r="PVF8" s="3"/>
      <c r="PVG8" s="3"/>
      <c r="PVQ8" s="4"/>
      <c r="PVS8" s="10"/>
      <c r="PWI8" s="3"/>
      <c r="PWL8" s="3"/>
      <c r="PWM8" s="3"/>
      <c r="PWW8" s="4"/>
      <c r="PWY8" s="10"/>
      <c r="PXO8" s="3"/>
      <c r="PXR8" s="3"/>
      <c r="PXS8" s="3"/>
      <c r="PYC8" s="4"/>
      <c r="PYE8" s="10"/>
      <c r="PYU8" s="3"/>
      <c r="PYX8" s="3"/>
      <c r="PYY8" s="3"/>
      <c r="PZI8" s="4"/>
      <c r="PZK8" s="10"/>
      <c r="QAA8" s="3"/>
      <c r="QAD8" s="3"/>
      <c r="QAE8" s="3"/>
      <c r="QAO8" s="4"/>
      <c r="QAQ8" s="10"/>
      <c r="QBG8" s="3"/>
      <c r="QBJ8" s="3"/>
      <c r="QBK8" s="3"/>
      <c r="QBU8" s="4"/>
      <c r="QBW8" s="10"/>
      <c r="QCM8" s="3"/>
      <c r="QCP8" s="3"/>
      <c r="QCQ8" s="3"/>
      <c r="QDA8" s="4"/>
      <c r="QDC8" s="10"/>
      <c r="QDS8" s="3"/>
      <c r="QDV8" s="3"/>
      <c r="QDW8" s="3"/>
      <c r="QEG8" s="4"/>
      <c r="QEI8" s="10"/>
      <c r="QEY8" s="3"/>
      <c r="QFB8" s="3"/>
      <c r="QFC8" s="3"/>
      <c r="QFM8" s="4"/>
      <c r="QFO8" s="10"/>
      <c r="QGE8" s="3"/>
      <c r="QGH8" s="3"/>
      <c r="QGI8" s="3"/>
      <c r="QGS8" s="4"/>
      <c r="QGU8" s="10"/>
      <c r="QHK8" s="3"/>
      <c r="QHN8" s="3"/>
      <c r="QHO8" s="3"/>
      <c r="QHY8" s="4"/>
      <c r="QIA8" s="10"/>
      <c r="QIQ8" s="3"/>
      <c r="QIT8" s="3"/>
      <c r="QIU8" s="3"/>
      <c r="QJE8" s="4"/>
      <c r="QJG8" s="10"/>
      <c r="QJW8" s="3"/>
      <c r="QJZ8" s="3"/>
      <c r="QKA8" s="3"/>
      <c r="QKK8" s="4"/>
      <c r="QKM8" s="10"/>
      <c r="QLC8" s="3"/>
      <c r="QLF8" s="3"/>
      <c r="QLG8" s="3"/>
      <c r="QLQ8" s="4"/>
      <c r="QLS8" s="10"/>
      <c r="QMI8" s="3"/>
      <c r="QML8" s="3"/>
      <c r="QMM8" s="3"/>
      <c r="QMW8" s="4"/>
      <c r="QMY8" s="10"/>
      <c r="QNO8" s="3"/>
      <c r="QNR8" s="3"/>
      <c r="QNS8" s="3"/>
      <c r="QOC8" s="4"/>
      <c r="QOE8" s="10"/>
      <c r="QOU8" s="3"/>
      <c r="QOX8" s="3"/>
      <c r="QOY8" s="3"/>
      <c r="QPI8" s="4"/>
      <c r="QPK8" s="10"/>
      <c r="QQA8" s="3"/>
      <c r="QQD8" s="3"/>
      <c r="QQE8" s="3"/>
      <c r="QQO8" s="4"/>
      <c r="QQQ8" s="10"/>
      <c r="QRG8" s="3"/>
      <c r="QRJ8" s="3"/>
      <c r="QRK8" s="3"/>
      <c r="QRU8" s="4"/>
      <c r="QRW8" s="10"/>
      <c r="QSM8" s="3"/>
      <c r="QSP8" s="3"/>
      <c r="QSQ8" s="3"/>
      <c r="QTA8" s="4"/>
      <c r="QTC8" s="10"/>
      <c r="QTS8" s="3"/>
      <c r="QTV8" s="3"/>
      <c r="QTW8" s="3"/>
      <c r="QUG8" s="4"/>
      <c r="QUI8" s="10"/>
      <c r="QUY8" s="3"/>
      <c r="QVB8" s="3"/>
      <c r="QVC8" s="3"/>
      <c r="QVM8" s="4"/>
      <c r="QVO8" s="10"/>
      <c r="QWE8" s="3"/>
      <c r="QWH8" s="3"/>
      <c r="QWI8" s="3"/>
      <c r="QWS8" s="4"/>
      <c r="QWU8" s="10"/>
      <c r="QXK8" s="3"/>
      <c r="QXN8" s="3"/>
      <c r="QXO8" s="3"/>
      <c r="QXY8" s="4"/>
      <c r="QYA8" s="10"/>
      <c r="QYQ8" s="3"/>
      <c r="QYT8" s="3"/>
      <c r="QYU8" s="3"/>
      <c r="QZE8" s="4"/>
      <c r="QZG8" s="10"/>
      <c r="QZW8" s="3"/>
      <c r="QZZ8" s="3"/>
      <c r="RAA8" s="3"/>
      <c r="RAK8" s="4"/>
      <c r="RAM8" s="10"/>
      <c r="RBC8" s="3"/>
      <c r="RBF8" s="3"/>
      <c r="RBG8" s="3"/>
      <c r="RBQ8" s="4"/>
      <c r="RBS8" s="10"/>
      <c r="RCI8" s="3"/>
      <c r="RCL8" s="3"/>
      <c r="RCM8" s="3"/>
      <c r="RCW8" s="4"/>
      <c r="RCY8" s="10"/>
      <c r="RDO8" s="3"/>
      <c r="RDR8" s="3"/>
      <c r="RDS8" s="3"/>
      <c r="REC8" s="4"/>
      <c r="REE8" s="10"/>
      <c r="REU8" s="3"/>
      <c r="REX8" s="3"/>
      <c r="REY8" s="3"/>
      <c r="RFI8" s="4"/>
      <c r="RFK8" s="10"/>
      <c r="RGA8" s="3"/>
      <c r="RGD8" s="3"/>
      <c r="RGE8" s="3"/>
      <c r="RGO8" s="4"/>
      <c r="RGQ8" s="10"/>
      <c r="RHG8" s="3"/>
      <c r="RHJ8" s="3"/>
      <c r="RHK8" s="3"/>
      <c r="RHU8" s="4"/>
      <c r="RHW8" s="10"/>
      <c r="RIM8" s="3"/>
      <c r="RIP8" s="3"/>
      <c r="RIQ8" s="3"/>
      <c r="RJA8" s="4"/>
      <c r="RJC8" s="10"/>
      <c r="RJS8" s="3"/>
      <c r="RJV8" s="3"/>
      <c r="RJW8" s="3"/>
      <c r="RKG8" s="4"/>
      <c r="RKI8" s="10"/>
      <c r="RKY8" s="3"/>
      <c r="RLB8" s="3"/>
      <c r="RLC8" s="3"/>
      <c r="RLM8" s="4"/>
      <c r="RLO8" s="10"/>
      <c r="RME8" s="3"/>
      <c r="RMH8" s="3"/>
      <c r="RMI8" s="3"/>
      <c r="RMS8" s="4"/>
      <c r="RMU8" s="10"/>
      <c r="RNK8" s="3"/>
      <c r="RNN8" s="3"/>
      <c r="RNO8" s="3"/>
      <c r="RNY8" s="4"/>
      <c r="ROA8" s="10"/>
      <c r="ROQ8" s="3"/>
      <c r="ROT8" s="3"/>
      <c r="ROU8" s="3"/>
      <c r="RPE8" s="4"/>
      <c r="RPG8" s="10"/>
      <c r="RPW8" s="3"/>
      <c r="RPZ8" s="3"/>
      <c r="RQA8" s="3"/>
      <c r="RQK8" s="4"/>
      <c r="RQM8" s="10"/>
      <c r="RRC8" s="3"/>
      <c r="RRF8" s="3"/>
      <c r="RRG8" s="3"/>
      <c r="RRQ8" s="4"/>
      <c r="RRS8" s="10"/>
      <c r="RSI8" s="3"/>
      <c r="RSL8" s="3"/>
      <c r="RSM8" s="3"/>
      <c r="RSW8" s="4"/>
      <c r="RSY8" s="10"/>
      <c r="RTO8" s="3"/>
      <c r="RTR8" s="3"/>
      <c r="RTS8" s="3"/>
      <c r="RUC8" s="4"/>
      <c r="RUE8" s="10"/>
      <c r="RUU8" s="3"/>
      <c r="RUX8" s="3"/>
      <c r="RUY8" s="3"/>
      <c r="RVI8" s="4"/>
      <c r="RVK8" s="10"/>
      <c r="RWA8" s="3"/>
      <c r="RWD8" s="3"/>
      <c r="RWE8" s="3"/>
      <c r="RWO8" s="4"/>
      <c r="RWQ8" s="10"/>
      <c r="RXG8" s="3"/>
      <c r="RXJ8" s="3"/>
      <c r="RXK8" s="3"/>
      <c r="RXU8" s="4"/>
      <c r="RXW8" s="10"/>
      <c r="RYM8" s="3"/>
      <c r="RYP8" s="3"/>
      <c r="RYQ8" s="3"/>
      <c r="RZA8" s="4"/>
      <c r="RZC8" s="10"/>
      <c r="RZS8" s="3"/>
      <c r="RZV8" s="3"/>
      <c r="RZW8" s="3"/>
      <c r="SAG8" s="4"/>
      <c r="SAI8" s="10"/>
      <c r="SAY8" s="3"/>
      <c r="SBB8" s="3"/>
      <c r="SBC8" s="3"/>
      <c r="SBM8" s="4"/>
      <c r="SBO8" s="10"/>
      <c r="SCE8" s="3"/>
      <c r="SCH8" s="3"/>
      <c r="SCI8" s="3"/>
      <c r="SCS8" s="4"/>
      <c r="SCU8" s="10"/>
      <c r="SDK8" s="3"/>
      <c r="SDN8" s="3"/>
      <c r="SDO8" s="3"/>
      <c r="SDY8" s="4"/>
      <c r="SEA8" s="10"/>
      <c r="SEQ8" s="3"/>
      <c r="SET8" s="3"/>
      <c r="SEU8" s="3"/>
      <c r="SFE8" s="4"/>
      <c r="SFG8" s="10"/>
      <c r="SFW8" s="3"/>
      <c r="SFZ8" s="3"/>
      <c r="SGA8" s="3"/>
      <c r="SGK8" s="4"/>
      <c r="SGM8" s="10"/>
      <c r="SHC8" s="3"/>
      <c r="SHF8" s="3"/>
      <c r="SHG8" s="3"/>
      <c r="SHQ8" s="4"/>
      <c r="SHS8" s="10"/>
      <c r="SII8" s="3"/>
      <c r="SIL8" s="3"/>
      <c r="SIM8" s="3"/>
      <c r="SIW8" s="4"/>
      <c r="SIY8" s="10"/>
      <c r="SJO8" s="3"/>
      <c r="SJR8" s="3"/>
      <c r="SJS8" s="3"/>
      <c r="SKC8" s="4"/>
      <c r="SKE8" s="10"/>
      <c r="SKU8" s="3"/>
      <c r="SKX8" s="3"/>
      <c r="SKY8" s="3"/>
      <c r="SLI8" s="4"/>
      <c r="SLK8" s="10"/>
      <c r="SMA8" s="3"/>
      <c r="SMD8" s="3"/>
      <c r="SME8" s="3"/>
      <c r="SMO8" s="4"/>
      <c r="SMQ8" s="10"/>
      <c r="SNG8" s="3"/>
      <c r="SNJ8" s="3"/>
      <c r="SNK8" s="3"/>
      <c r="SNU8" s="4"/>
      <c r="SNW8" s="10"/>
      <c r="SOM8" s="3"/>
      <c r="SOP8" s="3"/>
      <c r="SOQ8" s="3"/>
      <c r="SPA8" s="4"/>
      <c r="SPC8" s="10"/>
      <c r="SPS8" s="3"/>
      <c r="SPV8" s="3"/>
      <c r="SPW8" s="3"/>
      <c r="SQG8" s="4"/>
      <c r="SQI8" s="10"/>
      <c r="SQY8" s="3"/>
      <c r="SRB8" s="3"/>
      <c r="SRC8" s="3"/>
      <c r="SRM8" s="4"/>
      <c r="SRO8" s="10"/>
      <c r="SSE8" s="3"/>
      <c r="SSH8" s="3"/>
      <c r="SSI8" s="3"/>
      <c r="SSS8" s="4"/>
      <c r="SSU8" s="10"/>
      <c r="STK8" s="3"/>
      <c r="STN8" s="3"/>
      <c r="STO8" s="3"/>
      <c r="STY8" s="4"/>
      <c r="SUA8" s="10"/>
      <c r="SUQ8" s="3"/>
      <c r="SUT8" s="3"/>
      <c r="SUU8" s="3"/>
      <c r="SVE8" s="4"/>
      <c r="SVG8" s="10"/>
      <c r="SVW8" s="3"/>
      <c r="SVZ8" s="3"/>
      <c r="SWA8" s="3"/>
      <c r="SWK8" s="4"/>
      <c r="SWM8" s="10"/>
      <c r="SXC8" s="3"/>
      <c r="SXF8" s="3"/>
      <c r="SXG8" s="3"/>
      <c r="SXQ8" s="4"/>
      <c r="SXS8" s="10"/>
      <c r="SYI8" s="3"/>
      <c r="SYL8" s="3"/>
      <c r="SYM8" s="3"/>
      <c r="SYW8" s="4"/>
      <c r="SYY8" s="10"/>
      <c r="SZO8" s="3"/>
      <c r="SZR8" s="3"/>
      <c r="SZS8" s="3"/>
      <c r="TAC8" s="4"/>
      <c r="TAE8" s="10"/>
      <c r="TAU8" s="3"/>
      <c r="TAX8" s="3"/>
      <c r="TAY8" s="3"/>
      <c r="TBI8" s="4"/>
      <c r="TBK8" s="10"/>
      <c r="TCA8" s="3"/>
      <c r="TCD8" s="3"/>
      <c r="TCE8" s="3"/>
      <c r="TCO8" s="4"/>
      <c r="TCQ8" s="10"/>
      <c r="TDG8" s="3"/>
      <c r="TDJ8" s="3"/>
      <c r="TDK8" s="3"/>
      <c r="TDU8" s="4"/>
      <c r="TDW8" s="10"/>
      <c r="TEM8" s="3"/>
      <c r="TEP8" s="3"/>
      <c r="TEQ8" s="3"/>
      <c r="TFA8" s="4"/>
      <c r="TFC8" s="10"/>
      <c r="TFS8" s="3"/>
      <c r="TFV8" s="3"/>
      <c r="TFW8" s="3"/>
      <c r="TGG8" s="4"/>
      <c r="TGI8" s="10"/>
      <c r="TGY8" s="3"/>
      <c r="THB8" s="3"/>
      <c r="THC8" s="3"/>
      <c r="THM8" s="4"/>
      <c r="THO8" s="10"/>
      <c r="TIE8" s="3"/>
      <c r="TIH8" s="3"/>
      <c r="TII8" s="3"/>
      <c r="TIS8" s="4"/>
      <c r="TIU8" s="10"/>
      <c r="TJK8" s="3"/>
      <c r="TJN8" s="3"/>
      <c r="TJO8" s="3"/>
      <c r="TJY8" s="4"/>
      <c r="TKA8" s="10"/>
      <c r="TKQ8" s="3"/>
      <c r="TKT8" s="3"/>
      <c r="TKU8" s="3"/>
      <c r="TLE8" s="4"/>
      <c r="TLG8" s="10"/>
      <c r="TLW8" s="3"/>
      <c r="TLZ8" s="3"/>
      <c r="TMA8" s="3"/>
      <c r="TMK8" s="4"/>
      <c r="TMM8" s="10"/>
      <c r="TNC8" s="3"/>
      <c r="TNF8" s="3"/>
      <c r="TNG8" s="3"/>
      <c r="TNQ8" s="4"/>
      <c r="TNS8" s="10"/>
      <c r="TOI8" s="3"/>
      <c r="TOL8" s="3"/>
      <c r="TOM8" s="3"/>
      <c r="TOW8" s="4"/>
      <c r="TOY8" s="10"/>
      <c r="TPO8" s="3"/>
      <c r="TPR8" s="3"/>
      <c r="TPS8" s="3"/>
      <c r="TQC8" s="4"/>
      <c r="TQE8" s="10"/>
      <c r="TQU8" s="3"/>
      <c r="TQX8" s="3"/>
      <c r="TQY8" s="3"/>
      <c r="TRI8" s="4"/>
      <c r="TRK8" s="10"/>
      <c r="TSA8" s="3"/>
      <c r="TSD8" s="3"/>
      <c r="TSE8" s="3"/>
      <c r="TSO8" s="4"/>
      <c r="TSQ8" s="10"/>
      <c r="TTG8" s="3"/>
      <c r="TTJ8" s="3"/>
      <c r="TTK8" s="3"/>
      <c r="TTU8" s="4"/>
      <c r="TTW8" s="10"/>
      <c r="TUM8" s="3"/>
      <c r="TUP8" s="3"/>
      <c r="TUQ8" s="3"/>
      <c r="TVA8" s="4"/>
      <c r="TVC8" s="10"/>
      <c r="TVS8" s="3"/>
      <c r="TVV8" s="3"/>
      <c r="TVW8" s="3"/>
      <c r="TWG8" s="4"/>
      <c r="TWI8" s="10"/>
      <c r="TWY8" s="3"/>
      <c r="TXB8" s="3"/>
      <c r="TXC8" s="3"/>
      <c r="TXM8" s="4"/>
      <c r="TXO8" s="10"/>
      <c r="TYE8" s="3"/>
      <c r="TYH8" s="3"/>
      <c r="TYI8" s="3"/>
      <c r="TYS8" s="4"/>
      <c r="TYU8" s="10"/>
      <c r="TZK8" s="3"/>
      <c r="TZN8" s="3"/>
      <c r="TZO8" s="3"/>
      <c r="TZY8" s="4"/>
      <c r="UAA8" s="10"/>
      <c r="UAQ8" s="3"/>
      <c r="UAT8" s="3"/>
      <c r="UAU8" s="3"/>
      <c r="UBE8" s="4"/>
      <c r="UBG8" s="10"/>
      <c r="UBW8" s="3"/>
      <c r="UBZ8" s="3"/>
      <c r="UCA8" s="3"/>
      <c r="UCK8" s="4"/>
      <c r="UCM8" s="10"/>
      <c r="UDC8" s="3"/>
      <c r="UDF8" s="3"/>
      <c r="UDG8" s="3"/>
      <c r="UDQ8" s="4"/>
      <c r="UDS8" s="10"/>
      <c r="UEI8" s="3"/>
      <c r="UEL8" s="3"/>
      <c r="UEM8" s="3"/>
      <c r="UEW8" s="4"/>
      <c r="UEY8" s="10"/>
      <c r="UFO8" s="3"/>
      <c r="UFR8" s="3"/>
      <c r="UFS8" s="3"/>
      <c r="UGC8" s="4"/>
      <c r="UGE8" s="10"/>
      <c r="UGU8" s="3"/>
      <c r="UGX8" s="3"/>
      <c r="UGY8" s="3"/>
      <c r="UHI8" s="4"/>
      <c r="UHK8" s="10"/>
      <c r="UIA8" s="3"/>
      <c r="UID8" s="3"/>
      <c r="UIE8" s="3"/>
      <c r="UIO8" s="4"/>
      <c r="UIQ8" s="10"/>
      <c r="UJG8" s="3"/>
      <c r="UJJ8" s="3"/>
      <c r="UJK8" s="3"/>
      <c r="UJU8" s="4"/>
      <c r="UJW8" s="10"/>
      <c r="UKM8" s="3"/>
      <c r="UKP8" s="3"/>
      <c r="UKQ8" s="3"/>
      <c r="ULA8" s="4"/>
      <c r="ULC8" s="10"/>
      <c r="ULS8" s="3"/>
      <c r="ULV8" s="3"/>
      <c r="ULW8" s="3"/>
      <c r="UMG8" s="4"/>
      <c r="UMI8" s="10"/>
      <c r="UMY8" s="3"/>
      <c r="UNB8" s="3"/>
      <c r="UNC8" s="3"/>
      <c r="UNM8" s="4"/>
      <c r="UNO8" s="10"/>
      <c r="UOE8" s="3"/>
      <c r="UOH8" s="3"/>
      <c r="UOI8" s="3"/>
      <c r="UOS8" s="4"/>
      <c r="UOU8" s="10"/>
      <c r="UPK8" s="3"/>
      <c r="UPN8" s="3"/>
      <c r="UPO8" s="3"/>
      <c r="UPY8" s="4"/>
      <c r="UQA8" s="10"/>
      <c r="UQQ8" s="3"/>
      <c r="UQT8" s="3"/>
      <c r="UQU8" s="3"/>
      <c r="URE8" s="4"/>
      <c r="URG8" s="10"/>
      <c r="URW8" s="3"/>
      <c r="URZ8" s="3"/>
      <c r="USA8" s="3"/>
      <c r="USK8" s="4"/>
      <c r="USM8" s="10"/>
      <c r="UTC8" s="3"/>
      <c r="UTF8" s="3"/>
      <c r="UTG8" s="3"/>
      <c r="UTQ8" s="4"/>
      <c r="UTS8" s="10"/>
      <c r="UUI8" s="3"/>
      <c r="UUL8" s="3"/>
      <c r="UUM8" s="3"/>
      <c r="UUW8" s="4"/>
      <c r="UUY8" s="10"/>
      <c r="UVO8" s="3"/>
      <c r="UVR8" s="3"/>
      <c r="UVS8" s="3"/>
      <c r="UWC8" s="4"/>
      <c r="UWE8" s="10"/>
      <c r="UWU8" s="3"/>
      <c r="UWX8" s="3"/>
      <c r="UWY8" s="3"/>
      <c r="UXI8" s="4"/>
      <c r="UXK8" s="10"/>
      <c r="UYA8" s="3"/>
      <c r="UYD8" s="3"/>
      <c r="UYE8" s="3"/>
      <c r="UYO8" s="4"/>
      <c r="UYQ8" s="10"/>
      <c r="UZG8" s="3"/>
      <c r="UZJ8" s="3"/>
      <c r="UZK8" s="3"/>
      <c r="UZU8" s="4"/>
      <c r="UZW8" s="10"/>
      <c r="VAM8" s="3"/>
      <c r="VAP8" s="3"/>
      <c r="VAQ8" s="3"/>
      <c r="VBA8" s="4"/>
      <c r="VBC8" s="10"/>
      <c r="VBS8" s="3"/>
      <c r="VBV8" s="3"/>
      <c r="VBW8" s="3"/>
      <c r="VCG8" s="4"/>
      <c r="VCI8" s="10"/>
      <c r="VCY8" s="3"/>
      <c r="VDB8" s="3"/>
      <c r="VDC8" s="3"/>
      <c r="VDM8" s="4"/>
      <c r="VDO8" s="10"/>
      <c r="VEE8" s="3"/>
      <c r="VEH8" s="3"/>
      <c r="VEI8" s="3"/>
      <c r="VES8" s="4"/>
      <c r="VEU8" s="10"/>
      <c r="VFK8" s="3"/>
      <c r="VFN8" s="3"/>
      <c r="VFO8" s="3"/>
      <c r="VFY8" s="4"/>
      <c r="VGA8" s="10"/>
      <c r="VGQ8" s="3"/>
      <c r="VGT8" s="3"/>
      <c r="VGU8" s="3"/>
      <c r="VHE8" s="4"/>
      <c r="VHG8" s="10"/>
      <c r="VHW8" s="3"/>
      <c r="VHZ8" s="3"/>
      <c r="VIA8" s="3"/>
      <c r="VIK8" s="4"/>
      <c r="VIM8" s="10"/>
      <c r="VJC8" s="3"/>
      <c r="VJF8" s="3"/>
      <c r="VJG8" s="3"/>
      <c r="VJQ8" s="4"/>
      <c r="VJS8" s="10"/>
      <c r="VKI8" s="3"/>
      <c r="VKL8" s="3"/>
      <c r="VKM8" s="3"/>
      <c r="VKW8" s="4"/>
      <c r="VKY8" s="10"/>
      <c r="VLO8" s="3"/>
      <c r="VLR8" s="3"/>
      <c r="VLS8" s="3"/>
      <c r="VMC8" s="4"/>
      <c r="VME8" s="10"/>
      <c r="VMU8" s="3"/>
      <c r="VMX8" s="3"/>
      <c r="VMY8" s="3"/>
      <c r="VNI8" s="4"/>
      <c r="VNK8" s="10"/>
      <c r="VOA8" s="3"/>
      <c r="VOD8" s="3"/>
      <c r="VOE8" s="3"/>
      <c r="VOO8" s="4"/>
      <c r="VOQ8" s="10"/>
      <c r="VPG8" s="3"/>
      <c r="VPJ8" s="3"/>
      <c r="VPK8" s="3"/>
      <c r="VPU8" s="4"/>
      <c r="VPW8" s="10"/>
      <c r="VQM8" s="3"/>
      <c r="VQP8" s="3"/>
      <c r="VQQ8" s="3"/>
      <c r="VRA8" s="4"/>
      <c r="VRC8" s="10"/>
      <c r="VRS8" s="3"/>
      <c r="VRV8" s="3"/>
      <c r="VRW8" s="3"/>
      <c r="VSG8" s="4"/>
      <c r="VSI8" s="10"/>
      <c r="VSY8" s="3"/>
      <c r="VTB8" s="3"/>
      <c r="VTC8" s="3"/>
      <c r="VTM8" s="4"/>
      <c r="VTO8" s="10"/>
      <c r="VUE8" s="3"/>
      <c r="VUH8" s="3"/>
      <c r="VUI8" s="3"/>
      <c r="VUS8" s="4"/>
      <c r="VUU8" s="10"/>
      <c r="VVK8" s="3"/>
      <c r="VVN8" s="3"/>
      <c r="VVO8" s="3"/>
      <c r="VVY8" s="4"/>
      <c r="VWA8" s="10"/>
      <c r="VWQ8" s="3"/>
      <c r="VWT8" s="3"/>
      <c r="VWU8" s="3"/>
      <c r="VXE8" s="4"/>
      <c r="VXG8" s="10"/>
      <c r="VXW8" s="3"/>
      <c r="VXZ8" s="3"/>
      <c r="VYA8" s="3"/>
      <c r="VYK8" s="4"/>
      <c r="VYM8" s="10"/>
      <c r="VZC8" s="3"/>
      <c r="VZF8" s="3"/>
      <c r="VZG8" s="3"/>
      <c r="VZQ8" s="4"/>
      <c r="VZS8" s="10"/>
      <c r="WAI8" s="3"/>
      <c r="WAL8" s="3"/>
      <c r="WAM8" s="3"/>
      <c r="WAW8" s="4"/>
      <c r="WAY8" s="10"/>
      <c r="WBO8" s="3"/>
      <c r="WBR8" s="3"/>
      <c r="WBS8" s="3"/>
      <c r="WCC8" s="4"/>
      <c r="WCE8" s="10"/>
      <c r="WCU8" s="3"/>
      <c r="WCX8" s="3"/>
      <c r="WCY8" s="3"/>
      <c r="WDI8" s="4"/>
      <c r="WDK8" s="10"/>
      <c r="WEA8" s="3"/>
      <c r="WED8" s="3"/>
      <c r="WEE8" s="3"/>
      <c r="WEO8" s="4"/>
      <c r="WEQ8" s="10"/>
      <c r="WFG8" s="3"/>
      <c r="WFJ8" s="3"/>
      <c r="WFK8" s="3"/>
      <c r="WFU8" s="4"/>
      <c r="WFW8" s="10"/>
      <c r="WGM8" s="3"/>
      <c r="WGP8" s="3"/>
      <c r="WGQ8" s="3"/>
      <c r="WHA8" s="4"/>
      <c r="WHC8" s="10"/>
      <c r="WHS8" s="3"/>
      <c r="WHV8" s="3"/>
      <c r="WHW8" s="3"/>
      <c r="WIG8" s="4"/>
      <c r="WII8" s="10"/>
      <c r="WIY8" s="3"/>
      <c r="WJB8" s="3"/>
      <c r="WJC8" s="3"/>
      <c r="WJM8" s="4"/>
      <c r="WJO8" s="10"/>
      <c r="WKE8" s="3"/>
      <c r="WKH8" s="3"/>
      <c r="WKI8" s="3"/>
      <c r="WKS8" s="4"/>
      <c r="WKU8" s="10"/>
      <c r="WLK8" s="3"/>
      <c r="WLN8" s="3"/>
      <c r="WLO8" s="3"/>
      <c r="WLY8" s="4"/>
      <c r="WMA8" s="10"/>
      <c r="WMQ8" s="3"/>
      <c r="WMT8" s="3"/>
      <c r="WMU8" s="3"/>
      <c r="WNE8" s="4"/>
      <c r="WNG8" s="10"/>
      <c r="WNW8" s="3"/>
      <c r="WNZ8" s="3"/>
      <c r="WOA8" s="3"/>
      <c r="WOK8" s="4"/>
      <c r="WOM8" s="10"/>
      <c r="WPC8" s="3"/>
      <c r="WPF8" s="3"/>
      <c r="WPG8" s="3"/>
      <c r="WPQ8" s="4"/>
      <c r="WPS8" s="10"/>
      <c r="WQI8" s="3"/>
      <c r="WQL8" s="3"/>
      <c r="WQM8" s="3"/>
      <c r="WQW8" s="4"/>
      <c r="WQY8" s="10"/>
      <c r="WRO8" s="3"/>
      <c r="WRR8" s="3"/>
      <c r="WRS8" s="3"/>
      <c r="WSC8" s="4"/>
      <c r="WSE8" s="10"/>
      <c r="WSU8" s="3"/>
      <c r="WSX8" s="3"/>
      <c r="WSY8" s="3"/>
      <c r="WTI8" s="4"/>
      <c r="WTK8" s="10"/>
      <c r="WUA8" s="3"/>
      <c r="WUD8" s="3"/>
      <c r="WUE8" s="3"/>
      <c r="WUO8" s="4"/>
      <c r="WUQ8" s="10"/>
      <c r="WVG8" s="3"/>
      <c r="WVJ8" s="3"/>
      <c r="WVK8" s="3"/>
      <c r="WVU8" s="4"/>
      <c r="WVW8" s="10"/>
      <c r="WWM8" s="3"/>
      <c r="WWP8" s="3"/>
      <c r="WWQ8" s="3"/>
      <c r="WXA8" s="4"/>
      <c r="WXC8" s="10"/>
      <c r="WXS8" s="3"/>
      <c r="WXV8" s="3"/>
      <c r="WXW8" s="3"/>
      <c r="WYG8" s="4"/>
      <c r="WYI8" s="10"/>
      <c r="WYY8" s="3"/>
      <c r="WZB8" s="3"/>
      <c r="WZC8" s="3"/>
      <c r="WZM8" s="4"/>
      <c r="WZO8" s="10"/>
      <c r="XAE8" s="3"/>
      <c r="XAH8" s="3"/>
      <c r="XAI8" s="3"/>
      <c r="XAS8" s="4"/>
      <c r="XAU8" s="10"/>
      <c r="XBK8" s="3"/>
      <c r="XBN8" s="3"/>
      <c r="XBO8" s="3"/>
      <c r="XBY8" s="4"/>
      <c r="XCA8" s="10"/>
      <c r="XCQ8" s="3"/>
      <c r="XCT8" s="3"/>
      <c r="XCU8" s="3"/>
      <c r="XDE8" s="4"/>
      <c r="XDG8" s="10"/>
      <c r="XDW8" s="3"/>
      <c r="XDZ8" s="3"/>
      <c r="XEA8" s="3"/>
      <c r="XEK8" s="4"/>
      <c r="XEM8" s="10"/>
      <c r="XFC8" s="3"/>
    </row>
    <row r="9" spans="1:1023 1026:2047 2050:3071 3074:4095 4098:5119 5122:6143 6146:7167 7170:8191 8194:9215 9218:10239 10242:11263 11266:12287 12290:13311 13314:14335 14338:15359 15362:16383" s="12" customFormat="1" x14ac:dyDescent="0.25">
      <c r="A9">
        <v>2025</v>
      </c>
      <c r="B9" s="3">
        <v>45717</v>
      </c>
      <c r="C9" s="3">
        <v>45747</v>
      </c>
      <c r="D9" t="s">
        <v>88</v>
      </c>
      <c r="E9" t="s">
        <v>212</v>
      </c>
      <c r="F9" t="s">
        <v>217</v>
      </c>
      <c r="G9" t="s">
        <v>228</v>
      </c>
      <c r="H9" t="s">
        <v>234</v>
      </c>
      <c r="I9" t="s">
        <v>236</v>
      </c>
      <c r="J9" t="s">
        <v>254</v>
      </c>
      <c r="K9" t="s">
        <v>271</v>
      </c>
      <c r="L9" t="s">
        <v>91</v>
      </c>
      <c r="M9">
        <f>12172.5+12172.5</f>
        <v>24345</v>
      </c>
      <c r="N9" t="s">
        <v>287</v>
      </c>
      <c r="O9">
        <f>10023.65+9998.86</f>
        <v>20022.510000000002</v>
      </c>
      <c r="P9" t="s">
        <v>287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291</v>
      </c>
      <c r="AE9" s="3">
        <v>45757</v>
      </c>
      <c r="AF9" t="s">
        <v>292</v>
      </c>
    </row>
    <row r="10" spans="1:1023 1026:2047 2050:3071 3074:4095 4098:5119 5122:6143 6146:7167 7170:8191 8194:9215 9218:10239 10242:11263 11266:12287 12290:13311 13314:14335 14338:15359 15362:16383" s="12" customFormat="1" x14ac:dyDescent="0.25">
      <c r="A10">
        <v>2025</v>
      </c>
      <c r="B10" s="3">
        <v>45717</v>
      </c>
      <c r="C10" s="3">
        <v>45747</v>
      </c>
      <c r="D10" t="s">
        <v>88</v>
      </c>
      <c r="E10" t="s">
        <v>212</v>
      </c>
      <c r="F10" t="s">
        <v>218</v>
      </c>
      <c r="G10" t="s">
        <v>228</v>
      </c>
      <c r="H10" t="s">
        <v>234</v>
      </c>
      <c r="I10" t="s">
        <v>237</v>
      </c>
      <c r="J10" t="s">
        <v>255</v>
      </c>
      <c r="K10" t="s">
        <v>272</v>
      </c>
      <c r="L10" t="s">
        <v>92</v>
      </c>
      <c r="M10">
        <f>12172.5+12172.5</f>
        <v>24345</v>
      </c>
      <c r="N10" t="s">
        <v>287</v>
      </c>
      <c r="O10">
        <v>20022.509999999998</v>
      </c>
      <c r="P10" t="s">
        <v>287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291</v>
      </c>
      <c r="AE10" s="3">
        <v>45757</v>
      </c>
      <c r="AF10" t="s">
        <v>292</v>
      </c>
    </row>
    <row r="11" spans="1:1023 1026:2047 2050:3071 3074:4095 4098:5119 5122:6143 6146:7167 7170:8191 8194:9215 9218:10239 10242:11263 11266:12287 12290:13311 13314:14335 14338:15359 15362:16383" s="12" customFormat="1" x14ac:dyDescent="0.25">
      <c r="A11">
        <v>2025</v>
      </c>
      <c r="B11" s="3">
        <v>45717</v>
      </c>
      <c r="C11" s="3">
        <v>45747</v>
      </c>
      <c r="D11" t="s">
        <v>88</v>
      </c>
      <c r="E11" t="s">
        <v>213</v>
      </c>
      <c r="F11" t="s">
        <v>219</v>
      </c>
      <c r="G11" t="s">
        <v>227</v>
      </c>
      <c r="H11" t="s">
        <v>234</v>
      </c>
      <c r="I11" t="s">
        <v>238</v>
      </c>
      <c r="J11" t="s">
        <v>256</v>
      </c>
      <c r="K11" t="s">
        <v>273</v>
      </c>
      <c r="L11" t="s">
        <v>92</v>
      </c>
      <c r="M11">
        <f>5796.45+5796.45</f>
        <v>11592.9</v>
      </c>
      <c r="N11" t="s">
        <v>287</v>
      </c>
      <c r="O11">
        <f>5140.21+5129.12</f>
        <v>10269.33</v>
      </c>
      <c r="P11" t="s">
        <v>287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291</v>
      </c>
      <c r="AE11" s="3">
        <v>45757</v>
      </c>
      <c r="AF11" t="s">
        <v>292</v>
      </c>
    </row>
    <row r="12" spans="1:1023 1026:2047 2050:3071 3074:4095 4098:5119 5122:6143 6146:7167 7170:8191 8194:9215 9218:10239 10242:11263 11266:12287 12290:13311 13314:14335 14338:15359 15362:16383" s="12" customFormat="1" x14ac:dyDescent="0.25">
      <c r="A12">
        <v>2025</v>
      </c>
      <c r="B12" s="3">
        <v>45717</v>
      </c>
      <c r="C12" s="3">
        <v>45747</v>
      </c>
      <c r="D12" t="s">
        <v>88</v>
      </c>
      <c r="E12" t="s">
        <v>212</v>
      </c>
      <c r="F12" t="s">
        <v>221</v>
      </c>
      <c r="G12" t="s">
        <v>230</v>
      </c>
      <c r="H12" t="s">
        <v>234</v>
      </c>
      <c r="I12" t="s">
        <v>239</v>
      </c>
      <c r="J12" t="s">
        <v>257</v>
      </c>
      <c r="K12" t="s">
        <v>274</v>
      </c>
      <c r="L12" t="s">
        <v>92</v>
      </c>
      <c r="M12">
        <f>8755.05+8755.05</f>
        <v>17510.099999999999</v>
      </c>
      <c r="N12" t="s">
        <v>287</v>
      </c>
      <c r="O12">
        <f>4413.96+4291.7</f>
        <v>8705.66</v>
      </c>
      <c r="P12" t="s">
        <v>287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291</v>
      </c>
      <c r="AE12" s="3">
        <v>45757</v>
      </c>
      <c r="AF12" t="s">
        <v>292</v>
      </c>
    </row>
    <row r="13" spans="1:1023 1026:2047 2050:3071 3074:4095 4098:5119 5122:6143 6146:7167 7170:8191 8194:9215 9218:10239 10242:11263 11266:12287 12290:13311 13314:14335 14338:15359 15362:16383" s="12" customFormat="1" x14ac:dyDescent="0.25">
      <c r="A13">
        <v>2025</v>
      </c>
      <c r="B13" s="3">
        <v>45717</v>
      </c>
      <c r="C13" s="3">
        <v>45747</v>
      </c>
      <c r="D13" t="s">
        <v>88</v>
      </c>
      <c r="E13" t="s">
        <v>214</v>
      </c>
      <c r="F13" t="s">
        <v>222</v>
      </c>
      <c r="G13" t="s">
        <v>232</v>
      </c>
      <c r="H13" t="s">
        <v>234</v>
      </c>
      <c r="I13" t="s">
        <v>240</v>
      </c>
      <c r="J13" t="s">
        <v>260</v>
      </c>
      <c r="K13" t="s">
        <v>275</v>
      </c>
      <c r="L13" t="s">
        <v>91</v>
      </c>
      <c r="M13">
        <f>5796.45+5796.45</f>
        <v>11592.9</v>
      </c>
      <c r="N13" t="s">
        <v>287</v>
      </c>
      <c r="O13">
        <f>5140.21+5129.12</f>
        <v>10269.33</v>
      </c>
      <c r="P13" t="s">
        <v>287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291</v>
      </c>
      <c r="AE13" s="3">
        <v>45757</v>
      </c>
      <c r="AF13" t="s">
        <v>292</v>
      </c>
    </row>
    <row r="14" spans="1:1023 1026:2047 2050:3071 3074:4095 4098:5119 5122:6143 6146:7167 7170:8191 8194:9215 9218:10239 10242:11263 11266:12287 12290:13311 13314:14335 14338:15359 15362:16383" s="12" customFormat="1" x14ac:dyDescent="0.25">
      <c r="A14">
        <v>2025</v>
      </c>
      <c r="B14" s="3">
        <v>45717</v>
      </c>
      <c r="C14" s="3">
        <v>45747</v>
      </c>
      <c r="D14" t="s">
        <v>88</v>
      </c>
      <c r="E14" t="s">
        <v>214</v>
      </c>
      <c r="F14" t="s">
        <v>222</v>
      </c>
      <c r="G14" t="s">
        <v>232</v>
      </c>
      <c r="H14" t="s">
        <v>234</v>
      </c>
      <c r="I14" t="s">
        <v>241</v>
      </c>
      <c r="J14" t="s">
        <v>261</v>
      </c>
      <c r="K14" t="s">
        <v>276</v>
      </c>
      <c r="L14" t="s">
        <v>91</v>
      </c>
      <c r="M14">
        <f>5796.45+5796.45</f>
        <v>11592.9</v>
      </c>
      <c r="N14" t="s">
        <v>287</v>
      </c>
      <c r="O14">
        <f>3191.54+3066.54</f>
        <v>6258.08</v>
      </c>
      <c r="P14" t="s">
        <v>287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291</v>
      </c>
      <c r="AE14" s="3">
        <v>45757</v>
      </c>
      <c r="AF14" t="s">
        <v>292</v>
      </c>
    </row>
    <row r="15" spans="1:1023 1026:2047 2050:3071 3074:4095 4098:5119 5122:6143 6146:7167 7170:8191 8194:9215 9218:10239 10242:11263 11266:12287 12290:13311 13314:14335 14338:15359 15362:16383" s="12" customFormat="1" x14ac:dyDescent="0.25">
      <c r="A15">
        <v>2025</v>
      </c>
      <c r="B15" s="3">
        <v>45717</v>
      </c>
      <c r="C15" s="3">
        <v>45747</v>
      </c>
      <c r="D15" t="s">
        <v>88</v>
      </c>
      <c r="E15" t="s">
        <v>215</v>
      </c>
      <c r="F15" t="s">
        <v>223</v>
      </c>
      <c r="G15" t="s">
        <v>228</v>
      </c>
      <c r="H15" t="s">
        <v>234</v>
      </c>
      <c r="I15" t="s">
        <v>242</v>
      </c>
      <c r="J15" t="s">
        <v>262</v>
      </c>
      <c r="K15" t="s">
        <v>277</v>
      </c>
      <c r="L15" t="s">
        <v>92</v>
      </c>
      <c r="M15">
        <f>14361.75+14361.75</f>
        <v>28723.5</v>
      </c>
      <c r="N15" t="s">
        <v>287</v>
      </c>
      <c r="O15">
        <f>11677.35+11648.04</f>
        <v>23325.39</v>
      </c>
      <c r="P15" t="s">
        <v>287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291</v>
      </c>
      <c r="AE15" s="3">
        <v>45757</v>
      </c>
      <c r="AF15" t="s">
        <v>292</v>
      </c>
    </row>
    <row r="16" spans="1:1023 1026:2047 2050:3071 3074:4095 4098:5119 5122:6143 6146:7167 7170:8191 8194:9215 9218:10239 10242:11263 11266:12287 12290:13311 13314:14335 14338:15359 15362:16383" s="12" customFormat="1" x14ac:dyDescent="0.25">
      <c r="A16">
        <v>2025</v>
      </c>
      <c r="B16" s="3">
        <v>45717</v>
      </c>
      <c r="C16" s="3">
        <v>45747</v>
      </c>
      <c r="D16" t="s">
        <v>88</v>
      </c>
      <c r="E16" t="s">
        <v>212</v>
      </c>
      <c r="F16" t="s">
        <v>224</v>
      </c>
      <c r="G16" t="s">
        <v>230</v>
      </c>
      <c r="H16" t="s">
        <v>234</v>
      </c>
      <c r="I16" t="s">
        <v>243</v>
      </c>
      <c r="J16" t="s">
        <v>263</v>
      </c>
      <c r="K16" t="s">
        <v>278</v>
      </c>
      <c r="L16" t="s">
        <v>92</v>
      </c>
      <c r="M16">
        <f>8694.45+8694.45</f>
        <v>17388.900000000001</v>
      </c>
      <c r="N16" t="s">
        <v>287</v>
      </c>
      <c r="O16">
        <f>5984.57+5888.84</f>
        <v>11873.41</v>
      </c>
      <c r="P16" t="s">
        <v>287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291</v>
      </c>
      <c r="AE16" s="3">
        <v>45757</v>
      </c>
      <c r="AF16" t="s">
        <v>292</v>
      </c>
    </row>
    <row r="17" spans="1:32" s="12" customFormat="1" x14ac:dyDescent="0.25">
      <c r="A17">
        <v>2025</v>
      </c>
      <c r="B17" s="3">
        <v>45717</v>
      </c>
      <c r="C17" s="3">
        <v>45747</v>
      </c>
      <c r="D17" t="s">
        <v>88</v>
      </c>
      <c r="E17" t="s">
        <v>212</v>
      </c>
      <c r="F17" t="s">
        <v>309</v>
      </c>
      <c r="G17" t="s">
        <v>229</v>
      </c>
      <c r="H17" t="s">
        <v>234</v>
      </c>
      <c r="I17" t="s">
        <v>244</v>
      </c>
      <c r="J17" t="s">
        <v>264</v>
      </c>
      <c r="K17" t="s">
        <v>279</v>
      </c>
      <c r="L17" t="s">
        <v>92</v>
      </c>
      <c r="M17">
        <f>6086.25+6086.25</f>
        <v>12172.5</v>
      </c>
      <c r="N17" t="s">
        <v>287</v>
      </c>
      <c r="O17">
        <f>4637.21+4625.56</f>
        <v>9262.77</v>
      </c>
      <c r="P17" t="s">
        <v>287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291</v>
      </c>
      <c r="AE17" s="3">
        <v>45757</v>
      </c>
      <c r="AF17" t="s">
        <v>292</v>
      </c>
    </row>
    <row r="18" spans="1:32" s="12" customFormat="1" x14ac:dyDescent="0.25">
      <c r="A18">
        <v>2025</v>
      </c>
      <c r="B18" s="3">
        <v>45717</v>
      </c>
      <c r="C18" s="3">
        <v>45747</v>
      </c>
      <c r="D18" t="s">
        <v>88</v>
      </c>
      <c r="E18" t="s">
        <v>213</v>
      </c>
      <c r="F18" t="s">
        <v>313</v>
      </c>
      <c r="G18" t="s">
        <v>313</v>
      </c>
      <c r="H18" t="s">
        <v>234</v>
      </c>
      <c r="I18" t="s">
        <v>245</v>
      </c>
      <c r="J18" t="s">
        <v>265</v>
      </c>
      <c r="K18" t="s">
        <v>280</v>
      </c>
      <c r="L18" t="s">
        <v>91</v>
      </c>
      <c r="M18">
        <f>5886.45+5886.45</f>
        <v>11772.9</v>
      </c>
      <c r="N18" t="s">
        <v>287</v>
      </c>
      <c r="O18">
        <f>4642.47+4631.28</f>
        <v>9273.75</v>
      </c>
      <c r="P18" t="s">
        <v>287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291</v>
      </c>
      <c r="AE18" s="3">
        <v>45757</v>
      </c>
      <c r="AF18" t="s">
        <v>292</v>
      </c>
    </row>
    <row r="19" spans="1:32" s="12" customFormat="1" x14ac:dyDescent="0.25">
      <c r="A19">
        <v>2025</v>
      </c>
      <c r="B19" s="3">
        <v>45717</v>
      </c>
      <c r="C19" s="3">
        <v>45747</v>
      </c>
      <c r="D19" t="s">
        <v>88</v>
      </c>
      <c r="E19" t="s">
        <v>213</v>
      </c>
      <c r="F19" t="s">
        <v>225</v>
      </c>
      <c r="G19" t="s">
        <v>231</v>
      </c>
      <c r="H19" t="s">
        <v>234</v>
      </c>
      <c r="I19" t="s">
        <v>246</v>
      </c>
      <c r="J19" t="s">
        <v>266</v>
      </c>
      <c r="K19" t="s">
        <v>281</v>
      </c>
      <c r="L19" t="s">
        <v>91</v>
      </c>
      <c r="M19">
        <f>4245+4245</f>
        <v>8490</v>
      </c>
      <c r="N19" t="s">
        <v>287</v>
      </c>
      <c r="O19">
        <f>4057.58+4049.83</f>
        <v>8107.41</v>
      </c>
      <c r="P19" t="s">
        <v>287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291</v>
      </c>
      <c r="AE19" s="3">
        <v>45757</v>
      </c>
      <c r="AF19" t="s">
        <v>292</v>
      </c>
    </row>
    <row r="20" spans="1:32" s="12" customFormat="1" x14ac:dyDescent="0.25">
      <c r="A20">
        <v>2025</v>
      </c>
      <c r="B20" s="3">
        <v>45717</v>
      </c>
      <c r="C20" s="3">
        <v>45747</v>
      </c>
      <c r="D20" t="s">
        <v>88</v>
      </c>
      <c r="E20" t="s">
        <v>213</v>
      </c>
      <c r="F20" t="s">
        <v>220</v>
      </c>
      <c r="G20" t="s">
        <v>233</v>
      </c>
      <c r="H20" t="s">
        <v>234</v>
      </c>
      <c r="I20" t="s">
        <v>247</v>
      </c>
      <c r="J20" t="s">
        <v>267</v>
      </c>
      <c r="K20" t="s">
        <v>267</v>
      </c>
      <c r="L20" t="s">
        <v>92</v>
      </c>
      <c r="M20">
        <f>5871+5871</f>
        <v>11742</v>
      </c>
      <c r="N20" t="s">
        <v>287</v>
      </c>
      <c r="O20">
        <f>5201.86+5190.71</f>
        <v>10392.57</v>
      </c>
      <c r="P20" t="s">
        <v>287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291</v>
      </c>
      <c r="AE20" s="3">
        <v>45757</v>
      </c>
      <c r="AF20" t="s">
        <v>292</v>
      </c>
    </row>
    <row r="21" spans="1:32" s="12" customFormat="1" x14ac:dyDescent="0.25">
      <c r="A21">
        <v>2025</v>
      </c>
      <c r="B21" s="3">
        <v>45717</v>
      </c>
      <c r="C21" s="3">
        <v>45747</v>
      </c>
      <c r="D21" t="s">
        <v>89</v>
      </c>
      <c r="E21" t="s">
        <v>215</v>
      </c>
      <c r="F21" t="s">
        <v>226</v>
      </c>
      <c r="G21" t="s">
        <v>233</v>
      </c>
      <c r="H21" t="s">
        <v>234</v>
      </c>
      <c r="I21" t="s">
        <v>248</v>
      </c>
      <c r="J21" t="s">
        <v>258</v>
      </c>
      <c r="K21" t="s">
        <v>282</v>
      </c>
      <c r="L21" t="s">
        <v>92</v>
      </c>
      <c r="M21">
        <f>3790.85+3790.85</f>
        <v>7581.7</v>
      </c>
      <c r="N21" t="s">
        <v>287</v>
      </c>
      <c r="O21">
        <f>3750+3750</f>
        <v>7500</v>
      </c>
      <c r="P21" t="s">
        <v>287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291</v>
      </c>
      <c r="AE21" s="3">
        <v>45757</v>
      </c>
      <c r="AF21" t="s">
        <v>292</v>
      </c>
    </row>
    <row r="22" spans="1:32" s="12" customFormat="1" x14ac:dyDescent="0.25">
      <c r="A22">
        <v>2025</v>
      </c>
      <c r="B22" s="3">
        <v>45717</v>
      </c>
      <c r="C22" s="3">
        <v>45747</v>
      </c>
      <c r="D22" t="s">
        <v>89</v>
      </c>
      <c r="E22" t="s">
        <v>307</v>
      </c>
      <c r="F22" t="s">
        <v>298</v>
      </c>
      <c r="G22" t="s">
        <v>233</v>
      </c>
      <c r="H22" t="s">
        <v>234</v>
      </c>
      <c r="I22" t="s">
        <v>249</v>
      </c>
      <c r="J22" t="s">
        <v>259</v>
      </c>
      <c r="K22" t="s">
        <v>283</v>
      </c>
      <c r="L22" t="s">
        <v>91</v>
      </c>
      <c r="M22">
        <f>10440+10440</f>
        <v>20880</v>
      </c>
      <c r="N22" t="s">
        <v>287</v>
      </c>
      <c r="O22">
        <f>9540+9540</f>
        <v>19080</v>
      </c>
      <c r="P22" t="s">
        <v>287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291</v>
      </c>
      <c r="AE22" s="3">
        <v>45757</v>
      </c>
      <c r="AF22" t="s">
        <v>292</v>
      </c>
    </row>
    <row r="23" spans="1:32" s="12" customFormat="1" x14ac:dyDescent="0.25">
      <c r="A23">
        <v>2025</v>
      </c>
      <c r="B23" s="3">
        <v>45717</v>
      </c>
      <c r="C23" s="3">
        <v>45747</v>
      </c>
      <c r="D23" t="s">
        <v>89</v>
      </c>
      <c r="E23" t="s">
        <v>308</v>
      </c>
      <c r="F23" t="s">
        <v>299</v>
      </c>
      <c r="G23" t="s">
        <v>233</v>
      </c>
      <c r="H23" t="s">
        <v>234</v>
      </c>
      <c r="I23" t="s">
        <v>250</v>
      </c>
      <c r="J23" t="s">
        <v>268</v>
      </c>
      <c r="K23" t="s">
        <v>284</v>
      </c>
      <c r="L23" t="s">
        <v>91</v>
      </c>
      <c r="M23">
        <f>4758.97+4758.97</f>
        <v>9517.94</v>
      </c>
      <c r="N23" t="s">
        <v>287</v>
      </c>
      <c r="O23">
        <f>4707.69+4707.69</f>
        <v>9415.3799999999992</v>
      </c>
      <c r="P23" t="s">
        <v>287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291</v>
      </c>
      <c r="AE23" s="3">
        <v>45757</v>
      </c>
      <c r="AF23" t="s">
        <v>292</v>
      </c>
    </row>
    <row r="24" spans="1:32" s="12" customFormat="1" x14ac:dyDescent="0.25">
      <c r="A24">
        <v>2025</v>
      </c>
      <c r="B24" s="3">
        <v>45717</v>
      </c>
      <c r="C24" s="3">
        <v>45747</v>
      </c>
      <c r="D24" t="s">
        <v>89</v>
      </c>
      <c r="E24" t="s">
        <v>306</v>
      </c>
      <c r="F24" t="s">
        <v>300</v>
      </c>
      <c r="G24" t="s">
        <v>233</v>
      </c>
      <c r="H24" t="s">
        <v>234</v>
      </c>
      <c r="I24" t="s">
        <v>251</v>
      </c>
      <c r="J24" t="s">
        <v>260</v>
      </c>
      <c r="K24" t="s">
        <v>285</v>
      </c>
      <c r="L24" t="s">
        <v>91</v>
      </c>
      <c r="M24">
        <f>10500.68+10500.68</f>
        <v>21001.360000000001</v>
      </c>
      <c r="N24" t="s">
        <v>287</v>
      </c>
      <c r="O24">
        <f>10387.53+10387.53</f>
        <v>20775.060000000001</v>
      </c>
      <c r="P24" t="s">
        <v>287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291</v>
      </c>
      <c r="AE24" s="3">
        <v>45757</v>
      </c>
      <c r="AF24" t="s">
        <v>292</v>
      </c>
    </row>
    <row r="25" spans="1:32" s="12" customFormat="1" x14ac:dyDescent="0.25">
      <c r="A25">
        <v>2025</v>
      </c>
      <c r="B25" s="3">
        <v>45717</v>
      </c>
      <c r="C25" s="3">
        <v>45747</v>
      </c>
      <c r="D25" t="s">
        <v>89</v>
      </c>
      <c r="E25" t="s">
        <v>307</v>
      </c>
      <c r="F25" t="s">
        <v>301</v>
      </c>
      <c r="G25" t="s">
        <v>233</v>
      </c>
      <c r="H25" t="s">
        <v>234</v>
      </c>
      <c r="I25" t="s">
        <v>289</v>
      </c>
      <c r="J25" t="s">
        <v>290</v>
      </c>
      <c r="K25" t="s">
        <v>288</v>
      </c>
      <c r="L25" t="s">
        <v>91</v>
      </c>
      <c r="M25">
        <f>1784.61+1784.61</f>
        <v>3569.22</v>
      </c>
      <c r="N25" t="s">
        <v>287</v>
      </c>
      <c r="O25">
        <f>1765.38+1765.38</f>
        <v>3530.76</v>
      </c>
      <c r="P25" t="s">
        <v>287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291</v>
      </c>
      <c r="AE25" s="3">
        <v>45757</v>
      </c>
      <c r="AF25" t="s">
        <v>292</v>
      </c>
    </row>
    <row r="26" spans="1:32" s="12" customFormat="1" x14ac:dyDescent="0.25">
      <c r="A26">
        <v>2025</v>
      </c>
      <c r="B26" s="3">
        <v>45717</v>
      </c>
      <c r="C26" s="3">
        <v>45747</v>
      </c>
      <c r="D26" t="s">
        <v>89</v>
      </c>
      <c r="E26" t="s">
        <v>213</v>
      </c>
      <c r="F26" t="s">
        <v>302</v>
      </c>
      <c r="G26" t="s">
        <v>233</v>
      </c>
      <c r="H26" t="s">
        <v>234</v>
      </c>
      <c r="I26" t="s">
        <v>252</v>
      </c>
      <c r="J26" t="s">
        <v>269</v>
      </c>
      <c r="K26" t="s">
        <v>286</v>
      </c>
      <c r="L26" t="s">
        <v>91</v>
      </c>
      <c r="M26">
        <f>4758.97+4758.97</f>
        <v>9517.94</v>
      </c>
      <c r="N26" t="s">
        <v>287</v>
      </c>
      <c r="O26">
        <f>4707.69+4707.69</f>
        <v>9415.3799999999992</v>
      </c>
      <c r="P26" t="s">
        <v>287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291</v>
      </c>
      <c r="AE26" s="3">
        <v>45757</v>
      </c>
      <c r="AF26" t="s">
        <v>292</v>
      </c>
    </row>
    <row r="27" spans="1:32" x14ac:dyDescent="0.25">
      <c r="A27">
        <v>2025</v>
      </c>
      <c r="B27" s="3">
        <v>45717</v>
      </c>
      <c r="C27" s="3">
        <v>45747</v>
      </c>
      <c r="D27" t="s">
        <v>89</v>
      </c>
      <c r="E27" t="s">
        <v>213</v>
      </c>
      <c r="F27" t="s">
        <v>301</v>
      </c>
      <c r="G27" t="s">
        <v>233</v>
      </c>
      <c r="H27" t="s">
        <v>234</v>
      </c>
      <c r="I27" t="s">
        <v>310</v>
      </c>
      <c r="J27" t="s">
        <v>311</v>
      </c>
      <c r="K27" t="s">
        <v>312</v>
      </c>
      <c r="L27" t="s">
        <v>92</v>
      </c>
      <c r="M27">
        <f>11897.44+11897.44</f>
        <v>23794.880000000001</v>
      </c>
      <c r="N27" t="s">
        <v>287</v>
      </c>
      <c r="O27">
        <f>11769.23+11769.23</f>
        <v>23538.46</v>
      </c>
      <c r="P27" t="s">
        <v>287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291</v>
      </c>
      <c r="AE27" s="3">
        <v>45757</v>
      </c>
      <c r="AF27" t="s">
        <v>292</v>
      </c>
    </row>
    <row r="28" spans="1:32" x14ac:dyDescent="0.25">
      <c r="B28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 xr:uid="{00000000-0002-0000-0000-000000000000}">
      <formula1>Hidden_13</formula1>
    </dataValidation>
    <dataValidation type="list" allowBlank="1" showErrorMessage="1" sqref="L8:L19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3"/>
  <sheetViews>
    <sheetView topLeftCell="A3" zoomScale="89" zoomScaleNormal="89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6" t="s">
        <v>293</v>
      </c>
      <c r="C4" s="7">
        <v>0</v>
      </c>
      <c r="D4" s="7">
        <v>0</v>
      </c>
      <c r="E4" s="8" t="s">
        <v>294</v>
      </c>
      <c r="F4" s="6" t="s">
        <v>293</v>
      </c>
    </row>
    <row r="5" spans="1:6" x14ac:dyDescent="0.25">
      <c r="A5">
        <v>2</v>
      </c>
      <c r="B5" s="6" t="s">
        <v>293</v>
      </c>
      <c r="C5" s="7">
        <v>0</v>
      </c>
      <c r="D5" s="7">
        <v>0</v>
      </c>
      <c r="E5" s="8" t="s">
        <v>294</v>
      </c>
      <c r="F5" s="6" t="s">
        <v>293</v>
      </c>
    </row>
    <row r="6" spans="1:6" x14ac:dyDescent="0.25">
      <c r="A6">
        <v>3</v>
      </c>
      <c r="B6" s="6" t="s">
        <v>293</v>
      </c>
      <c r="C6" s="7">
        <v>0</v>
      </c>
      <c r="D6" s="7">
        <v>0</v>
      </c>
      <c r="E6" s="8" t="s">
        <v>294</v>
      </c>
      <c r="F6" s="6" t="s">
        <v>293</v>
      </c>
    </row>
    <row r="7" spans="1:6" x14ac:dyDescent="0.25">
      <c r="A7">
        <v>4</v>
      </c>
      <c r="B7" s="6" t="s">
        <v>293</v>
      </c>
      <c r="C7" s="7">
        <v>0</v>
      </c>
      <c r="D7" s="7">
        <v>0</v>
      </c>
      <c r="E7" s="8" t="s">
        <v>294</v>
      </c>
      <c r="F7" s="6" t="s">
        <v>293</v>
      </c>
    </row>
    <row r="8" spans="1:6" x14ac:dyDescent="0.25">
      <c r="A8">
        <v>5</v>
      </c>
      <c r="B8" s="6" t="s">
        <v>293</v>
      </c>
      <c r="C8" s="7">
        <v>0</v>
      </c>
      <c r="D8" s="7">
        <v>0</v>
      </c>
      <c r="E8" s="8" t="s">
        <v>294</v>
      </c>
      <c r="F8" s="6" t="s">
        <v>293</v>
      </c>
    </row>
    <row r="9" spans="1:6" x14ac:dyDescent="0.25">
      <c r="A9">
        <v>6</v>
      </c>
      <c r="B9" s="6" t="s">
        <v>293</v>
      </c>
      <c r="C9" s="7">
        <v>0</v>
      </c>
      <c r="D9" s="7">
        <v>0</v>
      </c>
      <c r="E9" s="8" t="s">
        <v>294</v>
      </c>
      <c r="F9" s="6" t="s">
        <v>293</v>
      </c>
    </row>
    <row r="10" spans="1:6" x14ac:dyDescent="0.25">
      <c r="A10">
        <v>7</v>
      </c>
      <c r="B10" s="6" t="s">
        <v>293</v>
      </c>
      <c r="C10" s="7">
        <v>0</v>
      </c>
      <c r="D10" s="7">
        <v>0</v>
      </c>
      <c r="E10" s="8" t="s">
        <v>294</v>
      </c>
      <c r="F10" s="6" t="s">
        <v>293</v>
      </c>
    </row>
    <row r="11" spans="1:6" x14ac:dyDescent="0.25">
      <c r="A11">
        <v>8</v>
      </c>
      <c r="B11" s="6" t="s">
        <v>293</v>
      </c>
      <c r="C11" s="7">
        <v>0</v>
      </c>
      <c r="D11" s="7">
        <v>0</v>
      </c>
      <c r="E11" s="8" t="s">
        <v>294</v>
      </c>
      <c r="F11" s="6" t="s">
        <v>293</v>
      </c>
    </row>
    <row r="12" spans="1:6" x14ac:dyDescent="0.25">
      <c r="A12">
        <v>9</v>
      </c>
      <c r="B12" s="6" t="s">
        <v>293</v>
      </c>
      <c r="C12" s="7">
        <v>0</v>
      </c>
      <c r="D12" s="7">
        <v>0</v>
      </c>
      <c r="E12" s="8" t="s">
        <v>294</v>
      </c>
      <c r="F12" s="6" t="s">
        <v>293</v>
      </c>
    </row>
    <row r="13" spans="1:6" x14ac:dyDescent="0.25">
      <c r="A13">
        <v>10</v>
      </c>
      <c r="B13" s="6" t="s">
        <v>293</v>
      </c>
      <c r="C13" s="7">
        <v>0</v>
      </c>
      <c r="D13" s="7">
        <v>0</v>
      </c>
      <c r="E13" s="8" t="s">
        <v>294</v>
      </c>
      <c r="F13" s="6" t="s">
        <v>293</v>
      </c>
    </row>
    <row r="14" spans="1:6" x14ac:dyDescent="0.25">
      <c r="A14">
        <v>11</v>
      </c>
      <c r="B14" s="6" t="s">
        <v>293</v>
      </c>
      <c r="C14" s="7">
        <v>0</v>
      </c>
      <c r="D14" s="7">
        <v>0</v>
      </c>
      <c r="E14" s="8" t="s">
        <v>294</v>
      </c>
      <c r="F14" s="6" t="s">
        <v>293</v>
      </c>
    </row>
    <row r="15" spans="1:6" x14ac:dyDescent="0.25">
      <c r="A15">
        <v>12</v>
      </c>
      <c r="B15" s="6" t="s">
        <v>293</v>
      </c>
      <c r="C15" s="7">
        <v>0</v>
      </c>
      <c r="D15" s="7">
        <v>0</v>
      </c>
      <c r="E15" s="8" t="s">
        <v>294</v>
      </c>
      <c r="F15" s="6" t="s">
        <v>293</v>
      </c>
    </row>
    <row r="16" spans="1:6" x14ac:dyDescent="0.25">
      <c r="A16">
        <v>13</v>
      </c>
      <c r="B16" s="6" t="s">
        <v>293</v>
      </c>
      <c r="C16" s="7">
        <v>0</v>
      </c>
      <c r="D16" s="7">
        <v>0</v>
      </c>
      <c r="E16" s="8" t="s">
        <v>294</v>
      </c>
      <c r="F16" s="6" t="s">
        <v>293</v>
      </c>
    </row>
    <row r="17" spans="1:6" x14ac:dyDescent="0.25">
      <c r="A17">
        <v>14</v>
      </c>
      <c r="B17" s="6" t="s">
        <v>293</v>
      </c>
      <c r="C17" s="7">
        <v>0</v>
      </c>
      <c r="D17" s="7">
        <v>0</v>
      </c>
      <c r="E17" s="8" t="s">
        <v>294</v>
      </c>
      <c r="F17" s="6" t="s">
        <v>293</v>
      </c>
    </row>
    <row r="18" spans="1:6" x14ac:dyDescent="0.25">
      <c r="A18">
        <v>15</v>
      </c>
      <c r="B18" s="6" t="s">
        <v>293</v>
      </c>
      <c r="C18" s="7">
        <v>0</v>
      </c>
      <c r="D18" s="7">
        <v>0</v>
      </c>
      <c r="E18" s="8" t="s">
        <v>294</v>
      </c>
      <c r="F18" s="6" t="s">
        <v>293</v>
      </c>
    </row>
    <row r="19" spans="1:6" x14ac:dyDescent="0.25">
      <c r="A19">
        <v>16</v>
      </c>
      <c r="B19" s="6" t="s">
        <v>293</v>
      </c>
      <c r="C19" s="7">
        <v>0</v>
      </c>
      <c r="D19" s="7">
        <v>0</v>
      </c>
      <c r="E19" s="8" t="s">
        <v>294</v>
      </c>
      <c r="F19" s="6" t="s">
        <v>293</v>
      </c>
    </row>
    <row r="20" spans="1:6" x14ac:dyDescent="0.25">
      <c r="A20">
        <v>17</v>
      </c>
      <c r="B20" s="6" t="s">
        <v>293</v>
      </c>
      <c r="C20" s="7">
        <v>0</v>
      </c>
      <c r="D20" s="7">
        <v>0</v>
      </c>
      <c r="E20" s="8" t="s">
        <v>294</v>
      </c>
      <c r="F20" s="6" t="s">
        <v>293</v>
      </c>
    </row>
    <row r="21" spans="1:6" x14ac:dyDescent="0.25">
      <c r="A21">
        <v>18</v>
      </c>
      <c r="B21" s="6" t="s">
        <v>293</v>
      </c>
      <c r="C21" s="7">
        <v>0</v>
      </c>
      <c r="D21" s="7">
        <v>0</v>
      </c>
      <c r="E21" s="8" t="s">
        <v>294</v>
      </c>
      <c r="F21" s="6" t="s">
        <v>293</v>
      </c>
    </row>
    <row r="22" spans="1:6" x14ac:dyDescent="0.25">
      <c r="A22">
        <v>19</v>
      </c>
      <c r="B22" s="6" t="s">
        <v>293</v>
      </c>
      <c r="C22" s="7">
        <v>0</v>
      </c>
      <c r="D22" s="7">
        <v>0</v>
      </c>
      <c r="E22" s="8" t="s">
        <v>294</v>
      </c>
      <c r="F22" s="6" t="s">
        <v>293</v>
      </c>
    </row>
    <row r="23" spans="1:6" x14ac:dyDescent="0.25">
      <c r="A23">
        <v>20</v>
      </c>
      <c r="B23" s="6" t="s">
        <v>293</v>
      </c>
      <c r="C23" s="7">
        <v>0</v>
      </c>
      <c r="D23" s="7">
        <v>0</v>
      </c>
      <c r="E23" s="8" t="s">
        <v>294</v>
      </c>
      <c r="F23" s="6" t="s">
        <v>293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3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7.285156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9">
        <v>1</v>
      </c>
      <c r="B4" s="6" t="s">
        <v>293</v>
      </c>
      <c r="C4" s="6" t="s">
        <v>293</v>
      </c>
    </row>
    <row r="5" spans="1:3" x14ac:dyDescent="0.25">
      <c r="A5" s="9">
        <v>2</v>
      </c>
      <c r="B5" s="6" t="s">
        <v>293</v>
      </c>
      <c r="C5" s="6" t="s">
        <v>293</v>
      </c>
    </row>
    <row r="6" spans="1:3" x14ac:dyDescent="0.25">
      <c r="A6" s="9">
        <v>3</v>
      </c>
      <c r="B6" s="6" t="s">
        <v>293</v>
      </c>
      <c r="C6" s="6" t="s">
        <v>293</v>
      </c>
    </row>
    <row r="7" spans="1:3" x14ac:dyDescent="0.25">
      <c r="A7" s="9">
        <v>4</v>
      </c>
      <c r="B7" s="6" t="s">
        <v>293</v>
      </c>
      <c r="C7" s="6" t="s">
        <v>293</v>
      </c>
    </row>
    <row r="8" spans="1:3" x14ac:dyDescent="0.25">
      <c r="A8" s="9">
        <v>5</v>
      </c>
      <c r="B8" s="6" t="s">
        <v>293</v>
      </c>
      <c r="C8" s="6" t="s">
        <v>293</v>
      </c>
    </row>
    <row r="9" spans="1:3" x14ac:dyDescent="0.25">
      <c r="A9" s="9">
        <v>6</v>
      </c>
      <c r="B9" s="6" t="s">
        <v>293</v>
      </c>
      <c r="C9" s="6" t="s">
        <v>293</v>
      </c>
    </row>
    <row r="10" spans="1:3" x14ac:dyDescent="0.25">
      <c r="A10" s="9">
        <v>7</v>
      </c>
      <c r="B10" s="6" t="s">
        <v>293</v>
      </c>
      <c r="C10" s="6" t="s">
        <v>293</v>
      </c>
    </row>
    <row r="11" spans="1:3" x14ac:dyDescent="0.25">
      <c r="A11" s="9">
        <v>8</v>
      </c>
      <c r="B11" s="6" t="s">
        <v>293</v>
      </c>
      <c r="C11" s="6" t="s">
        <v>293</v>
      </c>
    </row>
    <row r="12" spans="1:3" x14ac:dyDescent="0.25">
      <c r="A12" s="9">
        <v>9</v>
      </c>
      <c r="B12" s="6" t="s">
        <v>293</v>
      </c>
      <c r="C12" s="6" t="s">
        <v>293</v>
      </c>
    </row>
    <row r="13" spans="1:3" x14ac:dyDescent="0.25">
      <c r="A13" s="9">
        <v>10</v>
      </c>
      <c r="B13" s="6" t="s">
        <v>293</v>
      </c>
      <c r="C13" s="6" t="s">
        <v>293</v>
      </c>
    </row>
    <row r="14" spans="1:3" x14ac:dyDescent="0.25">
      <c r="A14" s="9">
        <v>11</v>
      </c>
      <c r="B14" s="6" t="s">
        <v>293</v>
      </c>
      <c r="C14" s="6" t="s">
        <v>293</v>
      </c>
    </row>
    <row r="15" spans="1:3" x14ac:dyDescent="0.25">
      <c r="A15" s="9">
        <v>12</v>
      </c>
      <c r="B15" s="6" t="s">
        <v>293</v>
      </c>
      <c r="C15" s="6" t="s">
        <v>293</v>
      </c>
    </row>
    <row r="16" spans="1:3" x14ac:dyDescent="0.25">
      <c r="A16" s="9">
        <v>13</v>
      </c>
      <c r="B16" s="6" t="s">
        <v>293</v>
      </c>
      <c r="C16" s="6" t="s">
        <v>293</v>
      </c>
    </row>
    <row r="17" spans="1:3" x14ac:dyDescent="0.25">
      <c r="A17" s="9">
        <v>14</v>
      </c>
      <c r="B17" s="6" t="s">
        <v>293</v>
      </c>
      <c r="C17" s="6" t="s">
        <v>293</v>
      </c>
    </row>
    <row r="18" spans="1:3" x14ac:dyDescent="0.25">
      <c r="A18" s="9">
        <v>15</v>
      </c>
      <c r="B18" s="6" t="s">
        <v>293</v>
      </c>
      <c r="C18" s="6" t="s">
        <v>293</v>
      </c>
    </row>
    <row r="19" spans="1:3" x14ac:dyDescent="0.25">
      <c r="A19" s="9">
        <v>16</v>
      </c>
      <c r="B19" s="6" t="s">
        <v>293</v>
      </c>
      <c r="C19" s="6" t="s">
        <v>293</v>
      </c>
    </row>
    <row r="20" spans="1:3" x14ac:dyDescent="0.25">
      <c r="A20" s="9">
        <v>17</v>
      </c>
      <c r="B20" s="6" t="s">
        <v>293</v>
      </c>
      <c r="C20" s="6" t="s">
        <v>293</v>
      </c>
    </row>
    <row r="21" spans="1:3" x14ac:dyDescent="0.25">
      <c r="A21" s="9">
        <v>18</v>
      </c>
      <c r="B21" s="6" t="s">
        <v>293</v>
      </c>
      <c r="C21" s="6" t="s">
        <v>293</v>
      </c>
    </row>
    <row r="22" spans="1:3" x14ac:dyDescent="0.25">
      <c r="A22" s="9">
        <v>19</v>
      </c>
      <c r="B22" s="6" t="s">
        <v>293</v>
      </c>
      <c r="C22" s="6" t="s">
        <v>293</v>
      </c>
    </row>
    <row r="23" spans="1:3" x14ac:dyDescent="0.25">
      <c r="A23" s="9">
        <v>20</v>
      </c>
      <c r="B23" s="6" t="s">
        <v>293</v>
      </c>
      <c r="C23" s="6" t="s">
        <v>293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9">
        <v>1</v>
      </c>
      <c r="B4" s="6" t="s">
        <v>295</v>
      </c>
      <c r="C4" s="4">
        <v>28982.1</v>
      </c>
      <c r="D4" s="4">
        <v>23518.36</v>
      </c>
      <c r="E4" s="8" t="s">
        <v>294</v>
      </c>
      <c r="F4" s="8" t="s">
        <v>296</v>
      </c>
    </row>
    <row r="5" spans="1:6" x14ac:dyDescent="0.25">
      <c r="A5" s="9">
        <v>2</v>
      </c>
      <c r="B5" s="6" t="s">
        <v>295</v>
      </c>
      <c r="C5" s="4">
        <v>24345</v>
      </c>
      <c r="D5" s="4">
        <v>20022.510000000002</v>
      </c>
      <c r="E5" s="8" t="s">
        <v>294</v>
      </c>
      <c r="F5" s="8" t="s">
        <v>296</v>
      </c>
    </row>
    <row r="6" spans="1:6" x14ac:dyDescent="0.25">
      <c r="A6" s="9">
        <v>3</v>
      </c>
      <c r="B6" s="6" t="s">
        <v>295</v>
      </c>
      <c r="C6" s="4">
        <v>24345</v>
      </c>
      <c r="D6" s="4">
        <v>20022.509999999998</v>
      </c>
      <c r="E6" s="8" t="s">
        <v>294</v>
      </c>
      <c r="F6" s="8" t="s">
        <v>296</v>
      </c>
    </row>
    <row r="7" spans="1:6" x14ac:dyDescent="0.25">
      <c r="A7" s="9">
        <v>4</v>
      </c>
      <c r="B7" s="6" t="s">
        <v>295</v>
      </c>
      <c r="C7" s="5">
        <v>11592.9</v>
      </c>
      <c r="D7" s="5">
        <v>10269.33</v>
      </c>
      <c r="E7" s="8" t="s">
        <v>294</v>
      </c>
      <c r="F7" s="8" t="s">
        <v>296</v>
      </c>
    </row>
    <row r="8" spans="1:6" x14ac:dyDescent="0.25">
      <c r="A8" s="9">
        <v>5</v>
      </c>
      <c r="B8" s="6" t="s">
        <v>295</v>
      </c>
      <c r="C8" s="4">
        <v>17510.099999999999</v>
      </c>
      <c r="D8" s="4">
        <v>8705.66</v>
      </c>
      <c r="E8" s="8" t="s">
        <v>294</v>
      </c>
      <c r="F8" s="8" t="s">
        <v>296</v>
      </c>
    </row>
    <row r="9" spans="1:6" x14ac:dyDescent="0.25">
      <c r="A9" s="9">
        <v>6</v>
      </c>
      <c r="B9" s="6" t="s">
        <v>295</v>
      </c>
      <c r="C9" s="4">
        <v>11592.9</v>
      </c>
      <c r="D9" s="4">
        <v>10269.33</v>
      </c>
      <c r="E9" s="8" t="s">
        <v>294</v>
      </c>
      <c r="F9" s="8" t="s">
        <v>296</v>
      </c>
    </row>
    <row r="10" spans="1:6" x14ac:dyDescent="0.25">
      <c r="A10" s="9">
        <v>7</v>
      </c>
      <c r="B10" s="6" t="s">
        <v>295</v>
      </c>
      <c r="C10" s="4">
        <v>11592.9</v>
      </c>
      <c r="D10" s="4">
        <v>6258.08</v>
      </c>
      <c r="E10" s="8" t="s">
        <v>294</v>
      </c>
      <c r="F10" s="8" t="s">
        <v>296</v>
      </c>
    </row>
    <row r="11" spans="1:6" x14ac:dyDescent="0.25">
      <c r="A11" s="9">
        <v>8</v>
      </c>
      <c r="B11" s="6" t="s">
        <v>295</v>
      </c>
      <c r="C11" s="4">
        <v>28723.5</v>
      </c>
      <c r="D11" s="4">
        <v>23325.39</v>
      </c>
      <c r="E11" s="8" t="s">
        <v>294</v>
      </c>
      <c r="F11" s="8" t="s">
        <v>296</v>
      </c>
    </row>
    <row r="12" spans="1:6" x14ac:dyDescent="0.25">
      <c r="A12" s="9">
        <v>9</v>
      </c>
      <c r="B12" s="6" t="s">
        <v>295</v>
      </c>
      <c r="C12" s="4">
        <v>17388.900000000001</v>
      </c>
      <c r="D12" s="4">
        <v>11873.41</v>
      </c>
      <c r="E12" s="8" t="s">
        <v>294</v>
      </c>
      <c r="F12" s="8" t="s">
        <v>296</v>
      </c>
    </row>
    <row r="13" spans="1:6" x14ac:dyDescent="0.25">
      <c r="A13" s="9">
        <v>10</v>
      </c>
      <c r="B13" s="6" t="s">
        <v>295</v>
      </c>
      <c r="C13" s="4">
        <v>12172.5</v>
      </c>
      <c r="D13" s="4">
        <v>9262.77</v>
      </c>
      <c r="E13" s="8" t="s">
        <v>294</v>
      </c>
      <c r="F13" s="8" t="s">
        <v>296</v>
      </c>
    </row>
    <row r="14" spans="1:6" x14ac:dyDescent="0.25">
      <c r="A14" s="9">
        <v>11</v>
      </c>
      <c r="B14" s="6" t="s">
        <v>295</v>
      </c>
      <c r="C14" s="4">
        <v>11772.9</v>
      </c>
      <c r="D14" s="4">
        <v>9273.75</v>
      </c>
      <c r="E14" s="8" t="s">
        <v>294</v>
      </c>
      <c r="F14" s="8" t="s">
        <v>296</v>
      </c>
    </row>
    <row r="15" spans="1:6" x14ac:dyDescent="0.25">
      <c r="A15" s="9">
        <v>12</v>
      </c>
      <c r="B15" s="6" t="s">
        <v>295</v>
      </c>
      <c r="C15" s="4">
        <v>8490</v>
      </c>
      <c r="D15" s="4">
        <v>8107.41</v>
      </c>
      <c r="E15" s="8" t="s">
        <v>294</v>
      </c>
      <c r="F15" s="8" t="s">
        <v>296</v>
      </c>
    </row>
    <row r="16" spans="1:6" x14ac:dyDescent="0.25">
      <c r="A16" s="9">
        <v>13</v>
      </c>
      <c r="B16" s="11" t="s">
        <v>295</v>
      </c>
      <c r="C16" s="4">
        <v>11742</v>
      </c>
      <c r="D16" s="4">
        <v>10392.57</v>
      </c>
      <c r="E16" s="8" t="s">
        <v>294</v>
      </c>
      <c r="F16" s="8" t="s">
        <v>296</v>
      </c>
    </row>
    <row r="17" spans="1:6" x14ac:dyDescent="0.25">
      <c r="A17" s="9">
        <v>14</v>
      </c>
      <c r="B17" s="11" t="s">
        <v>297</v>
      </c>
      <c r="C17" s="4">
        <v>7581.7</v>
      </c>
      <c r="D17" s="4">
        <v>7500</v>
      </c>
      <c r="E17" s="8" t="s">
        <v>294</v>
      </c>
      <c r="F17" s="8" t="s">
        <v>296</v>
      </c>
    </row>
    <row r="18" spans="1:6" x14ac:dyDescent="0.25">
      <c r="A18" s="9">
        <v>15</v>
      </c>
      <c r="B18" s="11" t="s">
        <v>297</v>
      </c>
      <c r="C18" s="4">
        <v>20880</v>
      </c>
      <c r="D18" s="4">
        <v>19080</v>
      </c>
      <c r="E18" s="8" t="s">
        <v>294</v>
      </c>
      <c r="F18" s="8" t="s">
        <v>296</v>
      </c>
    </row>
    <row r="19" spans="1:6" x14ac:dyDescent="0.25">
      <c r="A19" s="9">
        <v>16</v>
      </c>
      <c r="B19" s="11" t="s">
        <v>297</v>
      </c>
      <c r="C19" s="4">
        <v>9517.94</v>
      </c>
      <c r="D19" s="4">
        <v>9415.3799999999992</v>
      </c>
      <c r="E19" s="8" t="s">
        <v>294</v>
      </c>
      <c r="F19" s="8" t="s">
        <v>296</v>
      </c>
    </row>
    <row r="20" spans="1:6" x14ac:dyDescent="0.25">
      <c r="A20" s="9">
        <v>17</v>
      </c>
      <c r="B20" s="11" t="s">
        <v>297</v>
      </c>
      <c r="C20" s="4">
        <v>21001.360000000001</v>
      </c>
      <c r="D20" s="4">
        <v>20775.060000000001</v>
      </c>
      <c r="E20" s="8" t="s">
        <v>294</v>
      </c>
      <c r="F20" s="8" t="s">
        <v>296</v>
      </c>
    </row>
    <row r="21" spans="1:6" x14ac:dyDescent="0.25">
      <c r="A21" s="9">
        <v>18</v>
      </c>
      <c r="B21" s="11" t="s">
        <v>297</v>
      </c>
      <c r="C21" s="4">
        <v>3569.22</v>
      </c>
      <c r="D21" s="4">
        <v>3530.76</v>
      </c>
      <c r="E21" s="8" t="s">
        <v>294</v>
      </c>
      <c r="F21" s="8" t="s">
        <v>296</v>
      </c>
    </row>
    <row r="22" spans="1:6" x14ac:dyDescent="0.25">
      <c r="A22" s="9">
        <v>19</v>
      </c>
      <c r="B22" s="11" t="s">
        <v>297</v>
      </c>
      <c r="C22" s="4">
        <v>9517.94</v>
      </c>
      <c r="D22" s="4">
        <v>9415.3799999999992</v>
      </c>
      <c r="E22" s="8" t="s">
        <v>294</v>
      </c>
      <c r="F22" s="8" t="s">
        <v>296</v>
      </c>
    </row>
    <row r="23" spans="1:6" x14ac:dyDescent="0.25">
      <c r="A23" s="9">
        <v>20</v>
      </c>
      <c r="B23" s="11" t="s">
        <v>297</v>
      </c>
      <c r="C23" s="4">
        <v>23794.880000000001</v>
      </c>
      <c r="D23" s="4">
        <v>23538.46</v>
      </c>
      <c r="E23" s="8" t="s">
        <v>294</v>
      </c>
      <c r="F23" s="8" t="s">
        <v>296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"/>
  <sheetViews>
    <sheetView topLeftCell="A3" zoomScale="70" zoomScaleNormal="70" workbookViewId="0">
      <selection activeCell="A4" sqref="A4"/>
    </sheetView>
  </sheetViews>
  <sheetFormatPr baseColWidth="10" defaultColWidth="9.140625" defaultRowHeight="15" x14ac:dyDescent="0.25"/>
  <cols>
    <col min="1" max="1" width="8.5703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3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9">
        <v>1</v>
      </c>
      <c r="B4" s="8" t="s">
        <v>293</v>
      </c>
      <c r="C4" s="7">
        <v>0</v>
      </c>
      <c r="D4" s="7">
        <v>0</v>
      </c>
      <c r="E4" s="8" t="s">
        <v>294</v>
      </c>
      <c r="F4" s="8" t="s">
        <v>293</v>
      </c>
    </row>
    <row r="5" spans="1:6" x14ac:dyDescent="0.25">
      <c r="A5" s="9">
        <v>2</v>
      </c>
      <c r="B5" s="8" t="s">
        <v>293</v>
      </c>
      <c r="C5" s="7">
        <v>0</v>
      </c>
      <c r="D5" s="7">
        <v>0</v>
      </c>
      <c r="E5" s="8" t="s">
        <v>294</v>
      </c>
      <c r="F5" s="8" t="s">
        <v>293</v>
      </c>
    </row>
    <row r="6" spans="1:6" x14ac:dyDescent="0.25">
      <c r="A6" s="9">
        <v>3</v>
      </c>
      <c r="B6" s="8" t="s">
        <v>293</v>
      </c>
      <c r="C6" s="7">
        <v>0</v>
      </c>
      <c r="D6" s="7">
        <v>0</v>
      </c>
      <c r="E6" s="8" t="s">
        <v>294</v>
      </c>
      <c r="F6" s="8" t="s">
        <v>293</v>
      </c>
    </row>
    <row r="7" spans="1:6" x14ac:dyDescent="0.25">
      <c r="A7" s="9">
        <v>4</v>
      </c>
      <c r="B7" s="8" t="s">
        <v>293</v>
      </c>
      <c r="C7" s="7">
        <v>0</v>
      </c>
      <c r="D7" s="7">
        <v>0</v>
      </c>
      <c r="E7" s="8" t="s">
        <v>294</v>
      </c>
      <c r="F7" s="8" t="s">
        <v>293</v>
      </c>
    </row>
    <row r="8" spans="1:6" x14ac:dyDescent="0.25">
      <c r="A8" s="9">
        <v>5</v>
      </c>
      <c r="B8" s="8" t="s">
        <v>293</v>
      </c>
      <c r="C8" s="7">
        <v>0</v>
      </c>
      <c r="D8" s="7">
        <v>0</v>
      </c>
      <c r="E8" s="8" t="s">
        <v>294</v>
      </c>
      <c r="F8" s="8" t="s">
        <v>293</v>
      </c>
    </row>
    <row r="9" spans="1:6" x14ac:dyDescent="0.25">
      <c r="A9" s="9">
        <v>6</v>
      </c>
      <c r="B9" s="8" t="s">
        <v>293</v>
      </c>
      <c r="C9" s="7">
        <v>0</v>
      </c>
      <c r="D9" s="7">
        <v>0</v>
      </c>
      <c r="E9" s="8" t="s">
        <v>294</v>
      </c>
      <c r="F9" s="8" t="s">
        <v>293</v>
      </c>
    </row>
    <row r="10" spans="1:6" x14ac:dyDescent="0.25">
      <c r="A10" s="9">
        <v>7</v>
      </c>
      <c r="B10" s="8" t="s">
        <v>293</v>
      </c>
      <c r="C10" s="7">
        <v>0</v>
      </c>
      <c r="D10" s="7">
        <v>0</v>
      </c>
      <c r="E10" s="8" t="s">
        <v>294</v>
      </c>
      <c r="F10" s="8" t="s">
        <v>293</v>
      </c>
    </row>
    <row r="11" spans="1:6" x14ac:dyDescent="0.25">
      <c r="A11" s="9">
        <v>8</v>
      </c>
      <c r="B11" s="8" t="s">
        <v>293</v>
      </c>
      <c r="C11" s="7">
        <v>0</v>
      </c>
      <c r="D11" s="7">
        <v>0</v>
      </c>
      <c r="E11" s="8" t="s">
        <v>294</v>
      </c>
      <c r="F11" s="8" t="s">
        <v>293</v>
      </c>
    </row>
    <row r="12" spans="1:6" x14ac:dyDescent="0.25">
      <c r="A12" s="9">
        <v>9</v>
      </c>
      <c r="B12" s="8" t="s">
        <v>293</v>
      </c>
      <c r="C12" s="7">
        <v>0</v>
      </c>
      <c r="D12" s="7">
        <v>0</v>
      </c>
      <c r="E12" s="8" t="s">
        <v>294</v>
      </c>
      <c r="F12" s="8" t="s">
        <v>293</v>
      </c>
    </row>
    <row r="13" spans="1:6" x14ac:dyDescent="0.25">
      <c r="A13" s="9">
        <v>10</v>
      </c>
      <c r="B13" s="8" t="s">
        <v>293</v>
      </c>
      <c r="C13" s="7">
        <v>0</v>
      </c>
      <c r="D13" s="7">
        <v>0</v>
      </c>
      <c r="E13" s="8" t="s">
        <v>294</v>
      </c>
      <c r="F13" s="8" t="s">
        <v>293</v>
      </c>
    </row>
    <row r="14" spans="1:6" x14ac:dyDescent="0.25">
      <c r="A14" s="9">
        <v>11</v>
      </c>
      <c r="B14" s="8" t="s">
        <v>293</v>
      </c>
      <c r="C14" s="7">
        <v>0</v>
      </c>
      <c r="D14" s="7">
        <v>0</v>
      </c>
      <c r="E14" s="8" t="s">
        <v>294</v>
      </c>
      <c r="F14" s="8" t="s">
        <v>293</v>
      </c>
    </row>
    <row r="15" spans="1:6" x14ac:dyDescent="0.25">
      <c r="A15" s="9">
        <v>12</v>
      </c>
      <c r="B15" s="8" t="s">
        <v>293</v>
      </c>
      <c r="C15" s="7">
        <v>0</v>
      </c>
      <c r="D15" s="7">
        <v>0</v>
      </c>
      <c r="E15" s="8" t="s">
        <v>294</v>
      </c>
      <c r="F15" s="8" t="s">
        <v>293</v>
      </c>
    </row>
    <row r="16" spans="1:6" x14ac:dyDescent="0.25">
      <c r="A16" s="9">
        <v>13</v>
      </c>
      <c r="B16" s="8" t="s">
        <v>293</v>
      </c>
      <c r="C16" s="7">
        <v>0</v>
      </c>
      <c r="D16" s="7">
        <v>0</v>
      </c>
      <c r="E16" s="8" t="s">
        <v>294</v>
      </c>
      <c r="F16" s="8" t="s">
        <v>293</v>
      </c>
    </row>
    <row r="17" spans="1:6" x14ac:dyDescent="0.25">
      <c r="A17" s="9">
        <v>14</v>
      </c>
      <c r="B17" s="8" t="s">
        <v>293</v>
      </c>
      <c r="C17" s="7">
        <v>0</v>
      </c>
      <c r="D17" s="7">
        <v>0</v>
      </c>
      <c r="E17" s="8" t="s">
        <v>294</v>
      </c>
      <c r="F17" s="8" t="s">
        <v>293</v>
      </c>
    </row>
    <row r="18" spans="1:6" x14ac:dyDescent="0.25">
      <c r="A18" s="9">
        <v>15</v>
      </c>
      <c r="B18" s="8" t="s">
        <v>293</v>
      </c>
      <c r="C18" s="7">
        <v>0</v>
      </c>
      <c r="D18" s="7">
        <v>0</v>
      </c>
      <c r="E18" s="8" t="s">
        <v>294</v>
      </c>
      <c r="F18" s="8" t="s">
        <v>293</v>
      </c>
    </row>
    <row r="19" spans="1:6" x14ac:dyDescent="0.25">
      <c r="A19" s="9">
        <v>16</v>
      </c>
      <c r="B19" s="8" t="s">
        <v>293</v>
      </c>
      <c r="C19" s="7">
        <v>0</v>
      </c>
      <c r="D19" s="7">
        <v>0</v>
      </c>
      <c r="E19" s="8" t="s">
        <v>294</v>
      </c>
      <c r="F19" s="8" t="s">
        <v>293</v>
      </c>
    </row>
    <row r="20" spans="1:6" x14ac:dyDescent="0.25">
      <c r="A20" s="9">
        <v>18</v>
      </c>
      <c r="B20" s="8" t="s">
        <v>293</v>
      </c>
      <c r="C20" s="7">
        <v>0</v>
      </c>
      <c r="D20" s="7">
        <v>0</v>
      </c>
      <c r="E20" s="8" t="s">
        <v>294</v>
      </c>
      <c r="F20" s="8" t="s">
        <v>293</v>
      </c>
    </row>
    <row r="21" spans="1:6" x14ac:dyDescent="0.25">
      <c r="A21" s="9">
        <v>19</v>
      </c>
      <c r="B21" s="8" t="s">
        <v>293</v>
      </c>
      <c r="C21" s="7">
        <v>0</v>
      </c>
      <c r="D21" s="7">
        <v>0</v>
      </c>
      <c r="E21" s="8" t="s">
        <v>294</v>
      </c>
      <c r="F21" s="8" t="s">
        <v>293</v>
      </c>
    </row>
    <row r="22" spans="1:6" x14ac:dyDescent="0.25">
      <c r="A22" s="9">
        <v>20</v>
      </c>
      <c r="B22" s="8" t="s">
        <v>293</v>
      </c>
      <c r="C22" s="7">
        <v>0</v>
      </c>
      <c r="D22" s="7">
        <v>0</v>
      </c>
      <c r="E22" s="8" t="s">
        <v>294</v>
      </c>
      <c r="F22" s="8" t="s">
        <v>293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9">
        <v>1</v>
      </c>
      <c r="B4" s="8" t="s">
        <v>293</v>
      </c>
      <c r="C4" s="7">
        <v>0</v>
      </c>
      <c r="D4" s="7">
        <v>0</v>
      </c>
      <c r="E4" s="8" t="s">
        <v>303</v>
      </c>
      <c r="F4" s="8" t="s">
        <v>304</v>
      </c>
    </row>
    <row r="5" spans="1:6" x14ac:dyDescent="0.25">
      <c r="A5" s="9">
        <v>2</v>
      </c>
      <c r="B5" s="8" t="s">
        <v>293</v>
      </c>
      <c r="C5" s="7">
        <v>0</v>
      </c>
      <c r="D5" s="7">
        <v>0</v>
      </c>
      <c r="E5" s="8" t="s">
        <v>303</v>
      </c>
      <c r="F5" s="8" t="s">
        <v>304</v>
      </c>
    </row>
    <row r="6" spans="1:6" x14ac:dyDescent="0.25">
      <c r="A6" s="9">
        <v>3</v>
      </c>
      <c r="B6" s="8" t="s">
        <v>293</v>
      </c>
      <c r="C6" s="7">
        <v>0</v>
      </c>
      <c r="D6" s="7">
        <v>0</v>
      </c>
      <c r="E6" s="8" t="s">
        <v>303</v>
      </c>
      <c r="F6" s="8" t="s">
        <v>304</v>
      </c>
    </row>
    <row r="7" spans="1:6" x14ac:dyDescent="0.25">
      <c r="A7" s="9">
        <v>4</v>
      </c>
      <c r="B7" s="8" t="s">
        <v>293</v>
      </c>
      <c r="C7" s="7">
        <v>0</v>
      </c>
      <c r="D7" s="7">
        <v>0</v>
      </c>
      <c r="E7" s="8" t="s">
        <v>303</v>
      </c>
      <c r="F7" s="8" t="s">
        <v>304</v>
      </c>
    </row>
    <row r="8" spans="1:6" x14ac:dyDescent="0.25">
      <c r="A8" s="9">
        <v>5</v>
      </c>
      <c r="B8" s="8" t="s">
        <v>293</v>
      </c>
      <c r="C8" s="7">
        <v>0</v>
      </c>
      <c r="D8" s="7">
        <v>0</v>
      </c>
      <c r="E8" s="8" t="s">
        <v>303</v>
      </c>
      <c r="F8" s="8" t="s">
        <v>304</v>
      </c>
    </row>
    <row r="9" spans="1:6" x14ac:dyDescent="0.25">
      <c r="A9" s="9">
        <v>6</v>
      </c>
      <c r="B9" s="8" t="s">
        <v>293</v>
      </c>
      <c r="C9" s="7">
        <v>0</v>
      </c>
      <c r="D9" s="7">
        <v>0</v>
      </c>
      <c r="E9" s="8" t="s">
        <v>303</v>
      </c>
      <c r="F9" s="8" t="s">
        <v>304</v>
      </c>
    </row>
    <row r="10" spans="1:6" x14ac:dyDescent="0.25">
      <c r="A10" s="9">
        <v>7</v>
      </c>
      <c r="B10" s="8" t="s">
        <v>293</v>
      </c>
      <c r="C10" s="7">
        <v>0</v>
      </c>
      <c r="D10" s="7">
        <v>0</v>
      </c>
      <c r="E10" s="8" t="s">
        <v>303</v>
      </c>
      <c r="F10" s="8" t="s">
        <v>304</v>
      </c>
    </row>
    <row r="11" spans="1:6" x14ac:dyDescent="0.25">
      <c r="A11" s="9">
        <v>8</v>
      </c>
      <c r="B11" s="8" t="s">
        <v>293</v>
      </c>
      <c r="C11" s="7">
        <v>0</v>
      </c>
      <c r="D11" s="7">
        <v>0</v>
      </c>
      <c r="E11" s="8" t="s">
        <v>303</v>
      </c>
      <c r="F11" s="8" t="s">
        <v>304</v>
      </c>
    </row>
    <row r="12" spans="1:6" x14ac:dyDescent="0.25">
      <c r="A12" s="9">
        <v>9</v>
      </c>
      <c r="B12" s="8" t="s">
        <v>293</v>
      </c>
      <c r="C12" s="7">
        <v>0</v>
      </c>
      <c r="D12" s="7">
        <v>0</v>
      </c>
      <c r="E12" s="8" t="s">
        <v>303</v>
      </c>
      <c r="F12" s="8" t="s">
        <v>304</v>
      </c>
    </row>
    <row r="13" spans="1:6" x14ac:dyDescent="0.25">
      <c r="A13" s="9">
        <v>10</v>
      </c>
      <c r="B13" s="8" t="s">
        <v>293</v>
      </c>
      <c r="C13" s="7">
        <v>0</v>
      </c>
      <c r="D13" s="7">
        <v>0</v>
      </c>
      <c r="E13" s="8" t="s">
        <v>303</v>
      </c>
      <c r="F13" s="8" t="s">
        <v>304</v>
      </c>
    </row>
    <row r="14" spans="1:6" x14ac:dyDescent="0.25">
      <c r="A14" s="9">
        <v>11</v>
      </c>
      <c r="B14" s="8" t="s">
        <v>293</v>
      </c>
      <c r="C14" s="7">
        <v>0</v>
      </c>
      <c r="D14" s="7">
        <v>0</v>
      </c>
      <c r="E14" s="8" t="s">
        <v>303</v>
      </c>
      <c r="F14" s="8" t="s">
        <v>304</v>
      </c>
    </row>
    <row r="15" spans="1:6" x14ac:dyDescent="0.25">
      <c r="A15" s="9">
        <v>12</v>
      </c>
      <c r="B15" s="8" t="s">
        <v>293</v>
      </c>
      <c r="C15" s="7">
        <v>0</v>
      </c>
      <c r="D15" s="7">
        <v>0</v>
      </c>
      <c r="E15" s="8" t="s">
        <v>303</v>
      </c>
      <c r="F15" s="8" t="s">
        <v>304</v>
      </c>
    </row>
    <row r="16" spans="1:6" x14ac:dyDescent="0.25">
      <c r="A16" s="9">
        <v>13</v>
      </c>
      <c r="B16" s="8" t="s">
        <v>293</v>
      </c>
      <c r="C16" s="7">
        <v>0</v>
      </c>
      <c r="D16" s="7">
        <v>0</v>
      </c>
      <c r="E16" s="8" t="s">
        <v>303</v>
      </c>
      <c r="F16" s="8" t="s">
        <v>304</v>
      </c>
    </row>
    <row r="17" spans="1:6" x14ac:dyDescent="0.25">
      <c r="A17" s="9">
        <v>14</v>
      </c>
      <c r="B17" s="8" t="s">
        <v>293</v>
      </c>
      <c r="C17" s="7">
        <v>0</v>
      </c>
      <c r="D17" s="7">
        <v>0</v>
      </c>
      <c r="E17" s="8" t="s">
        <v>303</v>
      </c>
      <c r="F17" s="8" t="s">
        <v>304</v>
      </c>
    </row>
    <row r="18" spans="1:6" x14ac:dyDescent="0.25">
      <c r="A18" s="9">
        <v>15</v>
      </c>
      <c r="B18" s="8" t="s">
        <v>293</v>
      </c>
      <c r="C18" s="7">
        <v>0</v>
      </c>
      <c r="D18" s="7">
        <v>0</v>
      </c>
      <c r="E18" s="8" t="s">
        <v>303</v>
      </c>
      <c r="F18" s="8" t="s">
        <v>304</v>
      </c>
    </row>
    <row r="19" spans="1:6" x14ac:dyDescent="0.25">
      <c r="A19" s="9">
        <v>16</v>
      </c>
      <c r="B19" s="8" t="s">
        <v>293</v>
      </c>
      <c r="C19" s="7">
        <v>0</v>
      </c>
      <c r="D19" s="7">
        <v>0</v>
      </c>
      <c r="E19" s="8" t="s">
        <v>303</v>
      </c>
      <c r="F19" s="8" t="s">
        <v>304</v>
      </c>
    </row>
    <row r="20" spans="1:6" x14ac:dyDescent="0.25">
      <c r="A20" s="9">
        <v>17</v>
      </c>
      <c r="B20" s="8" t="s">
        <v>293</v>
      </c>
      <c r="C20" s="7">
        <v>0</v>
      </c>
      <c r="D20" s="7">
        <v>0</v>
      </c>
      <c r="E20" s="8" t="s">
        <v>303</v>
      </c>
      <c r="F20" s="8" t="s">
        <v>304</v>
      </c>
    </row>
    <row r="21" spans="1:6" x14ac:dyDescent="0.25">
      <c r="A21" s="9">
        <v>18</v>
      </c>
      <c r="B21" s="8" t="s">
        <v>293</v>
      </c>
      <c r="C21" s="7">
        <v>0</v>
      </c>
      <c r="D21" s="7">
        <v>0</v>
      </c>
      <c r="E21" s="8" t="s">
        <v>303</v>
      </c>
      <c r="F21" s="8" t="s">
        <v>304</v>
      </c>
    </row>
    <row r="22" spans="1:6" x14ac:dyDescent="0.25">
      <c r="A22" s="9">
        <v>19</v>
      </c>
      <c r="B22" s="8" t="s">
        <v>293</v>
      </c>
      <c r="C22" s="7">
        <v>0</v>
      </c>
      <c r="D22" s="7">
        <v>0</v>
      </c>
      <c r="E22" s="8" t="s">
        <v>303</v>
      </c>
      <c r="F22" s="8" t="s">
        <v>304</v>
      </c>
    </row>
    <row r="23" spans="1:6" x14ac:dyDescent="0.25">
      <c r="A23" s="9">
        <v>20</v>
      </c>
      <c r="B23" s="8" t="s">
        <v>293</v>
      </c>
      <c r="C23" s="7">
        <v>0</v>
      </c>
      <c r="D23" s="7">
        <v>0</v>
      </c>
      <c r="E23" s="8" t="s">
        <v>303</v>
      </c>
      <c r="F23" s="8" t="s">
        <v>304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3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305</v>
      </c>
      <c r="C4">
        <v>0</v>
      </c>
      <c r="D4">
        <v>0</v>
      </c>
      <c r="E4" t="s">
        <v>294</v>
      </c>
      <c r="F4" t="s">
        <v>304</v>
      </c>
    </row>
    <row r="5" spans="1:6" x14ac:dyDescent="0.25">
      <c r="A5">
        <v>2</v>
      </c>
      <c r="B5" t="s">
        <v>305</v>
      </c>
      <c r="C5">
        <v>0</v>
      </c>
      <c r="D5">
        <v>0</v>
      </c>
      <c r="E5" t="s">
        <v>294</v>
      </c>
      <c r="F5" t="s">
        <v>304</v>
      </c>
    </row>
    <row r="6" spans="1:6" x14ac:dyDescent="0.25">
      <c r="A6">
        <v>3</v>
      </c>
      <c r="B6" t="s">
        <v>305</v>
      </c>
      <c r="C6">
        <v>0</v>
      </c>
      <c r="D6">
        <v>0</v>
      </c>
      <c r="E6" t="s">
        <v>294</v>
      </c>
      <c r="F6" t="s">
        <v>304</v>
      </c>
    </row>
    <row r="7" spans="1:6" x14ac:dyDescent="0.25">
      <c r="A7">
        <v>4</v>
      </c>
      <c r="B7" t="s">
        <v>305</v>
      </c>
      <c r="C7">
        <v>0</v>
      </c>
      <c r="D7">
        <v>0</v>
      </c>
      <c r="E7" t="s">
        <v>294</v>
      </c>
      <c r="F7" t="s">
        <v>304</v>
      </c>
    </row>
    <row r="8" spans="1:6" x14ac:dyDescent="0.25">
      <c r="A8">
        <v>5</v>
      </c>
      <c r="B8" t="s">
        <v>305</v>
      </c>
      <c r="C8">
        <v>0</v>
      </c>
      <c r="D8">
        <v>0</v>
      </c>
      <c r="E8" t="s">
        <v>294</v>
      </c>
      <c r="F8" t="s">
        <v>304</v>
      </c>
    </row>
    <row r="9" spans="1:6" x14ac:dyDescent="0.25">
      <c r="A9">
        <v>6</v>
      </c>
      <c r="B9" t="s">
        <v>305</v>
      </c>
      <c r="C9">
        <v>0</v>
      </c>
      <c r="D9">
        <v>0</v>
      </c>
      <c r="E9" t="s">
        <v>294</v>
      </c>
      <c r="F9" t="s">
        <v>304</v>
      </c>
    </row>
    <row r="10" spans="1:6" x14ac:dyDescent="0.25">
      <c r="A10">
        <v>7</v>
      </c>
      <c r="B10" t="s">
        <v>305</v>
      </c>
      <c r="C10">
        <v>0</v>
      </c>
      <c r="D10">
        <v>0</v>
      </c>
      <c r="E10" t="s">
        <v>294</v>
      </c>
      <c r="F10" t="s">
        <v>304</v>
      </c>
    </row>
    <row r="11" spans="1:6" x14ac:dyDescent="0.25">
      <c r="A11">
        <v>8</v>
      </c>
      <c r="B11" t="s">
        <v>305</v>
      </c>
      <c r="C11">
        <v>0</v>
      </c>
      <c r="D11">
        <v>0</v>
      </c>
      <c r="E11" t="s">
        <v>294</v>
      </c>
      <c r="F11" t="s">
        <v>304</v>
      </c>
    </row>
    <row r="12" spans="1:6" x14ac:dyDescent="0.25">
      <c r="A12">
        <v>9</v>
      </c>
      <c r="B12" t="s">
        <v>305</v>
      </c>
      <c r="C12">
        <v>0</v>
      </c>
      <c r="D12">
        <v>0</v>
      </c>
      <c r="E12" t="s">
        <v>294</v>
      </c>
      <c r="F12" t="s">
        <v>304</v>
      </c>
    </row>
    <row r="13" spans="1:6" x14ac:dyDescent="0.25">
      <c r="A13">
        <v>10</v>
      </c>
      <c r="B13" t="s">
        <v>305</v>
      </c>
      <c r="C13">
        <v>0</v>
      </c>
      <c r="D13">
        <v>0</v>
      </c>
      <c r="E13" t="s">
        <v>294</v>
      </c>
      <c r="F13" t="s">
        <v>304</v>
      </c>
    </row>
    <row r="14" spans="1:6" x14ac:dyDescent="0.25">
      <c r="A14">
        <v>11</v>
      </c>
      <c r="B14" t="s">
        <v>305</v>
      </c>
      <c r="C14">
        <v>0</v>
      </c>
      <c r="D14">
        <v>0</v>
      </c>
      <c r="E14" t="s">
        <v>294</v>
      </c>
      <c r="F14" t="s">
        <v>304</v>
      </c>
    </row>
    <row r="15" spans="1:6" x14ac:dyDescent="0.25">
      <c r="A15">
        <v>12</v>
      </c>
      <c r="B15" t="s">
        <v>305</v>
      </c>
      <c r="C15">
        <v>0</v>
      </c>
      <c r="D15">
        <v>0</v>
      </c>
      <c r="E15" t="s">
        <v>294</v>
      </c>
      <c r="F15" t="s">
        <v>304</v>
      </c>
    </row>
    <row r="16" spans="1:6" x14ac:dyDescent="0.25">
      <c r="A16">
        <v>13</v>
      </c>
      <c r="B16" t="s">
        <v>305</v>
      </c>
      <c r="C16">
        <v>0</v>
      </c>
      <c r="D16">
        <v>0</v>
      </c>
      <c r="E16" t="s">
        <v>294</v>
      </c>
      <c r="F16" t="s">
        <v>304</v>
      </c>
    </row>
    <row r="17" spans="1:6" x14ac:dyDescent="0.25">
      <c r="A17">
        <v>14</v>
      </c>
      <c r="B17" t="s">
        <v>305</v>
      </c>
      <c r="C17">
        <v>0</v>
      </c>
      <c r="D17">
        <v>0</v>
      </c>
      <c r="E17" t="s">
        <v>294</v>
      </c>
      <c r="F17" t="s">
        <v>304</v>
      </c>
    </row>
    <row r="18" spans="1:6" x14ac:dyDescent="0.25">
      <c r="A18">
        <v>15</v>
      </c>
      <c r="B18" t="s">
        <v>305</v>
      </c>
      <c r="C18">
        <v>0</v>
      </c>
      <c r="D18">
        <v>0</v>
      </c>
      <c r="E18" t="s">
        <v>294</v>
      </c>
      <c r="F18" t="s">
        <v>304</v>
      </c>
    </row>
    <row r="19" spans="1:6" x14ac:dyDescent="0.25">
      <c r="A19">
        <v>16</v>
      </c>
      <c r="B19" t="s">
        <v>305</v>
      </c>
      <c r="C19">
        <v>0</v>
      </c>
      <c r="D19">
        <v>0</v>
      </c>
      <c r="E19" t="s">
        <v>294</v>
      </c>
      <c r="F19" t="s">
        <v>304</v>
      </c>
    </row>
    <row r="20" spans="1:6" x14ac:dyDescent="0.25">
      <c r="A20">
        <v>17</v>
      </c>
      <c r="B20" t="s">
        <v>305</v>
      </c>
      <c r="C20">
        <v>0</v>
      </c>
      <c r="D20">
        <v>0</v>
      </c>
      <c r="E20" t="s">
        <v>294</v>
      </c>
      <c r="F20" t="s">
        <v>304</v>
      </c>
    </row>
    <row r="21" spans="1:6" x14ac:dyDescent="0.25">
      <c r="A21">
        <v>18</v>
      </c>
      <c r="B21" t="s">
        <v>305</v>
      </c>
      <c r="C21">
        <v>0</v>
      </c>
      <c r="D21">
        <v>0</v>
      </c>
      <c r="E21" t="s">
        <v>294</v>
      </c>
      <c r="F21" t="s">
        <v>304</v>
      </c>
    </row>
    <row r="22" spans="1:6" x14ac:dyDescent="0.25">
      <c r="A22">
        <v>19</v>
      </c>
      <c r="B22" t="s">
        <v>305</v>
      </c>
      <c r="C22">
        <v>0</v>
      </c>
      <c r="D22">
        <v>0</v>
      </c>
      <c r="E22" t="s">
        <v>294</v>
      </c>
      <c r="F22" t="s">
        <v>304</v>
      </c>
    </row>
    <row r="23" spans="1:6" x14ac:dyDescent="0.25">
      <c r="A23">
        <v>20</v>
      </c>
      <c r="B23" t="s">
        <v>305</v>
      </c>
      <c r="C23">
        <v>0</v>
      </c>
      <c r="D23">
        <v>0</v>
      </c>
      <c r="E23" t="s">
        <v>294</v>
      </c>
      <c r="F23" t="s">
        <v>304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293</v>
      </c>
      <c r="C4">
        <v>0</v>
      </c>
      <c r="D4">
        <v>0</v>
      </c>
      <c r="E4" t="s">
        <v>294</v>
      </c>
      <c r="F4" t="s">
        <v>293</v>
      </c>
    </row>
    <row r="5" spans="1:6" x14ac:dyDescent="0.25">
      <c r="A5">
        <v>2</v>
      </c>
      <c r="B5" t="s">
        <v>293</v>
      </c>
      <c r="C5">
        <v>0</v>
      </c>
      <c r="D5">
        <v>0</v>
      </c>
      <c r="E5" t="s">
        <v>294</v>
      </c>
      <c r="F5" t="s">
        <v>293</v>
      </c>
    </row>
    <row r="6" spans="1:6" x14ac:dyDescent="0.25">
      <c r="A6">
        <v>3</v>
      </c>
      <c r="B6" t="s">
        <v>293</v>
      </c>
      <c r="C6">
        <v>0</v>
      </c>
      <c r="D6">
        <v>0</v>
      </c>
      <c r="E6" t="s">
        <v>294</v>
      </c>
      <c r="F6" t="s">
        <v>293</v>
      </c>
    </row>
    <row r="7" spans="1:6" x14ac:dyDescent="0.25">
      <c r="A7">
        <v>4</v>
      </c>
      <c r="B7" t="s">
        <v>293</v>
      </c>
      <c r="C7">
        <v>0</v>
      </c>
      <c r="D7">
        <v>0</v>
      </c>
      <c r="E7" t="s">
        <v>294</v>
      </c>
      <c r="F7" t="s">
        <v>293</v>
      </c>
    </row>
    <row r="8" spans="1:6" x14ac:dyDescent="0.25">
      <c r="A8">
        <v>5</v>
      </c>
      <c r="B8" t="s">
        <v>293</v>
      </c>
      <c r="C8">
        <v>0</v>
      </c>
      <c r="D8">
        <v>0</v>
      </c>
      <c r="E8" t="s">
        <v>294</v>
      </c>
      <c r="F8" t="s">
        <v>293</v>
      </c>
    </row>
    <row r="9" spans="1:6" x14ac:dyDescent="0.25">
      <c r="A9">
        <v>6</v>
      </c>
      <c r="B9" t="s">
        <v>293</v>
      </c>
      <c r="C9">
        <v>0</v>
      </c>
      <c r="D9">
        <v>0</v>
      </c>
      <c r="E9" t="s">
        <v>294</v>
      </c>
      <c r="F9" t="s">
        <v>293</v>
      </c>
    </row>
    <row r="10" spans="1:6" x14ac:dyDescent="0.25">
      <c r="A10">
        <v>7</v>
      </c>
      <c r="B10" t="s">
        <v>293</v>
      </c>
      <c r="C10">
        <v>0</v>
      </c>
      <c r="D10">
        <v>0</v>
      </c>
      <c r="E10" t="s">
        <v>294</v>
      </c>
      <c r="F10" t="s">
        <v>293</v>
      </c>
    </row>
    <row r="11" spans="1:6" x14ac:dyDescent="0.25">
      <c r="A11">
        <v>8</v>
      </c>
      <c r="B11" t="s">
        <v>293</v>
      </c>
      <c r="C11">
        <v>0</v>
      </c>
      <c r="D11">
        <v>0</v>
      </c>
      <c r="E11" t="s">
        <v>294</v>
      </c>
      <c r="F11" t="s">
        <v>293</v>
      </c>
    </row>
    <row r="12" spans="1:6" x14ac:dyDescent="0.25">
      <c r="A12">
        <v>9</v>
      </c>
      <c r="B12" t="s">
        <v>293</v>
      </c>
      <c r="C12">
        <v>0</v>
      </c>
      <c r="D12">
        <v>0</v>
      </c>
      <c r="E12" t="s">
        <v>294</v>
      </c>
      <c r="F12" t="s">
        <v>293</v>
      </c>
    </row>
    <row r="13" spans="1:6" x14ac:dyDescent="0.25">
      <c r="A13">
        <v>10</v>
      </c>
      <c r="B13" t="s">
        <v>293</v>
      </c>
      <c r="C13">
        <v>0</v>
      </c>
      <c r="D13">
        <v>0</v>
      </c>
      <c r="E13" t="s">
        <v>294</v>
      </c>
      <c r="F13" t="s">
        <v>293</v>
      </c>
    </row>
    <row r="14" spans="1:6" x14ac:dyDescent="0.25">
      <c r="A14">
        <v>11</v>
      </c>
      <c r="B14" t="s">
        <v>293</v>
      </c>
      <c r="C14">
        <v>0</v>
      </c>
      <c r="D14">
        <v>0</v>
      </c>
      <c r="E14" t="s">
        <v>294</v>
      </c>
      <c r="F14" t="s">
        <v>293</v>
      </c>
    </row>
    <row r="15" spans="1:6" x14ac:dyDescent="0.25">
      <c r="A15">
        <v>12</v>
      </c>
      <c r="B15" t="s">
        <v>293</v>
      </c>
      <c r="C15">
        <v>0</v>
      </c>
      <c r="D15">
        <v>0</v>
      </c>
      <c r="E15" t="s">
        <v>294</v>
      </c>
      <c r="F15" t="s">
        <v>293</v>
      </c>
    </row>
    <row r="16" spans="1:6" x14ac:dyDescent="0.25">
      <c r="A16">
        <v>13</v>
      </c>
      <c r="B16" t="s">
        <v>293</v>
      </c>
      <c r="C16">
        <v>0</v>
      </c>
      <c r="D16">
        <v>0</v>
      </c>
      <c r="E16" t="s">
        <v>294</v>
      </c>
      <c r="F16" t="s">
        <v>293</v>
      </c>
    </row>
    <row r="17" spans="1:6" x14ac:dyDescent="0.25">
      <c r="A17">
        <v>14</v>
      </c>
      <c r="B17" t="s">
        <v>293</v>
      </c>
      <c r="C17">
        <v>0</v>
      </c>
      <c r="D17">
        <v>0</v>
      </c>
      <c r="E17" t="s">
        <v>294</v>
      </c>
      <c r="F17" t="s">
        <v>293</v>
      </c>
    </row>
    <row r="18" spans="1:6" x14ac:dyDescent="0.25">
      <c r="A18">
        <v>15</v>
      </c>
      <c r="B18" t="s">
        <v>293</v>
      </c>
      <c r="C18">
        <v>0</v>
      </c>
      <c r="D18">
        <v>0</v>
      </c>
      <c r="E18" t="s">
        <v>294</v>
      </c>
      <c r="F18" t="s">
        <v>293</v>
      </c>
    </row>
    <row r="19" spans="1:6" x14ac:dyDescent="0.25">
      <c r="A19">
        <v>16</v>
      </c>
      <c r="B19" t="s">
        <v>293</v>
      </c>
      <c r="C19">
        <v>0</v>
      </c>
      <c r="D19">
        <v>0</v>
      </c>
      <c r="E19" t="s">
        <v>294</v>
      </c>
      <c r="F19" t="s">
        <v>293</v>
      </c>
    </row>
    <row r="20" spans="1:6" x14ac:dyDescent="0.25">
      <c r="A20">
        <v>17</v>
      </c>
      <c r="B20" t="s">
        <v>293</v>
      </c>
      <c r="C20">
        <v>0</v>
      </c>
      <c r="D20">
        <v>0</v>
      </c>
      <c r="E20" t="s">
        <v>294</v>
      </c>
      <c r="F20" t="s">
        <v>293</v>
      </c>
    </row>
    <row r="21" spans="1:6" x14ac:dyDescent="0.25">
      <c r="A21">
        <v>18</v>
      </c>
      <c r="B21" t="s">
        <v>293</v>
      </c>
      <c r="C21">
        <v>0</v>
      </c>
      <c r="D21">
        <v>0</v>
      </c>
      <c r="E21" t="s">
        <v>294</v>
      </c>
      <c r="F21" t="s">
        <v>293</v>
      </c>
    </row>
    <row r="22" spans="1:6" x14ac:dyDescent="0.25">
      <c r="A22">
        <v>19</v>
      </c>
      <c r="B22" t="s">
        <v>293</v>
      </c>
      <c r="C22">
        <v>0</v>
      </c>
      <c r="D22">
        <v>0</v>
      </c>
      <c r="E22" t="s">
        <v>294</v>
      </c>
      <c r="F22" t="s">
        <v>293</v>
      </c>
    </row>
    <row r="23" spans="1:6" x14ac:dyDescent="0.25">
      <c r="A23">
        <v>20</v>
      </c>
      <c r="B23" t="s">
        <v>293</v>
      </c>
      <c r="C23">
        <v>0</v>
      </c>
      <c r="D23">
        <v>0</v>
      </c>
      <c r="E23" t="s">
        <v>294</v>
      </c>
      <c r="F23" t="s">
        <v>293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293</v>
      </c>
      <c r="C4">
        <v>0</v>
      </c>
      <c r="D4">
        <v>0</v>
      </c>
      <c r="E4" t="s">
        <v>294</v>
      </c>
      <c r="F4" t="s">
        <v>293</v>
      </c>
    </row>
    <row r="5" spans="1:6" x14ac:dyDescent="0.25">
      <c r="A5">
        <v>2</v>
      </c>
      <c r="B5" t="s">
        <v>293</v>
      </c>
      <c r="C5">
        <v>0</v>
      </c>
      <c r="D5">
        <v>0</v>
      </c>
      <c r="E5" t="s">
        <v>294</v>
      </c>
      <c r="F5" t="s">
        <v>293</v>
      </c>
    </row>
    <row r="6" spans="1:6" x14ac:dyDescent="0.25">
      <c r="A6">
        <v>3</v>
      </c>
      <c r="B6" t="s">
        <v>293</v>
      </c>
      <c r="C6">
        <v>0</v>
      </c>
      <c r="D6">
        <v>0</v>
      </c>
      <c r="E6" t="s">
        <v>294</v>
      </c>
      <c r="F6" t="s">
        <v>293</v>
      </c>
    </row>
    <row r="7" spans="1:6" x14ac:dyDescent="0.25">
      <c r="A7">
        <v>4</v>
      </c>
      <c r="B7" t="s">
        <v>293</v>
      </c>
      <c r="C7">
        <v>0</v>
      </c>
      <c r="D7">
        <v>0</v>
      </c>
      <c r="E7" t="s">
        <v>294</v>
      </c>
      <c r="F7" t="s">
        <v>293</v>
      </c>
    </row>
    <row r="8" spans="1:6" x14ac:dyDescent="0.25">
      <c r="A8">
        <v>5</v>
      </c>
      <c r="B8" t="s">
        <v>293</v>
      </c>
      <c r="C8">
        <v>0</v>
      </c>
      <c r="D8">
        <v>0</v>
      </c>
      <c r="E8" t="s">
        <v>294</v>
      </c>
      <c r="F8" t="s">
        <v>293</v>
      </c>
    </row>
    <row r="9" spans="1:6" x14ac:dyDescent="0.25">
      <c r="A9">
        <v>6</v>
      </c>
      <c r="B9" t="s">
        <v>293</v>
      </c>
      <c r="C9">
        <v>0</v>
      </c>
      <c r="D9">
        <v>0</v>
      </c>
      <c r="E9" t="s">
        <v>294</v>
      </c>
      <c r="F9" t="s">
        <v>293</v>
      </c>
    </row>
    <row r="10" spans="1:6" x14ac:dyDescent="0.25">
      <c r="A10">
        <v>7</v>
      </c>
      <c r="B10" t="s">
        <v>293</v>
      </c>
      <c r="C10">
        <v>0</v>
      </c>
      <c r="D10">
        <v>0</v>
      </c>
      <c r="E10" t="s">
        <v>294</v>
      </c>
      <c r="F10" t="s">
        <v>293</v>
      </c>
    </row>
    <row r="11" spans="1:6" x14ac:dyDescent="0.25">
      <c r="A11">
        <v>8</v>
      </c>
      <c r="B11" t="s">
        <v>293</v>
      </c>
      <c r="C11">
        <v>0</v>
      </c>
      <c r="D11">
        <v>0</v>
      </c>
      <c r="E11" t="s">
        <v>294</v>
      </c>
      <c r="F11" t="s">
        <v>293</v>
      </c>
    </row>
    <row r="12" spans="1:6" x14ac:dyDescent="0.25">
      <c r="A12">
        <v>9</v>
      </c>
      <c r="B12" t="s">
        <v>293</v>
      </c>
      <c r="C12">
        <v>0</v>
      </c>
      <c r="D12">
        <v>0</v>
      </c>
      <c r="E12" t="s">
        <v>294</v>
      </c>
      <c r="F12" t="s">
        <v>293</v>
      </c>
    </row>
    <row r="13" spans="1:6" x14ac:dyDescent="0.25">
      <c r="A13">
        <v>10</v>
      </c>
      <c r="B13" t="s">
        <v>293</v>
      </c>
      <c r="C13">
        <v>0</v>
      </c>
      <c r="D13">
        <v>0</v>
      </c>
      <c r="E13" t="s">
        <v>294</v>
      </c>
      <c r="F13" t="s">
        <v>293</v>
      </c>
    </row>
    <row r="14" spans="1:6" x14ac:dyDescent="0.25">
      <c r="A14">
        <v>11</v>
      </c>
      <c r="B14" t="s">
        <v>293</v>
      </c>
      <c r="C14">
        <v>0</v>
      </c>
      <c r="D14">
        <v>0</v>
      </c>
      <c r="E14" t="s">
        <v>294</v>
      </c>
      <c r="F14" t="s">
        <v>293</v>
      </c>
    </row>
    <row r="15" spans="1:6" x14ac:dyDescent="0.25">
      <c r="A15">
        <v>12</v>
      </c>
      <c r="B15" t="s">
        <v>293</v>
      </c>
      <c r="C15">
        <v>0</v>
      </c>
      <c r="D15">
        <v>0</v>
      </c>
      <c r="E15" t="s">
        <v>294</v>
      </c>
      <c r="F15" t="s">
        <v>293</v>
      </c>
    </row>
    <row r="16" spans="1:6" x14ac:dyDescent="0.25">
      <c r="A16">
        <v>13</v>
      </c>
      <c r="B16" t="s">
        <v>293</v>
      </c>
      <c r="C16">
        <v>0</v>
      </c>
      <c r="D16">
        <v>0</v>
      </c>
      <c r="E16" t="s">
        <v>294</v>
      </c>
      <c r="F16" t="s">
        <v>293</v>
      </c>
    </row>
    <row r="17" spans="1:6" x14ac:dyDescent="0.25">
      <c r="A17">
        <v>14</v>
      </c>
      <c r="B17" t="s">
        <v>293</v>
      </c>
      <c r="C17">
        <v>0</v>
      </c>
      <c r="D17">
        <v>0</v>
      </c>
      <c r="E17" t="s">
        <v>294</v>
      </c>
      <c r="F17" t="s">
        <v>293</v>
      </c>
    </row>
    <row r="18" spans="1:6" x14ac:dyDescent="0.25">
      <c r="A18">
        <v>15</v>
      </c>
      <c r="B18" t="s">
        <v>293</v>
      </c>
      <c r="C18">
        <v>0</v>
      </c>
      <c r="D18">
        <v>0</v>
      </c>
      <c r="E18" t="s">
        <v>294</v>
      </c>
      <c r="F18" t="s">
        <v>293</v>
      </c>
    </row>
    <row r="19" spans="1:6" x14ac:dyDescent="0.25">
      <c r="A19">
        <v>16</v>
      </c>
      <c r="B19" t="s">
        <v>293</v>
      </c>
      <c r="C19">
        <v>0</v>
      </c>
      <c r="D19">
        <v>0</v>
      </c>
      <c r="E19" t="s">
        <v>294</v>
      </c>
      <c r="F19" t="s">
        <v>293</v>
      </c>
    </row>
    <row r="20" spans="1:6" x14ac:dyDescent="0.25">
      <c r="A20">
        <v>17</v>
      </c>
      <c r="B20" t="s">
        <v>293</v>
      </c>
      <c r="C20">
        <v>0</v>
      </c>
      <c r="D20">
        <v>0</v>
      </c>
      <c r="E20" t="s">
        <v>294</v>
      </c>
      <c r="F20" t="s">
        <v>293</v>
      </c>
    </row>
    <row r="21" spans="1:6" x14ac:dyDescent="0.25">
      <c r="A21">
        <v>18</v>
      </c>
      <c r="B21" t="s">
        <v>293</v>
      </c>
      <c r="C21">
        <v>0</v>
      </c>
      <c r="D21">
        <v>0</v>
      </c>
      <c r="E21" t="s">
        <v>294</v>
      </c>
      <c r="F21" t="s">
        <v>293</v>
      </c>
    </row>
    <row r="22" spans="1:6" x14ac:dyDescent="0.25">
      <c r="A22">
        <v>19</v>
      </c>
      <c r="B22" t="s">
        <v>293</v>
      </c>
      <c r="C22">
        <v>0</v>
      </c>
      <c r="D22">
        <v>0</v>
      </c>
      <c r="E22" t="s">
        <v>294</v>
      </c>
      <c r="F22" t="s">
        <v>293</v>
      </c>
    </row>
    <row r="23" spans="1:6" x14ac:dyDescent="0.25">
      <c r="A23">
        <v>20</v>
      </c>
      <c r="B23" t="s">
        <v>293</v>
      </c>
      <c r="C23">
        <v>0</v>
      </c>
      <c r="D23">
        <v>0</v>
      </c>
      <c r="E23" t="s">
        <v>294</v>
      </c>
      <c r="F23" t="s">
        <v>293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293</v>
      </c>
      <c r="C4">
        <v>0</v>
      </c>
      <c r="D4">
        <v>0</v>
      </c>
      <c r="E4" t="s">
        <v>294</v>
      </c>
      <c r="F4" t="s">
        <v>293</v>
      </c>
    </row>
    <row r="5" spans="1:6" x14ac:dyDescent="0.25">
      <c r="A5">
        <v>2</v>
      </c>
      <c r="B5" t="s">
        <v>293</v>
      </c>
      <c r="C5">
        <v>0</v>
      </c>
      <c r="D5">
        <v>0</v>
      </c>
      <c r="E5" t="s">
        <v>294</v>
      </c>
      <c r="F5" t="s">
        <v>293</v>
      </c>
    </row>
    <row r="6" spans="1:6" x14ac:dyDescent="0.25">
      <c r="A6">
        <v>3</v>
      </c>
      <c r="B6" t="s">
        <v>293</v>
      </c>
      <c r="C6">
        <v>0</v>
      </c>
      <c r="D6">
        <v>0</v>
      </c>
      <c r="E6" t="s">
        <v>294</v>
      </c>
      <c r="F6" t="s">
        <v>293</v>
      </c>
    </row>
    <row r="7" spans="1:6" x14ac:dyDescent="0.25">
      <c r="A7">
        <v>4</v>
      </c>
      <c r="B7" t="s">
        <v>293</v>
      </c>
      <c r="C7">
        <v>0</v>
      </c>
      <c r="D7">
        <v>0</v>
      </c>
      <c r="E7" t="s">
        <v>294</v>
      </c>
      <c r="F7" t="s">
        <v>293</v>
      </c>
    </row>
    <row r="8" spans="1:6" x14ac:dyDescent="0.25">
      <c r="A8">
        <v>5</v>
      </c>
      <c r="B8" t="s">
        <v>293</v>
      </c>
      <c r="C8">
        <v>0</v>
      </c>
      <c r="D8">
        <v>0</v>
      </c>
      <c r="E8" t="s">
        <v>294</v>
      </c>
      <c r="F8" t="s">
        <v>293</v>
      </c>
    </row>
    <row r="9" spans="1:6" x14ac:dyDescent="0.25">
      <c r="A9">
        <v>6</v>
      </c>
      <c r="B9" t="s">
        <v>293</v>
      </c>
      <c r="C9">
        <v>0</v>
      </c>
      <c r="D9">
        <v>0</v>
      </c>
      <c r="E9" t="s">
        <v>294</v>
      </c>
      <c r="F9" t="s">
        <v>293</v>
      </c>
    </row>
    <row r="10" spans="1:6" x14ac:dyDescent="0.25">
      <c r="A10">
        <v>7</v>
      </c>
      <c r="B10" t="s">
        <v>293</v>
      </c>
      <c r="C10">
        <v>0</v>
      </c>
      <c r="D10">
        <v>0</v>
      </c>
      <c r="E10" t="s">
        <v>294</v>
      </c>
      <c r="F10" t="s">
        <v>293</v>
      </c>
    </row>
    <row r="11" spans="1:6" x14ac:dyDescent="0.25">
      <c r="A11">
        <v>8</v>
      </c>
      <c r="B11" t="s">
        <v>293</v>
      </c>
      <c r="C11">
        <v>0</v>
      </c>
      <c r="D11">
        <v>0</v>
      </c>
      <c r="E11" t="s">
        <v>294</v>
      </c>
      <c r="F11" t="s">
        <v>293</v>
      </c>
    </row>
    <row r="12" spans="1:6" x14ac:dyDescent="0.25">
      <c r="A12">
        <v>9</v>
      </c>
      <c r="B12" t="s">
        <v>293</v>
      </c>
      <c r="C12">
        <v>0</v>
      </c>
      <c r="D12">
        <v>0</v>
      </c>
      <c r="E12" t="s">
        <v>294</v>
      </c>
      <c r="F12" t="s">
        <v>293</v>
      </c>
    </row>
    <row r="13" spans="1:6" x14ac:dyDescent="0.25">
      <c r="A13">
        <v>10</v>
      </c>
      <c r="B13" t="s">
        <v>293</v>
      </c>
      <c r="C13">
        <v>0</v>
      </c>
      <c r="D13">
        <v>0</v>
      </c>
      <c r="E13" t="s">
        <v>294</v>
      </c>
      <c r="F13" t="s">
        <v>293</v>
      </c>
    </row>
    <row r="14" spans="1:6" x14ac:dyDescent="0.25">
      <c r="A14">
        <v>11</v>
      </c>
      <c r="B14" t="s">
        <v>293</v>
      </c>
      <c r="C14">
        <v>0</v>
      </c>
      <c r="D14">
        <v>0</v>
      </c>
      <c r="E14" t="s">
        <v>294</v>
      </c>
      <c r="F14" t="s">
        <v>293</v>
      </c>
    </row>
    <row r="15" spans="1:6" x14ac:dyDescent="0.25">
      <c r="A15">
        <v>12</v>
      </c>
      <c r="B15" t="s">
        <v>293</v>
      </c>
      <c r="C15">
        <v>0</v>
      </c>
      <c r="D15">
        <v>0</v>
      </c>
      <c r="E15" t="s">
        <v>294</v>
      </c>
      <c r="F15" t="s">
        <v>293</v>
      </c>
    </row>
    <row r="16" spans="1:6" x14ac:dyDescent="0.25">
      <c r="A16">
        <v>13</v>
      </c>
      <c r="B16" t="s">
        <v>293</v>
      </c>
      <c r="C16">
        <v>0</v>
      </c>
      <c r="D16">
        <v>0</v>
      </c>
      <c r="E16" t="s">
        <v>294</v>
      </c>
      <c r="F16" t="s">
        <v>293</v>
      </c>
    </row>
    <row r="17" spans="1:6" x14ac:dyDescent="0.25">
      <c r="A17">
        <v>14</v>
      </c>
      <c r="B17" t="s">
        <v>293</v>
      </c>
      <c r="C17">
        <v>0</v>
      </c>
      <c r="D17">
        <v>0</v>
      </c>
      <c r="E17" t="s">
        <v>294</v>
      </c>
      <c r="F17" t="s">
        <v>293</v>
      </c>
    </row>
    <row r="18" spans="1:6" x14ac:dyDescent="0.25">
      <c r="A18">
        <v>15</v>
      </c>
      <c r="B18" t="s">
        <v>293</v>
      </c>
      <c r="C18">
        <v>0</v>
      </c>
      <c r="D18">
        <v>0</v>
      </c>
      <c r="E18" t="s">
        <v>294</v>
      </c>
      <c r="F18" t="s">
        <v>293</v>
      </c>
    </row>
    <row r="19" spans="1:6" x14ac:dyDescent="0.25">
      <c r="A19">
        <v>16</v>
      </c>
      <c r="B19" t="s">
        <v>293</v>
      </c>
      <c r="C19">
        <v>0</v>
      </c>
      <c r="D19">
        <v>0</v>
      </c>
      <c r="E19" t="s">
        <v>294</v>
      </c>
      <c r="F19" t="s">
        <v>293</v>
      </c>
    </row>
    <row r="20" spans="1:6" x14ac:dyDescent="0.25">
      <c r="A20">
        <v>17</v>
      </c>
      <c r="B20" t="s">
        <v>293</v>
      </c>
      <c r="C20">
        <v>0</v>
      </c>
      <c r="D20">
        <v>0</v>
      </c>
      <c r="E20" t="s">
        <v>294</v>
      </c>
      <c r="F20" t="s">
        <v>293</v>
      </c>
    </row>
    <row r="21" spans="1:6" x14ac:dyDescent="0.25">
      <c r="A21">
        <v>18</v>
      </c>
      <c r="B21" t="s">
        <v>293</v>
      </c>
      <c r="C21">
        <v>0</v>
      </c>
      <c r="D21">
        <v>0</v>
      </c>
      <c r="E21" t="s">
        <v>294</v>
      </c>
      <c r="F21" t="s">
        <v>293</v>
      </c>
    </row>
    <row r="22" spans="1:6" x14ac:dyDescent="0.25">
      <c r="A22">
        <v>19</v>
      </c>
      <c r="B22" t="s">
        <v>293</v>
      </c>
      <c r="C22">
        <v>0</v>
      </c>
      <c r="D22">
        <v>0</v>
      </c>
      <c r="E22" t="s">
        <v>294</v>
      </c>
      <c r="F22" t="s">
        <v>293</v>
      </c>
    </row>
    <row r="23" spans="1:6" x14ac:dyDescent="0.25">
      <c r="A23">
        <v>20</v>
      </c>
      <c r="B23" t="s">
        <v>293</v>
      </c>
      <c r="C23">
        <v>0</v>
      </c>
      <c r="D23">
        <v>0</v>
      </c>
      <c r="E23" t="s">
        <v>294</v>
      </c>
      <c r="F23" t="s">
        <v>293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293</v>
      </c>
      <c r="C4">
        <v>0</v>
      </c>
      <c r="D4">
        <v>0</v>
      </c>
      <c r="E4" t="s">
        <v>294</v>
      </c>
      <c r="F4" t="s">
        <v>293</v>
      </c>
    </row>
    <row r="5" spans="1:6" x14ac:dyDescent="0.25">
      <c r="A5">
        <v>2</v>
      </c>
      <c r="B5" t="s">
        <v>293</v>
      </c>
      <c r="C5">
        <v>0</v>
      </c>
      <c r="D5">
        <v>0</v>
      </c>
      <c r="E5" t="s">
        <v>294</v>
      </c>
      <c r="F5" t="s">
        <v>293</v>
      </c>
    </row>
    <row r="6" spans="1:6" x14ac:dyDescent="0.25">
      <c r="A6">
        <v>3</v>
      </c>
      <c r="B6" t="s">
        <v>293</v>
      </c>
      <c r="C6">
        <v>0</v>
      </c>
      <c r="D6">
        <v>0</v>
      </c>
      <c r="E6" t="s">
        <v>294</v>
      </c>
      <c r="F6" t="s">
        <v>293</v>
      </c>
    </row>
    <row r="7" spans="1:6" x14ac:dyDescent="0.25">
      <c r="A7">
        <v>4</v>
      </c>
      <c r="B7" t="s">
        <v>293</v>
      </c>
      <c r="C7">
        <v>0</v>
      </c>
      <c r="D7">
        <v>0</v>
      </c>
      <c r="E7" t="s">
        <v>294</v>
      </c>
      <c r="F7" t="s">
        <v>293</v>
      </c>
    </row>
    <row r="8" spans="1:6" x14ac:dyDescent="0.25">
      <c r="A8">
        <v>5</v>
      </c>
      <c r="B8" t="s">
        <v>293</v>
      </c>
      <c r="C8">
        <v>0</v>
      </c>
      <c r="D8">
        <v>0</v>
      </c>
      <c r="E8" t="s">
        <v>294</v>
      </c>
      <c r="F8" t="s">
        <v>293</v>
      </c>
    </row>
    <row r="9" spans="1:6" x14ac:dyDescent="0.25">
      <c r="A9">
        <v>6</v>
      </c>
      <c r="B9" t="s">
        <v>293</v>
      </c>
      <c r="C9">
        <v>0</v>
      </c>
      <c r="D9">
        <v>0</v>
      </c>
      <c r="E9" t="s">
        <v>294</v>
      </c>
      <c r="F9" t="s">
        <v>293</v>
      </c>
    </row>
    <row r="10" spans="1:6" x14ac:dyDescent="0.25">
      <c r="A10">
        <v>7</v>
      </c>
      <c r="B10" t="s">
        <v>293</v>
      </c>
      <c r="C10">
        <v>0</v>
      </c>
      <c r="D10">
        <v>0</v>
      </c>
      <c r="E10" t="s">
        <v>294</v>
      </c>
      <c r="F10" t="s">
        <v>293</v>
      </c>
    </row>
    <row r="11" spans="1:6" x14ac:dyDescent="0.25">
      <c r="A11">
        <v>8</v>
      </c>
      <c r="B11" t="s">
        <v>293</v>
      </c>
      <c r="C11">
        <v>0</v>
      </c>
      <c r="D11">
        <v>0</v>
      </c>
      <c r="E11" t="s">
        <v>294</v>
      </c>
      <c r="F11" t="s">
        <v>293</v>
      </c>
    </row>
    <row r="12" spans="1:6" x14ac:dyDescent="0.25">
      <c r="A12">
        <v>9</v>
      </c>
      <c r="B12" t="s">
        <v>293</v>
      </c>
      <c r="C12">
        <v>0</v>
      </c>
      <c r="D12">
        <v>0</v>
      </c>
      <c r="E12" t="s">
        <v>294</v>
      </c>
      <c r="F12" t="s">
        <v>293</v>
      </c>
    </row>
    <row r="13" spans="1:6" x14ac:dyDescent="0.25">
      <c r="A13">
        <v>10</v>
      </c>
      <c r="B13" t="s">
        <v>293</v>
      </c>
      <c r="C13">
        <v>0</v>
      </c>
      <c r="D13">
        <v>0</v>
      </c>
      <c r="E13" t="s">
        <v>294</v>
      </c>
      <c r="F13" t="s">
        <v>293</v>
      </c>
    </row>
    <row r="14" spans="1:6" x14ac:dyDescent="0.25">
      <c r="A14">
        <v>11</v>
      </c>
      <c r="B14" t="s">
        <v>293</v>
      </c>
      <c r="C14">
        <v>0</v>
      </c>
      <c r="D14">
        <v>0</v>
      </c>
      <c r="E14" t="s">
        <v>294</v>
      </c>
      <c r="F14" t="s">
        <v>293</v>
      </c>
    </row>
    <row r="15" spans="1:6" x14ac:dyDescent="0.25">
      <c r="A15">
        <v>12</v>
      </c>
      <c r="B15" t="s">
        <v>293</v>
      </c>
      <c r="C15">
        <v>0</v>
      </c>
      <c r="D15">
        <v>0</v>
      </c>
      <c r="E15" t="s">
        <v>294</v>
      </c>
      <c r="F15" t="s">
        <v>293</v>
      </c>
    </row>
    <row r="16" spans="1:6" x14ac:dyDescent="0.25">
      <c r="A16">
        <v>13</v>
      </c>
      <c r="B16" t="s">
        <v>293</v>
      </c>
      <c r="C16">
        <v>0</v>
      </c>
      <c r="D16">
        <v>0</v>
      </c>
      <c r="E16" t="s">
        <v>294</v>
      </c>
      <c r="F16" t="s">
        <v>293</v>
      </c>
    </row>
    <row r="17" spans="1:6" x14ac:dyDescent="0.25">
      <c r="A17">
        <v>14</v>
      </c>
      <c r="B17" t="s">
        <v>293</v>
      </c>
      <c r="C17">
        <v>0</v>
      </c>
      <c r="D17">
        <v>0</v>
      </c>
      <c r="E17" t="s">
        <v>294</v>
      </c>
      <c r="F17" t="s">
        <v>293</v>
      </c>
    </row>
    <row r="18" spans="1:6" x14ac:dyDescent="0.25">
      <c r="A18">
        <v>15</v>
      </c>
      <c r="B18" t="s">
        <v>293</v>
      </c>
      <c r="C18">
        <v>0</v>
      </c>
      <c r="D18">
        <v>0</v>
      </c>
      <c r="E18" t="s">
        <v>294</v>
      </c>
      <c r="F18" t="s">
        <v>293</v>
      </c>
    </row>
    <row r="19" spans="1:6" x14ac:dyDescent="0.25">
      <c r="A19">
        <v>16</v>
      </c>
      <c r="B19" t="s">
        <v>293</v>
      </c>
      <c r="C19">
        <v>0</v>
      </c>
      <c r="D19">
        <v>0</v>
      </c>
      <c r="E19" t="s">
        <v>294</v>
      </c>
      <c r="F19" t="s">
        <v>293</v>
      </c>
    </row>
    <row r="20" spans="1:6" x14ac:dyDescent="0.25">
      <c r="A20">
        <v>17</v>
      </c>
      <c r="B20" t="s">
        <v>293</v>
      </c>
      <c r="C20">
        <v>0</v>
      </c>
      <c r="D20">
        <v>0</v>
      </c>
      <c r="E20" t="s">
        <v>294</v>
      </c>
      <c r="F20" t="s">
        <v>293</v>
      </c>
    </row>
    <row r="21" spans="1:6" x14ac:dyDescent="0.25">
      <c r="A21">
        <v>18</v>
      </c>
      <c r="B21" t="s">
        <v>293</v>
      </c>
      <c r="C21">
        <v>0</v>
      </c>
      <c r="D21">
        <v>0</v>
      </c>
      <c r="E21" t="s">
        <v>294</v>
      </c>
      <c r="F21" t="s">
        <v>293</v>
      </c>
    </row>
    <row r="22" spans="1:6" x14ac:dyDescent="0.25">
      <c r="A22">
        <v>19</v>
      </c>
      <c r="B22" t="s">
        <v>293</v>
      </c>
      <c r="C22">
        <v>0</v>
      </c>
      <c r="D22">
        <v>0</v>
      </c>
      <c r="E22" t="s">
        <v>294</v>
      </c>
      <c r="F22" t="s">
        <v>293</v>
      </c>
    </row>
    <row r="23" spans="1:6" x14ac:dyDescent="0.25">
      <c r="A23">
        <v>20</v>
      </c>
      <c r="B23" t="s">
        <v>293</v>
      </c>
      <c r="C23">
        <v>0</v>
      </c>
      <c r="D23">
        <v>0</v>
      </c>
      <c r="E23" t="s">
        <v>294</v>
      </c>
      <c r="F23" t="s">
        <v>293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293</v>
      </c>
      <c r="C4">
        <v>0</v>
      </c>
      <c r="D4">
        <v>0</v>
      </c>
      <c r="E4" t="s">
        <v>294</v>
      </c>
      <c r="F4" t="s">
        <v>293</v>
      </c>
    </row>
    <row r="5" spans="1:6" x14ac:dyDescent="0.25">
      <c r="A5">
        <v>2</v>
      </c>
      <c r="B5" t="s">
        <v>293</v>
      </c>
      <c r="C5">
        <v>0</v>
      </c>
      <c r="D5">
        <v>0</v>
      </c>
      <c r="E5" t="s">
        <v>294</v>
      </c>
      <c r="F5" t="s">
        <v>293</v>
      </c>
    </row>
    <row r="6" spans="1:6" x14ac:dyDescent="0.25">
      <c r="A6">
        <v>3</v>
      </c>
      <c r="B6" t="s">
        <v>293</v>
      </c>
      <c r="C6">
        <v>0</v>
      </c>
      <c r="D6">
        <v>0</v>
      </c>
      <c r="E6" t="s">
        <v>294</v>
      </c>
      <c r="F6" t="s">
        <v>293</v>
      </c>
    </row>
    <row r="7" spans="1:6" x14ac:dyDescent="0.25">
      <c r="A7">
        <v>4</v>
      </c>
      <c r="B7" t="s">
        <v>293</v>
      </c>
      <c r="C7">
        <v>0</v>
      </c>
      <c r="D7">
        <v>0</v>
      </c>
      <c r="E7" t="s">
        <v>294</v>
      </c>
      <c r="F7" t="s">
        <v>293</v>
      </c>
    </row>
    <row r="8" spans="1:6" x14ac:dyDescent="0.25">
      <c r="A8">
        <v>5</v>
      </c>
      <c r="B8" t="s">
        <v>293</v>
      </c>
      <c r="C8">
        <v>0</v>
      </c>
      <c r="D8">
        <v>0</v>
      </c>
      <c r="E8" t="s">
        <v>294</v>
      </c>
      <c r="F8" t="s">
        <v>293</v>
      </c>
    </row>
    <row r="9" spans="1:6" x14ac:dyDescent="0.25">
      <c r="A9">
        <v>6</v>
      </c>
      <c r="B9" t="s">
        <v>293</v>
      </c>
      <c r="C9">
        <v>0</v>
      </c>
      <c r="D9">
        <v>0</v>
      </c>
      <c r="E9" t="s">
        <v>294</v>
      </c>
      <c r="F9" t="s">
        <v>293</v>
      </c>
    </row>
    <row r="10" spans="1:6" x14ac:dyDescent="0.25">
      <c r="A10">
        <v>7</v>
      </c>
      <c r="B10" t="s">
        <v>293</v>
      </c>
      <c r="C10">
        <v>0</v>
      </c>
      <c r="D10">
        <v>0</v>
      </c>
      <c r="E10" t="s">
        <v>294</v>
      </c>
      <c r="F10" t="s">
        <v>293</v>
      </c>
    </row>
    <row r="11" spans="1:6" x14ac:dyDescent="0.25">
      <c r="A11">
        <v>8</v>
      </c>
      <c r="B11" t="s">
        <v>293</v>
      </c>
      <c r="C11">
        <v>0</v>
      </c>
      <c r="D11">
        <v>0</v>
      </c>
      <c r="E11" t="s">
        <v>294</v>
      </c>
      <c r="F11" t="s">
        <v>293</v>
      </c>
    </row>
    <row r="12" spans="1:6" x14ac:dyDescent="0.25">
      <c r="A12">
        <v>9</v>
      </c>
      <c r="B12" t="s">
        <v>293</v>
      </c>
      <c r="C12">
        <v>0</v>
      </c>
      <c r="D12">
        <v>0</v>
      </c>
      <c r="E12" t="s">
        <v>294</v>
      </c>
      <c r="F12" t="s">
        <v>293</v>
      </c>
    </row>
    <row r="13" spans="1:6" x14ac:dyDescent="0.25">
      <c r="A13">
        <v>10</v>
      </c>
      <c r="B13" t="s">
        <v>293</v>
      </c>
      <c r="C13">
        <v>0</v>
      </c>
      <c r="D13">
        <v>0</v>
      </c>
      <c r="E13" t="s">
        <v>294</v>
      </c>
      <c r="F13" t="s">
        <v>293</v>
      </c>
    </row>
    <row r="14" spans="1:6" x14ac:dyDescent="0.25">
      <c r="A14">
        <v>11</v>
      </c>
      <c r="B14" t="s">
        <v>293</v>
      </c>
      <c r="C14">
        <v>0</v>
      </c>
      <c r="D14">
        <v>0</v>
      </c>
      <c r="E14" t="s">
        <v>294</v>
      </c>
      <c r="F14" t="s">
        <v>293</v>
      </c>
    </row>
    <row r="15" spans="1:6" x14ac:dyDescent="0.25">
      <c r="A15">
        <v>12</v>
      </c>
      <c r="B15" t="s">
        <v>293</v>
      </c>
      <c r="C15">
        <v>0</v>
      </c>
      <c r="D15">
        <v>0</v>
      </c>
      <c r="E15" t="s">
        <v>294</v>
      </c>
      <c r="F15" t="s">
        <v>293</v>
      </c>
    </row>
    <row r="16" spans="1:6" x14ac:dyDescent="0.25">
      <c r="A16">
        <v>13</v>
      </c>
      <c r="B16" t="s">
        <v>293</v>
      </c>
      <c r="C16">
        <v>0</v>
      </c>
      <c r="D16">
        <v>0</v>
      </c>
      <c r="E16" t="s">
        <v>294</v>
      </c>
      <c r="F16" t="s">
        <v>293</v>
      </c>
    </row>
    <row r="17" spans="1:6" x14ac:dyDescent="0.25">
      <c r="A17">
        <v>14</v>
      </c>
      <c r="B17" t="s">
        <v>293</v>
      </c>
      <c r="C17">
        <v>0</v>
      </c>
      <c r="D17">
        <v>0</v>
      </c>
      <c r="E17" t="s">
        <v>294</v>
      </c>
      <c r="F17" t="s">
        <v>293</v>
      </c>
    </row>
    <row r="18" spans="1:6" x14ac:dyDescent="0.25">
      <c r="A18">
        <v>15</v>
      </c>
      <c r="B18" t="s">
        <v>293</v>
      </c>
      <c r="C18">
        <v>0</v>
      </c>
      <c r="D18">
        <v>0</v>
      </c>
      <c r="E18" t="s">
        <v>294</v>
      </c>
      <c r="F18" t="s">
        <v>293</v>
      </c>
    </row>
    <row r="19" spans="1:6" x14ac:dyDescent="0.25">
      <c r="A19">
        <v>16</v>
      </c>
      <c r="B19" t="s">
        <v>293</v>
      </c>
      <c r="C19">
        <v>0</v>
      </c>
      <c r="D19">
        <v>0</v>
      </c>
      <c r="E19" t="s">
        <v>294</v>
      </c>
      <c r="F19" t="s">
        <v>293</v>
      </c>
    </row>
    <row r="20" spans="1:6" x14ac:dyDescent="0.25">
      <c r="A20">
        <v>17</v>
      </c>
      <c r="B20" t="s">
        <v>293</v>
      </c>
      <c r="C20">
        <v>0</v>
      </c>
      <c r="D20">
        <v>0</v>
      </c>
      <c r="E20" t="s">
        <v>294</v>
      </c>
      <c r="F20" t="s">
        <v>293</v>
      </c>
    </row>
    <row r="21" spans="1:6" x14ac:dyDescent="0.25">
      <c r="A21">
        <v>18</v>
      </c>
      <c r="B21" t="s">
        <v>293</v>
      </c>
      <c r="C21">
        <v>0</v>
      </c>
      <c r="D21">
        <v>0</v>
      </c>
      <c r="E21" t="s">
        <v>294</v>
      </c>
      <c r="F21" t="s">
        <v>293</v>
      </c>
    </row>
    <row r="22" spans="1:6" x14ac:dyDescent="0.25">
      <c r="A22">
        <v>19</v>
      </c>
      <c r="B22" t="s">
        <v>293</v>
      </c>
      <c r="C22">
        <v>0</v>
      </c>
      <c r="D22">
        <v>0</v>
      </c>
      <c r="E22" t="s">
        <v>294</v>
      </c>
      <c r="F22" t="s">
        <v>293</v>
      </c>
    </row>
    <row r="23" spans="1:6" x14ac:dyDescent="0.25">
      <c r="A23">
        <v>20</v>
      </c>
      <c r="B23" t="s">
        <v>293</v>
      </c>
      <c r="C23">
        <v>0</v>
      </c>
      <c r="D23">
        <v>0</v>
      </c>
      <c r="E23" t="s">
        <v>294</v>
      </c>
      <c r="F23" t="s">
        <v>293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293</v>
      </c>
      <c r="C4">
        <v>0</v>
      </c>
      <c r="D4">
        <v>0</v>
      </c>
      <c r="E4" t="s">
        <v>294</v>
      </c>
      <c r="F4" t="s">
        <v>293</v>
      </c>
    </row>
    <row r="5" spans="1:6" x14ac:dyDescent="0.25">
      <c r="A5">
        <v>2</v>
      </c>
      <c r="B5" t="s">
        <v>293</v>
      </c>
      <c r="C5">
        <v>0</v>
      </c>
      <c r="D5">
        <v>0</v>
      </c>
      <c r="E5" t="s">
        <v>294</v>
      </c>
      <c r="F5" t="s">
        <v>293</v>
      </c>
    </row>
    <row r="6" spans="1:6" x14ac:dyDescent="0.25">
      <c r="A6">
        <v>3</v>
      </c>
      <c r="B6" t="s">
        <v>293</v>
      </c>
      <c r="C6">
        <v>0</v>
      </c>
      <c r="D6">
        <v>0</v>
      </c>
      <c r="E6" t="s">
        <v>294</v>
      </c>
      <c r="F6" t="s">
        <v>293</v>
      </c>
    </row>
    <row r="7" spans="1:6" x14ac:dyDescent="0.25">
      <c r="A7">
        <v>4</v>
      </c>
      <c r="B7" t="s">
        <v>293</v>
      </c>
      <c r="C7">
        <v>0</v>
      </c>
      <c r="D7">
        <v>0</v>
      </c>
      <c r="E7" t="s">
        <v>294</v>
      </c>
      <c r="F7" t="s">
        <v>293</v>
      </c>
    </row>
    <row r="8" spans="1:6" x14ac:dyDescent="0.25">
      <c r="A8">
        <v>5</v>
      </c>
      <c r="B8" t="s">
        <v>293</v>
      </c>
      <c r="C8">
        <v>0</v>
      </c>
      <c r="D8">
        <v>0</v>
      </c>
      <c r="E8" t="s">
        <v>294</v>
      </c>
      <c r="F8" t="s">
        <v>293</v>
      </c>
    </row>
    <row r="9" spans="1:6" x14ac:dyDescent="0.25">
      <c r="A9">
        <v>6</v>
      </c>
      <c r="B9" t="s">
        <v>293</v>
      </c>
      <c r="C9">
        <v>0</v>
      </c>
      <c r="D9">
        <v>0</v>
      </c>
      <c r="E9" t="s">
        <v>294</v>
      </c>
      <c r="F9" t="s">
        <v>293</v>
      </c>
    </row>
    <row r="10" spans="1:6" x14ac:dyDescent="0.25">
      <c r="A10">
        <v>7</v>
      </c>
      <c r="B10" t="s">
        <v>293</v>
      </c>
      <c r="C10">
        <v>0</v>
      </c>
      <c r="D10">
        <v>0</v>
      </c>
      <c r="E10" t="s">
        <v>294</v>
      </c>
      <c r="F10" t="s">
        <v>293</v>
      </c>
    </row>
    <row r="11" spans="1:6" x14ac:dyDescent="0.25">
      <c r="A11">
        <v>8</v>
      </c>
      <c r="B11" t="s">
        <v>293</v>
      </c>
      <c r="C11">
        <v>0</v>
      </c>
      <c r="D11">
        <v>0</v>
      </c>
      <c r="E11" t="s">
        <v>294</v>
      </c>
      <c r="F11" t="s">
        <v>293</v>
      </c>
    </row>
    <row r="12" spans="1:6" x14ac:dyDescent="0.25">
      <c r="A12">
        <v>9</v>
      </c>
      <c r="B12" t="s">
        <v>293</v>
      </c>
      <c r="C12">
        <v>0</v>
      </c>
      <c r="D12">
        <v>0</v>
      </c>
      <c r="E12" t="s">
        <v>294</v>
      </c>
      <c r="F12" t="s">
        <v>293</v>
      </c>
    </row>
    <row r="13" spans="1:6" x14ac:dyDescent="0.25">
      <c r="A13">
        <v>10</v>
      </c>
      <c r="B13" t="s">
        <v>293</v>
      </c>
      <c r="C13">
        <v>0</v>
      </c>
      <c r="D13">
        <v>0</v>
      </c>
      <c r="E13" t="s">
        <v>294</v>
      </c>
      <c r="F13" t="s">
        <v>293</v>
      </c>
    </row>
    <row r="14" spans="1:6" x14ac:dyDescent="0.25">
      <c r="A14">
        <v>11</v>
      </c>
      <c r="B14" t="s">
        <v>293</v>
      </c>
      <c r="C14">
        <v>0</v>
      </c>
      <c r="D14">
        <v>0</v>
      </c>
      <c r="E14" t="s">
        <v>294</v>
      </c>
      <c r="F14" t="s">
        <v>293</v>
      </c>
    </row>
    <row r="15" spans="1:6" x14ac:dyDescent="0.25">
      <c r="A15">
        <v>12</v>
      </c>
      <c r="B15" t="s">
        <v>293</v>
      </c>
      <c r="C15">
        <v>0</v>
      </c>
      <c r="D15">
        <v>0</v>
      </c>
      <c r="E15" t="s">
        <v>294</v>
      </c>
      <c r="F15" t="s">
        <v>293</v>
      </c>
    </row>
    <row r="16" spans="1:6" x14ac:dyDescent="0.25">
      <c r="A16">
        <v>13</v>
      </c>
      <c r="B16" t="s">
        <v>293</v>
      </c>
      <c r="C16">
        <v>0</v>
      </c>
      <c r="D16">
        <v>0</v>
      </c>
      <c r="E16" t="s">
        <v>294</v>
      </c>
      <c r="F16" t="s">
        <v>293</v>
      </c>
    </row>
    <row r="17" spans="1:6" x14ac:dyDescent="0.25">
      <c r="A17">
        <v>14</v>
      </c>
      <c r="B17" t="s">
        <v>293</v>
      </c>
      <c r="C17">
        <v>0</v>
      </c>
      <c r="D17">
        <v>0</v>
      </c>
      <c r="E17" t="s">
        <v>294</v>
      </c>
      <c r="F17" t="s">
        <v>293</v>
      </c>
    </row>
    <row r="18" spans="1:6" x14ac:dyDescent="0.25">
      <c r="A18">
        <v>15</v>
      </c>
      <c r="B18" t="s">
        <v>293</v>
      </c>
      <c r="C18">
        <v>0</v>
      </c>
      <c r="D18">
        <v>0</v>
      </c>
      <c r="E18" t="s">
        <v>294</v>
      </c>
      <c r="F18" t="s">
        <v>293</v>
      </c>
    </row>
    <row r="19" spans="1:6" x14ac:dyDescent="0.25">
      <c r="A19">
        <v>16</v>
      </c>
      <c r="B19" t="s">
        <v>293</v>
      </c>
      <c r="C19">
        <v>0</v>
      </c>
      <c r="D19">
        <v>0</v>
      </c>
      <c r="E19" t="s">
        <v>294</v>
      </c>
      <c r="F19" t="s">
        <v>293</v>
      </c>
    </row>
    <row r="20" spans="1:6" x14ac:dyDescent="0.25">
      <c r="A20">
        <v>17</v>
      </c>
      <c r="B20" t="s">
        <v>293</v>
      </c>
      <c r="C20">
        <v>0</v>
      </c>
      <c r="D20">
        <v>0</v>
      </c>
      <c r="E20" t="s">
        <v>294</v>
      </c>
      <c r="F20" t="s">
        <v>293</v>
      </c>
    </row>
    <row r="21" spans="1:6" x14ac:dyDescent="0.25">
      <c r="A21">
        <v>18</v>
      </c>
      <c r="B21" t="s">
        <v>293</v>
      </c>
      <c r="C21">
        <v>0</v>
      </c>
      <c r="D21">
        <v>0</v>
      </c>
      <c r="E21" t="s">
        <v>294</v>
      </c>
      <c r="F21" t="s">
        <v>293</v>
      </c>
    </row>
    <row r="22" spans="1:6" x14ac:dyDescent="0.25">
      <c r="A22">
        <v>19</v>
      </c>
      <c r="B22" t="s">
        <v>293</v>
      </c>
      <c r="C22">
        <v>0</v>
      </c>
      <c r="D22">
        <v>0</v>
      </c>
      <c r="E22" t="s">
        <v>294</v>
      </c>
      <c r="F22" t="s">
        <v>293</v>
      </c>
    </row>
    <row r="23" spans="1:6" x14ac:dyDescent="0.25">
      <c r="A23">
        <v>20</v>
      </c>
      <c r="B23" t="s">
        <v>293</v>
      </c>
      <c r="C23">
        <v>0</v>
      </c>
      <c r="D23">
        <v>0</v>
      </c>
      <c r="E23" t="s">
        <v>294</v>
      </c>
      <c r="F23" t="s">
        <v>293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293</v>
      </c>
      <c r="C4" t="s">
        <v>293</v>
      </c>
    </row>
    <row r="5" spans="1:3" x14ac:dyDescent="0.25">
      <c r="A5">
        <v>2</v>
      </c>
      <c r="B5" t="s">
        <v>293</v>
      </c>
      <c r="C5" t="s">
        <v>293</v>
      </c>
    </row>
    <row r="6" spans="1:3" x14ac:dyDescent="0.25">
      <c r="A6">
        <v>3</v>
      </c>
      <c r="B6" t="s">
        <v>293</v>
      </c>
      <c r="C6" t="s">
        <v>293</v>
      </c>
    </row>
    <row r="7" spans="1:3" x14ac:dyDescent="0.25">
      <c r="A7">
        <v>4</v>
      </c>
      <c r="B7" t="s">
        <v>293</v>
      </c>
      <c r="C7" t="s">
        <v>293</v>
      </c>
    </row>
    <row r="8" spans="1:3" x14ac:dyDescent="0.25">
      <c r="A8">
        <v>5</v>
      </c>
      <c r="B8" t="s">
        <v>293</v>
      </c>
      <c r="C8" t="s">
        <v>293</v>
      </c>
    </row>
    <row r="9" spans="1:3" x14ac:dyDescent="0.25">
      <c r="A9">
        <v>6</v>
      </c>
      <c r="B9" t="s">
        <v>293</v>
      </c>
      <c r="C9" t="s">
        <v>293</v>
      </c>
    </row>
    <row r="10" spans="1:3" x14ac:dyDescent="0.25">
      <c r="A10">
        <v>7</v>
      </c>
      <c r="B10" t="s">
        <v>293</v>
      </c>
      <c r="C10" t="s">
        <v>293</v>
      </c>
    </row>
    <row r="11" spans="1:3" x14ac:dyDescent="0.25">
      <c r="A11">
        <v>8</v>
      </c>
      <c r="B11" t="s">
        <v>293</v>
      </c>
      <c r="C11" t="s">
        <v>293</v>
      </c>
    </row>
    <row r="12" spans="1:3" x14ac:dyDescent="0.25">
      <c r="A12">
        <v>9</v>
      </c>
      <c r="B12" t="s">
        <v>293</v>
      </c>
      <c r="C12" t="s">
        <v>293</v>
      </c>
    </row>
    <row r="13" spans="1:3" x14ac:dyDescent="0.25">
      <c r="A13">
        <v>10</v>
      </c>
      <c r="B13" t="s">
        <v>293</v>
      </c>
      <c r="C13" t="s">
        <v>293</v>
      </c>
    </row>
    <row r="14" spans="1:3" x14ac:dyDescent="0.25">
      <c r="A14">
        <v>11</v>
      </c>
      <c r="B14" t="s">
        <v>293</v>
      </c>
      <c r="C14" t="s">
        <v>293</v>
      </c>
    </row>
    <row r="15" spans="1:3" x14ac:dyDescent="0.25">
      <c r="A15">
        <v>12</v>
      </c>
      <c r="B15" t="s">
        <v>293</v>
      </c>
      <c r="C15" t="s">
        <v>293</v>
      </c>
    </row>
    <row r="16" spans="1:3" x14ac:dyDescent="0.25">
      <c r="A16">
        <v>13</v>
      </c>
      <c r="B16" t="s">
        <v>293</v>
      </c>
      <c r="C16" t="s">
        <v>293</v>
      </c>
    </row>
    <row r="17" spans="1:3" x14ac:dyDescent="0.25">
      <c r="A17">
        <v>14</v>
      </c>
      <c r="B17" t="s">
        <v>293</v>
      </c>
      <c r="C17" t="s">
        <v>293</v>
      </c>
    </row>
    <row r="18" spans="1:3" x14ac:dyDescent="0.25">
      <c r="A18">
        <v>15</v>
      </c>
      <c r="B18" t="s">
        <v>293</v>
      </c>
      <c r="C18" t="s">
        <v>293</v>
      </c>
    </row>
    <row r="19" spans="1:3" x14ac:dyDescent="0.25">
      <c r="A19">
        <v>16</v>
      </c>
      <c r="B19" t="s">
        <v>293</v>
      </c>
      <c r="C19" t="s">
        <v>293</v>
      </c>
    </row>
    <row r="20" spans="1:3" x14ac:dyDescent="0.25">
      <c r="A20">
        <v>17</v>
      </c>
      <c r="B20" t="s">
        <v>293</v>
      </c>
      <c r="C20" t="s">
        <v>293</v>
      </c>
    </row>
    <row r="21" spans="1:3" x14ac:dyDescent="0.25">
      <c r="A21">
        <v>18</v>
      </c>
      <c r="B21" t="s">
        <v>293</v>
      </c>
      <c r="C21" t="s">
        <v>293</v>
      </c>
    </row>
    <row r="22" spans="1:3" x14ac:dyDescent="0.25">
      <c r="A22">
        <v>19</v>
      </c>
      <c r="B22" t="s">
        <v>293</v>
      </c>
      <c r="C22" t="s">
        <v>293</v>
      </c>
    </row>
    <row r="23" spans="1:3" x14ac:dyDescent="0.25">
      <c r="A23">
        <v>20</v>
      </c>
      <c r="B23" t="s">
        <v>293</v>
      </c>
      <c r="C23" t="s">
        <v>293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dcterms:created xsi:type="dcterms:W3CDTF">2024-03-21T16:48:55Z</dcterms:created>
  <dcterms:modified xsi:type="dcterms:W3CDTF">2025-04-10T20:36:30Z</dcterms:modified>
</cp:coreProperties>
</file>