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IV GASTOS POR CONCEPTO VIATICOS\NOVIEMBRE 2025\"/>
    </mc:Choice>
  </mc:AlternateContent>
  <xr:revisionPtr revIDLastSave="0" documentId="13_ncr:1_{2C089679-7335-4626-8C7E-7D2F6866D72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6" l="1"/>
  <c r="AB39" i="1"/>
  <c r="D34" i="6"/>
  <c r="AB38" i="1"/>
  <c r="D33" i="6"/>
  <c r="AB37" i="1"/>
  <c r="D32" i="6"/>
  <c r="AB36" i="1"/>
  <c r="AB35" i="1"/>
  <c r="D30" i="6"/>
  <c r="AB34" i="1"/>
  <c r="D29" i="6"/>
  <c r="AB33" i="1"/>
  <c r="AB30" i="1"/>
  <c r="D25" i="6"/>
  <c r="AB29" i="1"/>
  <c r="D23" i="6"/>
  <c r="AB27" i="1"/>
  <c r="D15" i="6"/>
  <c r="AB19" i="1"/>
  <c r="D11" i="6"/>
  <c r="AB15" i="1"/>
  <c r="D10" i="6"/>
  <c r="AB14" i="1"/>
  <c r="D9" i="6"/>
  <c r="AB13" i="1"/>
  <c r="D6" i="6"/>
  <c r="AB10" i="1"/>
  <c r="D5" i="6"/>
  <c r="AB9" i="1"/>
</calcChain>
</file>

<file path=xl/sharedStrings.xml><?xml version="1.0" encoding="utf-8"?>
<sst xmlns="http://schemas.openxmlformats.org/spreadsheetml/2006/main" count="940" uniqueCount="334">
  <si>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</si>
  <si>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</si>
  <si>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</si>
  <si>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</si>
  <si>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</si>
  <si>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</si>
  <si>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</si>
  <si>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</si>
  <si>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</si>
  <si>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</si>
  <si>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</si>
  <si>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</si>
  <si>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</si>
  <si>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</si>
  <si>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</si>
  <si>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</si>
  <si>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</si>
  <si>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</si>
  <si>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</si>
  <si>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</si>
  <si>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</si>
  <si>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</si>
  <si>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</si>
  <si>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</si>
  <si>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</si>
  <si>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</si>
  <si>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</si>
  <si>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</si>
  <si>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</si>
  <si>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</si>
  <si>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</si>
  <si>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</si>
  <si>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</si>
  <si>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</si>
  <si>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</si>
  <si>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</si>
  <si>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</si>
  <si>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</si>
  <si>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</si>
  <si>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</si>
  <si>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</si>
  <si>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</si>
  <si>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</si>
  <si>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</si>
  <si>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</si>
  <si>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</si>
  <si>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</si>
  <si>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</si>
  <si>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</si>
  <si>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</si>
  <si>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</si>
  <si>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</si>
  <si>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</si>
  <si>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</si>
  <si>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</si>
  <si>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</si>
  <si>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</si>
  <si>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</si>
  <si>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</si>
  <si>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</si>
  <si>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</si>
  <si>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</si>
  <si>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</si>
  <si>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</si>
  <si>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</si>
  <si>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</si>
  <si>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</si>
  <si>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</si>
  <si>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</si>
  <si>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</si>
  <si>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</si>
  <si>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</si>
  <si>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</si>
  <si>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</si>
  <si>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</si>
  <si>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</si>
  <si>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</si>
  <si>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</si>
  <si>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</si>
  <si>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</si>
  <si>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</si>
  <si>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</si>
  <si>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</si>
  <si>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</si>
  <si>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</si>
  <si>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</si>
  <si>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</si>
  <si>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</si>
  <si>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</si>
  <si>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</si>
  <si>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</si>
  <si>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</si>
  <si>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</si>
  <si>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</si>
  <si>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</si>
  <si>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</si>
  <si>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</si>
  <si>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</si>
  <si>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</si>
  <si>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</si>
  <si>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</si>
  <si>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</si>
  <si>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</si>
  <si>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</si>
  <si>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</si>
  <si>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</si>
  <si>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</si>
  <si>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</si>
  <si>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</si>
  <si>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</si>
  <si>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</si>
  <si>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</si>
  <si>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</si>
  <si>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</si>
  <si>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</si>
  <si>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</si>
  <si>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</si>
  <si>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</si>
  <si>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MEXICO </t>
  </si>
  <si>
    <t xml:space="preserve">SAN LUIS POTOSI </t>
  </si>
  <si>
    <t>EL NARANJO</t>
  </si>
  <si>
    <t xml:space="preserve">TESORERIA </t>
  </si>
  <si>
    <t>HIPERVINCULO 1</t>
  </si>
  <si>
    <t>HIPERVINCULO 2</t>
  </si>
  <si>
    <t>HIPERVINCULO 3</t>
  </si>
  <si>
    <t xml:space="preserve">ESPINOZA </t>
  </si>
  <si>
    <t xml:space="preserve">OBRAS PUBLICAS </t>
  </si>
  <si>
    <t xml:space="preserve">TITO </t>
  </si>
  <si>
    <t xml:space="preserve">MARTINEZ </t>
  </si>
  <si>
    <t xml:space="preserve">CAMPOS </t>
  </si>
  <si>
    <t>HIPERVINCULO 4</t>
  </si>
  <si>
    <t>HIPERVINCULO 5</t>
  </si>
  <si>
    <t>HIPERVINCULO 6</t>
  </si>
  <si>
    <t>HIPERVINCULO 7</t>
  </si>
  <si>
    <t>HIPERVINCULO 8</t>
  </si>
  <si>
    <t>HIPERVINCULO 9</t>
  </si>
  <si>
    <t xml:space="preserve">CONTRALOR INTERNO </t>
  </si>
  <si>
    <t xml:space="preserve">CONTRALORIA </t>
  </si>
  <si>
    <t xml:space="preserve">CRISTIAN ALEXANDER </t>
  </si>
  <si>
    <t>HIPERVINCULO 10</t>
  </si>
  <si>
    <t>HIPERVINCULO 11</t>
  </si>
  <si>
    <t>HIPERVINCULO 12</t>
  </si>
  <si>
    <t>HIPERVINCULO 13</t>
  </si>
  <si>
    <t>HIPERVINCULO 14</t>
  </si>
  <si>
    <t>HIPERVINCULO 15</t>
  </si>
  <si>
    <t>HIPERVINCULO 16</t>
  </si>
  <si>
    <t>HIPERVINCULO 17</t>
  </si>
  <si>
    <t>HIPERVINCULO 18</t>
  </si>
  <si>
    <t>HIPERVINCULO 19</t>
  </si>
  <si>
    <t>HIPERVINCULO 20</t>
  </si>
  <si>
    <t>HIPERVINCULO 21</t>
  </si>
  <si>
    <t>HIPERVINCULO 22</t>
  </si>
  <si>
    <t>HIPERVINCULO 23</t>
  </si>
  <si>
    <t>HIPERVINCULO 24</t>
  </si>
  <si>
    <t>HIPERVINCULO 25</t>
  </si>
  <si>
    <t>HIPERVINCULO 26</t>
  </si>
  <si>
    <t xml:space="preserve">VALDES </t>
  </si>
  <si>
    <t>N</t>
  </si>
  <si>
    <t xml:space="preserve">SMDIF </t>
  </si>
  <si>
    <t>CIUDAD VALLES, S.L.P</t>
  </si>
  <si>
    <t xml:space="preserve">CASTILLO </t>
  </si>
  <si>
    <t xml:space="preserve">ANA PATRICIA </t>
  </si>
  <si>
    <t xml:space="preserve">RANGEL </t>
  </si>
  <si>
    <t xml:space="preserve">ONTIVEROS </t>
  </si>
  <si>
    <t>CHOFER SMDIF</t>
  </si>
  <si>
    <t xml:space="preserve">CHOFER SMDIF </t>
  </si>
  <si>
    <t xml:space="preserve">JORGE </t>
  </si>
  <si>
    <t xml:space="preserve">HERRERA </t>
  </si>
  <si>
    <t>MARIO ALBERTO</t>
  </si>
  <si>
    <t xml:space="preserve">SECRETARIA GENERAL </t>
  </si>
  <si>
    <t xml:space="preserve">ALTAMIRA, TAMAULIPAS </t>
  </si>
  <si>
    <t>ALTAMIRA, TAMAULIPAS</t>
  </si>
  <si>
    <t xml:space="preserve">ASESOR JURIDICO, SMDIF </t>
  </si>
  <si>
    <t xml:space="preserve">CARLOS AGUSTO </t>
  </si>
  <si>
    <t xml:space="preserve">SERRANO </t>
  </si>
  <si>
    <t xml:space="preserve">GARCIA </t>
  </si>
  <si>
    <t xml:space="preserve">INGENIERO PROYECTISTA </t>
  </si>
  <si>
    <t xml:space="preserve">TESORERA MUNICIPAL </t>
  </si>
  <si>
    <t xml:space="preserve">ELIZALDE </t>
  </si>
  <si>
    <t xml:space="preserve">TORRES </t>
  </si>
  <si>
    <t>COORDINADOR DE DESARROLLO SOCIALL</t>
  </si>
  <si>
    <t xml:space="preserve">MOISES </t>
  </si>
  <si>
    <t xml:space="preserve">MARIN </t>
  </si>
  <si>
    <t>MAQUEDA</t>
  </si>
  <si>
    <t xml:space="preserve">DESARROLLO SOCIAL </t>
  </si>
  <si>
    <t>HIPERVINCULO 27</t>
  </si>
  <si>
    <t>HIPERVINCULO 28</t>
  </si>
  <si>
    <t>HIPERVINCULO 29</t>
  </si>
  <si>
    <t>ASESOR JURIDICO</t>
  </si>
  <si>
    <t xml:space="preserve">CESAR ARTURO </t>
  </si>
  <si>
    <t xml:space="preserve">VILLANUEVA </t>
  </si>
  <si>
    <t>HIPERVINCULO 30</t>
  </si>
  <si>
    <t>PRESIDENTE MUNICIPAL</t>
  </si>
  <si>
    <t xml:space="preserve">RAFAEL </t>
  </si>
  <si>
    <t xml:space="preserve">OLVERA </t>
  </si>
  <si>
    <t xml:space="preserve">PRESIDENCIA </t>
  </si>
  <si>
    <t xml:space="preserve">CIUDAD DEL MAIZ </t>
  </si>
  <si>
    <t>CIUDAD DEL MAIZ</t>
  </si>
  <si>
    <t>OFICIAL DE REGISTRO</t>
  </si>
  <si>
    <t xml:space="preserve"> OFICIAL DE REGISTRO </t>
  </si>
  <si>
    <t>REGISTRO CIVIL</t>
  </si>
  <si>
    <t xml:space="preserve">ELIZABETH </t>
  </si>
  <si>
    <t>PAZ</t>
  </si>
  <si>
    <t xml:space="preserve">ENTREGAR PAPELERIA EN COORDINACION </t>
  </si>
  <si>
    <t xml:space="preserve">SEGURIDAD PUBLICA </t>
  </si>
  <si>
    <t xml:space="preserve">RICARDO </t>
  </si>
  <si>
    <t xml:space="preserve">DIRECTOR DE SEGURIDAD PUBLICA </t>
  </si>
  <si>
    <t xml:space="preserve">ALEJANDRO </t>
  </si>
  <si>
    <t xml:space="preserve">PATLAN </t>
  </si>
  <si>
    <t>SANCHEZ</t>
  </si>
  <si>
    <t xml:space="preserve">ACUDIR A LAS OFICINAS DE CATASTRO </t>
  </si>
  <si>
    <t>8270-1101-A1002-PM003-3751-1</t>
  </si>
  <si>
    <t xml:space="preserve">ASISTIR AL CURSO DE LEY DE EGRESOS </t>
  </si>
  <si>
    <t>8270-1101-A1010-PM004-3721-1/8270-1101-A1010-PM004-3721-1/8270-1101-A1010-PM004-3751-1</t>
  </si>
  <si>
    <t xml:space="preserve">DIRECTOR DE DESARROLLO AGROPECUARIO </t>
  </si>
  <si>
    <t xml:space="preserve">DESARROLLO AGROPECUARIO </t>
  </si>
  <si>
    <t xml:space="preserve">ADALBERTO </t>
  </si>
  <si>
    <t xml:space="preserve">ROJAS </t>
  </si>
  <si>
    <t xml:space="preserve">ASISTIR A LAS INSTALACIONES DE SEDARH, PARA HACER ACUERDOS SOBRE CAMINOS EN EJIDO OJO DE AGUA </t>
  </si>
  <si>
    <t>8270-1101-A1022-PM021-3721-1/8270-1101-A1022-PM021-3751-1</t>
  </si>
  <si>
    <t xml:space="preserve">COORDINADOR DE SALUD </t>
  </si>
  <si>
    <t xml:space="preserve">SALUD </t>
  </si>
  <si>
    <t xml:space="preserve">MANUEL ALEJANDRO </t>
  </si>
  <si>
    <t xml:space="preserve">HERNANDEZ </t>
  </si>
  <si>
    <t xml:space="preserve">GAYTAN </t>
  </si>
  <si>
    <t xml:space="preserve">REUNION DE COORDINADORES DE SALUD, INFORME COEPRIS,EPIDEMIOLOGIA Y SALUD REPRODUCTIVA </t>
  </si>
  <si>
    <t>8270-1101-A1021-PM013-3751-1</t>
  </si>
  <si>
    <t xml:space="preserve">VERIFICAR CONVENIO DE PAQUETES DE HERRAMIENTAS </t>
  </si>
  <si>
    <t>8270-1101-A1022-PM021-3751-1</t>
  </si>
  <si>
    <t xml:space="preserve">TRASLADO DE 03 PACIENTES A LA BENEFICIENCIA ESPAÑOLA </t>
  </si>
  <si>
    <t>8270-1101-A1013-PM008-3751-1/8270-1101-A1013-PM008-3721-1</t>
  </si>
  <si>
    <t xml:space="preserve">AUXILIAR OPERATIVO </t>
  </si>
  <si>
    <t>AUXILIAR OPERATIVO</t>
  </si>
  <si>
    <t xml:space="preserve">LUIS ENRIQUE </t>
  </si>
  <si>
    <t xml:space="preserve">ALVARADO </t>
  </si>
  <si>
    <t xml:space="preserve">NAJERA </t>
  </si>
  <si>
    <t xml:space="preserve">ENTREGAR DOCUMENTOS A SEDESORE </t>
  </si>
  <si>
    <t>8270-1101-A1012-PM005-3721-1/8270-1101-A1012-PM005-3751-1</t>
  </si>
  <si>
    <t xml:space="preserve">TRASLADO DE PACIENTE AL CREE DE SAN LUIS POTOSI, EM EÑ AREA DE MEDICINA FISICA Y REHABILITACION </t>
  </si>
  <si>
    <t xml:space="preserve">TRASLADO DE PACIENTE AL CREE DE SAN LUIS POTOSI, EN EL AREA DE MEDICINA FISICA Y REHABILITACION </t>
  </si>
  <si>
    <t xml:space="preserve">TRASLADO DE PACIENTES PARA RECIBIR REHABILITACION FISICA-PSICOLOGIA Y CONSULTA MEDICA EN EL CRI </t>
  </si>
  <si>
    <t xml:space="preserve">8270-1101-A1013-PM008-3751-1 </t>
  </si>
  <si>
    <t xml:space="preserve">AUXILIAR SMDIF </t>
  </si>
  <si>
    <t xml:space="preserve">XITLALI </t>
  </si>
  <si>
    <t xml:space="preserve">PERALES </t>
  </si>
  <si>
    <t xml:space="preserve">CORDOVA </t>
  </si>
  <si>
    <t xml:space="preserve">RECOGER INSUMOS  </t>
  </si>
  <si>
    <t>8270-1101-A1013-PM008-3751-1</t>
  </si>
  <si>
    <t xml:space="preserve">ACUDIR A AUDIENCIA EN LA FISCALIA </t>
  </si>
  <si>
    <t xml:space="preserve">CIUDAD MANTE,TAMPS </t>
  </si>
  <si>
    <t>8270-1101-A1011-PM006-3751-1</t>
  </si>
  <si>
    <t>ACUDIR A LAS OFICINAS DE SEDESORE Y ASE.</t>
  </si>
  <si>
    <t xml:space="preserve">ACUDIR AL IFSE, PARA REVISION DE OBSERVACIONES </t>
  </si>
  <si>
    <t>8270-1101-A1009-PM007-3721-1</t>
  </si>
  <si>
    <t xml:space="preserve">DIRECTOR DE DEPORTES </t>
  </si>
  <si>
    <t xml:space="preserve">DIRECCION DE DEPORTES </t>
  </si>
  <si>
    <t xml:space="preserve">JOSE MANUEL </t>
  </si>
  <si>
    <t xml:space="preserve">AMARO </t>
  </si>
  <si>
    <t xml:space="preserve">CHAVEZ </t>
  </si>
  <si>
    <t xml:space="preserve">ASISTIR A LA JUNTA PREVIA, PARA ORGANIZACIÓN DE LA OLIMPIADA NACIONAL CONADE 2026 EN SU ETAPA REGIONAL </t>
  </si>
  <si>
    <t>8270-1101-A1020-PM020-3751-1</t>
  </si>
  <si>
    <t xml:space="preserve">ACUDIR A LA ENTREGA DE MAQUINARIA Y EQUIPOS A LAS ASOCIACIONES GANADERAS DE LA REGION </t>
  </si>
  <si>
    <t xml:space="preserve">INSCRIPCION A OLIMPIADA NACIONAL CONADE 2026 EN SU ETAPA REGIONAL </t>
  </si>
  <si>
    <t>82701101-A1020-PM020-3751-1</t>
  </si>
  <si>
    <t xml:space="preserve">ENTREGAR DOCUMENTACION FALTANTE CORRESPODIENTE A LA INSCRIPCION DEL MUNICIPIO A LA OLIMPIADA NACIONAL CONADE 2026, ETAPA REGIONAL </t>
  </si>
  <si>
    <t xml:space="preserve">MA. GUADALUPE </t>
  </si>
  <si>
    <t xml:space="preserve">OLGUIN </t>
  </si>
  <si>
    <t>RECOGER DESAYUNOS ESCOLARES Y ACUDIR A UNA CAPACITACION "REGLAS DE OPERACIÓN PARA LOS PROGRAMAS DE ATENCION ALIMENTARIA"</t>
  </si>
  <si>
    <t>ASISTIR AL JUZGADO</t>
  </si>
  <si>
    <t>DIRECTORA ICAT</t>
  </si>
  <si>
    <t xml:space="preserve">ICAT </t>
  </si>
  <si>
    <t xml:space="preserve">SAN FRANCISCO </t>
  </si>
  <si>
    <t xml:space="preserve">ENTREGAR INVITACIONES PARA ENTREGA DE CONSTANCIAS </t>
  </si>
  <si>
    <t>8270-1101-A1025-PM026-3751-1/8270-1101-A1025-PM026-3721-1</t>
  </si>
  <si>
    <t>CURSO PRESENCIAL REVISION DE LA CUENTA PUBLICA 2025</t>
  </si>
  <si>
    <t>8270-1101-A1010-PPM004-3721-1/8270-1101-A1010-PM004-3721-1/8270-1101-A1010-PM004-3751-1</t>
  </si>
  <si>
    <t xml:space="preserve">ACUDIR AL IFSE </t>
  </si>
  <si>
    <t xml:space="preserve">TRASLADO DE PACIENTES PARA ACUDAN A ESTUDIOS MAMARIOS, EN EL HOSPITAL GENERAL </t>
  </si>
  <si>
    <t xml:space="preserve">TRASLADO DE PACIENTES PARA  QUE ACUDAN A ESTUDIOS MAMARIOS, EN EL HOSPITAL GENERAL </t>
  </si>
  <si>
    <t xml:space="preserve">TRASLADO DE PACIENTES PARA QUE  ACUDAN A ESTUDIOS MAMARIOS, EN EL HOSPITAL GENERAL </t>
  </si>
  <si>
    <t xml:space="preserve">ACUDIR A LAS OFICINAS DE SEDESORE </t>
  </si>
  <si>
    <t>8270-1101-A1013-PM008-3721-1</t>
  </si>
  <si>
    <t xml:space="preserve">DIRECTOR DE ECOLOGIA Y MEDIO AMBIENTE </t>
  </si>
  <si>
    <t xml:space="preserve">ECOLOGIA Y MEDIO AMBIENTE </t>
  </si>
  <si>
    <t xml:space="preserve">LUIS DIEGO </t>
  </si>
  <si>
    <t xml:space="preserve">JIMENEZ </t>
  </si>
  <si>
    <t xml:space="preserve">RECOGER ARBOLES DONADOS </t>
  </si>
  <si>
    <t>8270-1101-A1013-PM008-3721-1/8270-1101-A1027-PM028-3721-1</t>
  </si>
  <si>
    <t xml:space="preserve">ACUDIR AL CONGRESO DEL ESTADO Y AUDITORIA </t>
  </si>
  <si>
    <t>25-11-20254</t>
  </si>
  <si>
    <t>8270-1101-A1009-PM007-3721-1/8270-1101-A1009-PM007-3751-1</t>
  </si>
  <si>
    <t xml:space="preserve">RECOGER DOCUMENTOS EN EL INSTITUTO DE REGULARIZACION Y VIVIENDA SOCIAL CON EL REPRESENTANTE DE LOS PASQUEL </t>
  </si>
  <si>
    <t>8270-1101-A1011-PM006-3721-1/8270-1101-A1011-PM006-3751-1</t>
  </si>
  <si>
    <t>8270-1101-A1013-PM008-321-1/8270-1101-A1013-PM008-3751-1</t>
  </si>
  <si>
    <t xml:space="preserve">ENTREGAR INFORME MENSUAL OCTUBRE EN DIRECCION GENERAL DE REGISTRO CIVIL, INE E INEGI </t>
  </si>
  <si>
    <t>Colocar el ID de los registros de la Tabla_549577</t>
  </si>
  <si>
    <t>8270-1101-A1015-PM009-3721-1/8270-1101-A1015-PM009-3751-1</t>
  </si>
  <si>
    <t>.</t>
  </si>
  <si>
    <t xml:space="preserve">ACUDIR A C5 PARA ENTREGA DE DOCUMENTACION Y PORTES VENCIDOS </t>
  </si>
  <si>
    <t>8270-1101-A1028-PM022-3751-1/8270-1101-A1028-PM022-3721-1</t>
  </si>
  <si>
    <t>HIPERVINCULO 31</t>
  </si>
  <si>
    <t>HIPERVINCULO 32</t>
  </si>
  <si>
    <t>http://www.cegaipslp.org.mx/HV2025.nsf/nombre_de_la_vista/BBFCC669723FC17B06258E4B00640D5B/$File/HIPERVINCULO+1.pdf</t>
  </si>
  <si>
    <t>http://www.cegaipslp.org.mx/HV2025.nsf/nombre_de_la_vista/5DD9327387E03DA306258E4B006438AF/$File/HIPERVINCULO+2.pdf</t>
  </si>
  <si>
    <t>http://www.cegaipslp.org.mx/HV2025.nsf/nombre_de_la_vista/9B7C55C6FEDD740D06258E4B00644EB2/$File/HIPERVINCULO+3.pdf</t>
  </si>
  <si>
    <t>http://www.cegaipslp.org.mx/HV2025.nsf/nombre_de_la_vista/C71B4101DD383BAF06258E4B0064891E/$File/HIPERVINCULO+4.pdf</t>
  </si>
  <si>
    <t>http://www.cegaipslp.org.mx/HV2025.nsf/nombre_de_la_vista/519635A5AB879AE406258E4B00649A94/$File/HIPERVINCULO+5.pdf</t>
  </si>
  <si>
    <t>http://www.cegaipslp.org.mx/HV2025.nsf/nombre_de_la_vista/2FF0B9FFF986FB4106258E4B0064B6BF/$File/HIPERVINCULO+6.pdf</t>
  </si>
  <si>
    <t>http://www.cegaipslp.org.mx/HV2025.nsf/nombre_de_la_vista/325E2C9919E1C39006258E4B0064C8EC/$File/HIPERVINCULO+7.pdf</t>
  </si>
  <si>
    <t>http://www.cegaipslp.org.mx/HV2025.nsf/nombre_de_la_vista/1EB75E3B9E41EF4B06258E4B0064DC25/$File/HIPERVINCULO+8.pdf</t>
  </si>
  <si>
    <t>http://www.cegaipslp.org.mx/HV2025.nsf/nombre_de_la_vista/9C2E0ADC79A8A25606258E4B0064F083/$File/HIPERVINCULO+9.pdf</t>
  </si>
  <si>
    <t>http://www.cegaipslp.org.mx/HV2025.nsf/nombre_de_la_vista/77D38FB0B2DB72BD06258E4B0064FE45/$File/HIPERVINCULO+10.pdf</t>
  </si>
  <si>
    <t>http://www.cegaipslp.org.mx/HV2025.nsf/nombre_de_la_vista/28D9DC07DB5915A306258E4B00651193/$File/HIPERVINCULO+11.pdf</t>
  </si>
  <si>
    <t>http://www.cegaipslp.org.mx/HV2025.nsf/nombre_de_la_vista/5B7ACECDEE895FFF06258E4B0065231B/$File/HIPERVINCULO+12.pdf</t>
  </si>
  <si>
    <t>http://www.cegaipslp.org.mx/HV2025.nsf/nombre_de_la_vista/12E4FA7730676C7206258E4B00653DB9/$File/HIPERVINCULO+13.pdf</t>
  </si>
  <si>
    <t>http://www.cegaipslp.org.mx/HV2025.nsf/nombre_de_la_vista/575F4C25A9E04EB906258E4B0065527B/$File/HIPERVINCULO+14.pdf</t>
  </si>
  <si>
    <t>http://www.cegaipslp.org.mx/HV2025.nsf/nombre_de_la_vista/B8B8953574C1C4BB06258E4B0065624B/$File/HIPERVINCULO+15.pdf</t>
  </si>
  <si>
    <t>http://www.cegaipslp.org.mx/HV2025.nsf/nombre_de_la_vista/C3327EB83554D2A406258E4B0065725A/$File/HIPERVINCULO+16.pdf</t>
  </si>
  <si>
    <t>http://www.cegaipslp.org.mx/HV2025.nsf/nombre_de_la_vista/9AB88B14969A566006258E4B00658B80/$File/HIPERVINCULO+17.pdf</t>
  </si>
  <si>
    <t>http://www.cegaipslp.org.mx/HV2025.nsf/nombre_de_la_vista/E2F13C1CFA6AD0DB06258E4B006598F7/$File/HIPERVINCULO+18.pdf</t>
  </si>
  <si>
    <t>http://www.cegaipslp.org.mx/HV2025.nsf/nombre_de_la_vista/1F6B497FEECF000806258E4B0065AB3A/$File/HIPERVINCULO+19.pdf</t>
  </si>
  <si>
    <t>http://www.cegaipslp.org.mx/HV2025.nsf/nombre_de_la_vista/B03F98DDB012488206258E4B0065B746/$File/HIPERVINCULO+20.pdf</t>
  </si>
  <si>
    <t>http://www.cegaipslp.org.mx/HV2025.nsf/nombre_de_la_vista/B7CA57971B5D024306258E4B0065C26D/$File/HIPERVINCULO+21.pdf</t>
  </si>
  <si>
    <t>http://www.cegaipslp.org.mx/HV2025.nsf/nombre_de_la_vista/ABA86C39D2E5D53F06258E4B0065DA22/$File/HIPERVINCULO+22.pdf</t>
  </si>
  <si>
    <t>http://www.cegaipslp.org.mx/HV2025.nsf/nombre_de_la_vista/36C914986F79A3FD06258E4B0065FF7D/$File/HIPERVINCULO+23.pdf</t>
  </si>
  <si>
    <t>http://www.cegaipslp.org.mx/HV2025.nsf/nombre_de_la_vista/DF2331945DE3B1EE06258E4B006610CD/$File/HIPERVINCULO+24.pdf</t>
  </si>
  <si>
    <t>http://www.cegaipslp.org.mx/HV2025.nsf/nombre_de_la_vista/FC2699991C464E5606258E4B00662A2C/$File/HIPERVINCULO+25.pdf</t>
  </si>
  <si>
    <t>http://www.cegaipslp.org.mx/HV2025.nsf/nombre_de_la_vista/327A113FFBE6A57006258E4B006642DB/$File/HIPERVINCULO+26.pdf</t>
  </si>
  <si>
    <t>http://www.cegaipslp.org.mx/HV2025.nsf/nombre_de_la_vista/20F7D0054792291806258E4B00666D4F/$File/HIPERVINCULO+27.pdf</t>
  </si>
  <si>
    <t>http://www.cegaipslp.org.mx/HV2025.nsf/nombre_de_la_vista/4CA20401A283B5AF06258E4B00668419/$File/HIPERVINCULO+28.pdf</t>
  </si>
  <si>
    <t>http://www.cegaipslp.org.mx/HV2025.nsf/nombre_de_la_vista/5FCF365AAF1083A406258E4B00669C11/$File/HIPERVINCULO+29.pdf</t>
  </si>
  <si>
    <t>http://www.cegaipslp.org.mx/HV2025.nsf/nombre_de_la_vista/9EB1F432D9C4ECF506258E4B0066AF4B/$File/HIPERVINCULO+30.pdf</t>
  </si>
  <si>
    <t>http://www.cegaipslp.org.mx/HV2025.nsf/nombre_de_la_vista/F2D63A765ECDEFDE06258E4B0066C9D0/$File/HIPERVINCULO+31.pdf</t>
  </si>
  <si>
    <t>http://www.cegaipslp.org.mx/HV2025.nsf/nombre_de_la_vista/C74F55AA17A6AD6F06258E4B0066E536/$File/HIPERVINCULO+32.pdf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</si>
</sst>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4" fillId="3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 wrapText="1"/>
    </xf>
    <xf numFmtId="0" fontId="0" fillId="0" borderId="0" xfId="0"/>
    <xf numFmtId="14" fontId="4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4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44" fontId="0" fillId="0" borderId="0" xfId="0" applyNumberFormat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0" fillId="0" borderId="0" xfId="0"/>
    <xf numFmtId="0" fontId="2" fillId="0" borderId="0" xfId="0" applyFont="1" applyFill="1"/>
    <xf numFmtId="44" fontId="2" fillId="0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0" fillId="0" borderId="0" xfId="0"/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 applyAlignment="1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6" fillId="0" borderId="0" xfId="1"/>
    <xf numFmtId="0" fontId="6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1EB75E3B9E41EF4B06258E4B0064DC25/$File/HIPERVINCULO+8.pdf" TargetMode="External"/><Relationship Id="rId13" Type="http://schemas.openxmlformats.org/officeDocument/2006/relationships/hyperlink" Target="http://www.cegaipslp.org.mx/HV2025.nsf/nombre_de_la_vista/12E4FA7730676C7206258E4B00653DB9/$File/HIPERVINCULO+13.pdf" TargetMode="External"/><Relationship Id="rId18" Type="http://schemas.openxmlformats.org/officeDocument/2006/relationships/hyperlink" Target="http://www.cegaipslp.org.mx/HV2025.nsf/nombre_de_la_vista/E2F13C1CFA6AD0DB06258E4B006598F7/$File/HIPERVINCULO+18.pdf" TargetMode="External"/><Relationship Id="rId26" Type="http://schemas.openxmlformats.org/officeDocument/2006/relationships/hyperlink" Target="http://www.cegaipslp.org.mx/HV2025.nsf/nombre_de_la_vista/327A113FFBE6A57006258E4B006642DB/$File/HIPERVINCULO+26.pdf" TargetMode="External"/><Relationship Id="rId3" Type="http://schemas.openxmlformats.org/officeDocument/2006/relationships/hyperlink" Target="http://www.cegaipslp.org.mx/HV2025.nsf/nombre_de_la_vista/9B7C55C6FEDD740D06258E4B00644EB2/$File/HIPERVINCULO+3.pdf" TargetMode="External"/><Relationship Id="rId21" Type="http://schemas.openxmlformats.org/officeDocument/2006/relationships/hyperlink" Target="http://www.cegaipslp.org.mx/HV2025.nsf/nombre_de_la_vista/B7CA57971B5D024306258E4B0065C26D/$File/HIPERVINCULO+21.pdf" TargetMode="External"/><Relationship Id="rId7" Type="http://schemas.openxmlformats.org/officeDocument/2006/relationships/hyperlink" Target="http://www.cegaipslp.org.mx/HV2025.nsf/nombre_de_la_vista/325E2C9919E1C39006258E4B0064C8EC/$File/HIPERVINCULO+7.pdf" TargetMode="External"/><Relationship Id="rId12" Type="http://schemas.openxmlformats.org/officeDocument/2006/relationships/hyperlink" Target="http://www.cegaipslp.org.mx/HV2025.nsf/nombre_de_la_vista/5B7ACECDEE895FFF06258E4B0065231B/$File/HIPERVINCULO+12.pdf" TargetMode="External"/><Relationship Id="rId17" Type="http://schemas.openxmlformats.org/officeDocument/2006/relationships/hyperlink" Target="http://www.cegaipslp.org.mx/HV2025.nsf/nombre_de_la_vista/9AB88B14969A566006258E4B00658B80/$File/HIPERVINCULO+17.pdf" TargetMode="External"/><Relationship Id="rId25" Type="http://schemas.openxmlformats.org/officeDocument/2006/relationships/hyperlink" Target="http://www.cegaipslp.org.mx/HV2025.nsf/nombre_de_la_vista/FC2699991C464E5606258E4B00662A2C/$File/HIPERVINCULO+25.pdf" TargetMode="External"/><Relationship Id="rId2" Type="http://schemas.openxmlformats.org/officeDocument/2006/relationships/hyperlink" Target="http://www.cegaipslp.org.mx/HV2025.nsf/nombre_de_la_vista/5DD9327387E03DA306258E4B006438AF/$File/HIPERVINCULO+2.pdf" TargetMode="External"/><Relationship Id="rId16" Type="http://schemas.openxmlformats.org/officeDocument/2006/relationships/hyperlink" Target="http://www.cegaipslp.org.mx/HV2025.nsf/nombre_de_la_vista/C3327EB83554D2A406258E4B0065725A/$File/HIPERVINCULO+16.pdf" TargetMode="External"/><Relationship Id="rId20" Type="http://schemas.openxmlformats.org/officeDocument/2006/relationships/hyperlink" Target="http://www.cegaipslp.org.mx/HV2025.nsf/nombre_de_la_vista/B03F98DDB012488206258E4B0065B746/$File/HIPERVINCULO+20.pdf" TargetMode="External"/><Relationship Id="rId29" Type="http://schemas.openxmlformats.org/officeDocument/2006/relationships/hyperlink" Target="http://www.cegaipslp.org.mx/HV2025.nsf/nombre_de_la_vista/5FCF365AAF1083A406258E4B00669C11/$File/HIPERVINCULO+29.pdf" TargetMode="External"/><Relationship Id="rId1" Type="http://schemas.openxmlformats.org/officeDocument/2006/relationships/hyperlink" Target="http://www.cegaipslp.org.mx/HV2025.nsf/nombre_de_la_vista/BBFCC669723FC17B06258E4B00640D5B/$File/HIPERVINCULO+1.pdf" TargetMode="External"/><Relationship Id="rId6" Type="http://schemas.openxmlformats.org/officeDocument/2006/relationships/hyperlink" Target="http://www.cegaipslp.org.mx/HV2025.nsf/nombre_de_la_vista/2FF0B9FFF986FB4106258E4B0064B6BF/$File/HIPERVINCULO+6.pdf" TargetMode="External"/><Relationship Id="rId11" Type="http://schemas.openxmlformats.org/officeDocument/2006/relationships/hyperlink" Target="http://www.cegaipslp.org.mx/HV2025.nsf/nombre_de_la_vista/28D9DC07DB5915A306258E4B00651193/$File/HIPERVINCULO+11.pdf" TargetMode="External"/><Relationship Id="rId24" Type="http://schemas.openxmlformats.org/officeDocument/2006/relationships/hyperlink" Target="http://www.cegaipslp.org.mx/HV2025.nsf/nombre_de_la_vista/DF2331945DE3B1EE06258E4B006610CD/$File/HIPERVINCULO+24.pdf" TargetMode="External"/><Relationship Id="rId32" Type="http://schemas.openxmlformats.org/officeDocument/2006/relationships/hyperlink" Target="http://www.cegaipslp.org.mx/HV2025.nsf/nombre_de_la_vista/C74F55AA17A6AD6F06258E4B0066E536/$File/HIPERVINCULO+32.pdf" TargetMode="External"/><Relationship Id="rId5" Type="http://schemas.openxmlformats.org/officeDocument/2006/relationships/hyperlink" Target="http://www.cegaipslp.org.mx/HV2025.nsf/nombre_de_la_vista/519635A5AB879AE406258E4B00649A94/$File/HIPERVINCULO+5.pdf" TargetMode="External"/><Relationship Id="rId15" Type="http://schemas.openxmlformats.org/officeDocument/2006/relationships/hyperlink" Target="http://www.cegaipslp.org.mx/HV2025.nsf/nombre_de_la_vista/B8B8953574C1C4BB06258E4B0065624B/$File/HIPERVINCULO+15.pdf" TargetMode="External"/><Relationship Id="rId23" Type="http://schemas.openxmlformats.org/officeDocument/2006/relationships/hyperlink" Target="http://www.cegaipslp.org.mx/HV2025.nsf/nombre_de_la_vista/36C914986F79A3FD06258E4B0065FF7D/$File/HIPERVINCULO+23.pdf" TargetMode="External"/><Relationship Id="rId28" Type="http://schemas.openxmlformats.org/officeDocument/2006/relationships/hyperlink" Target="http://www.cegaipslp.org.mx/HV2025.nsf/nombre_de_la_vista/4CA20401A283B5AF06258E4B00668419/$File/HIPERVINCULO+28.pdf" TargetMode="External"/><Relationship Id="rId10" Type="http://schemas.openxmlformats.org/officeDocument/2006/relationships/hyperlink" Target="http://www.cegaipslp.org.mx/HV2025.nsf/nombre_de_la_vista/77D38FB0B2DB72BD06258E4B0064FE45/$File/HIPERVINCULO+10.pdf" TargetMode="External"/><Relationship Id="rId19" Type="http://schemas.openxmlformats.org/officeDocument/2006/relationships/hyperlink" Target="http://www.cegaipslp.org.mx/HV2025.nsf/nombre_de_la_vista/1F6B497FEECF000806258E4B0065AB3A/$File/HIPERVINCULO+19.pdf" TargetMode="External"/><Relationship Id="rId31" Type="http://schemas.openxmlformats.org/officeDocument/2006/relationships/hyperlink" Target="http://www.cegaipslp.org.mx/HV2025.nsf/nombre_de_la_vista/F2D63A765ECDEFDE06258E4B0066C9D0/$File/HIPERVINCULO+31.pdf" TargetMode="External"/><Relationship Id="rId4" Type="http://schemas.openxmlformats.org/officeDocument/2006/relationships/hyperlink" Target="http://www.cegaipslp.org.mx/HV2025.nsf/nombre_de_la_vista/C71B4101DD383BAF06258E4B0064891E/$File/HIPERVINCULO+4.pdf" TargetMode="External"/><Relationship Id="rId9" Type="http://schemas.openxmlformats.org/officeDocument/2006/relationships/hyperlink" Target="http://www.cegaipslp.org.mx/HV2025.nsf/nombre_de_la_vista/9C2E0ADC79A8A25606258E4B0064F083/$File/HIPERVINCULO+9.pdf" TargetMode="External"/><Relationship Id="rId14" Type="http://schemas.openxmlformats.org/officeDocument/2006/relationships/hyperlink" Target="http://www.cegaipslp.org.mx/HV2025.nsf/nombre_de_la_vista/575F4C25A9E04EB906258E4B0065527B/$File/HIPERVINCULO+14.pdf" TargetMode="External"/><Relationship Id="rId22" Type="http://schemas.openxmlformats.org/officeDocument/2006/relationships/hyperlink" Target="http://www.cegaipslp.org.mx/HV2025.nsf/nombre_de_la_vista/ABA86C39D2E5D53F06258E4B0065DA22/$File/HIPERVINCULO+22.pdf" TargetMode="External"/><Relationship Id="rId27" Type="http://schemas.openxmlformats.org/officeDocument/2006/relationships/hyperlink" Target="http://www.cegaipslp.org.mx/HV2025.nsf/nombre_de_la_vista/20F7D0054792291806258E4B00666D4F/$File/HIPERVINCULO+27.pdf" TargetMode="External"/><Relationship Id="rId30" Type="http://schemas.openxmlformats.org/officeDocument/2006/relationships/hyperlink" Target="http://www.cegaipslp.org.mx/HV2025.nsf/nombre_de_la_vista/9EB1F432D9C4ECF506258E4B0066AF4B/$File/HIPERVINCULO+30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6"/>
  <sheetViews>
    <sheetView tabSelected="1" topLeftCell="Z23" zoomScale="80" zoomScaleNormal="80" workbookViewId="0">
      <selection activeCell="Z23" sqref="A1:XFD1048576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29.140625" style="4" customWidth="1"/>
    <col min="4" max="4" width="57" customWidth="1"/>
    <col min="5" max="5" width="16.5703125" customWidth="1"/>
    <col min="6" max="6" width="51.5703125" customWidth="1"/>
    <col min="7" max="7" width="41.5703125" customWidth="1"/>
    <col min="8" max="8" width="36.28515625" customWidth="1"/>
    <col min="9" max="9" width="22.42578125" customWidth="1"/>
    <col min="10" max="10" width="13.5703125" bestFit="1" customWidth="1"/>
    <col min="11" max="11" width="15.42578125" bestFit="1" customWidth="1"/>
    <col min="12" max="12" width="16.28515625" customWidth="1"/>
    <col min="13" max="13" width="17.85546875" customWidth="1"/>
    <col min="14" max="14" width="48.85546875" customWidth="1"/>
    <col min="15" max="15" width="20.5703125" bestFit="1" customWidth="1"/>
    <col min="16" max="16" width="17.42578125" customWidth="1"/>
    <col min="17" max="17" width="15.42578125" customWidth="1"/>
    <col min="18" max="18" width="16.28515625" customWidth="1"/>
    <col min="19" max="19" width="23.28515625" customWidth="1"/>
    <col min="20" max="20" width="19" customWidth="1"/>
    <col min="21" max="21" width="17" customWidth="1"/>
    <col min="22" max="22" width="25" customWidth="1"/>
    <col min="23" max="23" width="23.85546875" customWidth="1"/>
    <col min="24" max="24" width="51.28515625" customWidth="1"/>
    <col min="25" max="25" width="24.28515625" style="10" customWidth="1"/>
    <col min="26" max="26" width="21" style="4" customWidth="1"/>
    <col min="27" max="27" width="48.140625" customWidth="1"/>
    <col min="28" max="28" width="21.5703125" style="5" customWidth="1"/>
    <col min="29" max="29" width="16" style="5" customWidth="1"/>
    <col min="30" max="30" width="19.42578125" style="4" customWidth="1"/>
    <col min="31" max="31" width="19" customWidth="1"/>
    <col min="32" max="32" width="50.5703125" customWidth="1"/>
    <col min="33" max="33" width="32.42578125" customWidth="1"/>
    <col min="34" max="34" width="5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  <c r="O2" t="s">
        <v>157</v>
      </c>
    </row>
    <row r="3" spans="1:36" x14ac:dyDescent="0.25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</row>
    <row r="4" spans="1:36" hidden="1" x14ac:dyDescent="0.25">
      <c r="A4" t="s">
        <v>7</v>
      </c>
      <c r="B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10" t="s">
        <v>8</v>
      </c>
      <c r="Z4" s="4" t="s">
        <v>8</v>
      </c>
      <c r="AA4" t="s">
        <v>13</v>
      </c>
      <c r="AB4" s="5" t="s">
        <v>12</v>
      </c>
      <c r="AC4" s="5" t="s">
        <v>12</v>
      </c>
      <c r="AD4" s="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10" t="s">
        <v>41</v>
      </c>
      <c r="Z5" s="4" t="s">
        <v>42</v>
      </c>
      <c r="AA5" t="s">
        <v>43</v>
      </c>
      <c r="AB5" s="5" t="s">
        <v>44</v>
      </c>
      <c r="AC5" s="5" t="s">
        <v>45</v>
      </c>
      <c r="AD5" s="4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2" t="s">
        <v>53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1:36" ht="77.25" x14ac:dyDescent="0.25">
      <c r="A7" s="2" t="s">
        <v>54</v>
      </c>
      <c r="B7" s="2" t="s">
        <v>55</v>
      </c>
      <c r="C7" s="9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1" t="s">
        <v>78</v>
      </c>
      <c r="Z7" s="9" t="s">
        <v>79</v>
      </c>
      <c r="AA7" s="2" t="s">
        <v>80</v>
      </c>
      <c r="AB7" s="6" t="s">
        <v>81</v>
      </c>
      <c r="AC7" s="6" t="s">
        <v>82</v>
      </c>
      <c r="AD7" s="9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4" customFormat="1" x14ac:dyDescent="0.25">
      <c r="A8" s="34">
        <v>2025</v>
      </c>
      <c r="B8" s="4">
        <v>45962</v>
      </c>
      <c r="C8" s="4">
        <v>45991</v>
      </c>
      <c r="D8" s="34" t="s">
        <v>97</v>
      </c>
      <c r="E8" s="34">
        <v>8</v>
      </c>
      <c r="F8" s="34" t="s">
        <v>192</v>
      </c>
      <c r="G8" s="18" t="s">
        <v>192</v>
      </c>
      <c r="H8" s="18" t="s">
        <v>195</v>
      </c>
      <c r="I8" s="18" t="s">
        <v>193</v>
      </c>
      <c r="J8" s="18" t="s">
        <v>194</v>
      </c>
      <c r="K8" s="18" t="s">
        <v>179</v>
      </c>
      <c r="L8" s="18" t="s">
        <v>103</v>
      </c>
      <c r="M8" s="18" t="s">
        <v>106</v>
      </c>
      <c r="N8" s="17" t="s">
        <v>210</v>
      </c>
      <c r="O8" s="18" t="s">
        <v>107</v>
      </c>
      <c r="P8" s="34">
        <v>0</v>
      </c>
      <c r="R8" s="34" t="s">
        <v>118</v>
      </c>
      <c r="S8" s="34" t="s">
        <v>119</v>
      </c>
      <c r="T8" s="34" t="s">
        <v>120</v>
      </c>
      <c r="U8" s="34" t="s">
        <v>118</v>
      </c>
      <c r="V8" s="34" t="s">
        <v>119</v>
      </c>
      <c r="W8" s="34" t="s">
        <v>119</v>
      </c>
      <c r="X8" s="17" t="s">
        <v>210</v>
      </c>
      <c r="Y8" s="10">
        <v>45954</v>
      </c>
      <c r="Z8" s="4">
        <v>45955</v>
      </c>
      <c r="AA8" s="34" t="s">
        <v>90</v>
      </c>
      <c r="AB8" s="5">
        <v>822</v>
      </c>
      <c r="AC8" s="5"/>
      <c r="AD8" s="4">
        <v>45962</v>
      </c>
      <c r="AE8" s="55" t="s">
        <v>302</v>
      </c>
      <c r="AF8" s="34" t="s">
        <v>91</v>
      </c>
      <c r="AH8" s="34" t="s">
        <v>121</v>
      </c>
    </row>
    <row r="9" spans="1:36" s="12" customFormat="1" x14ac:dyDescent="0.25">
      <c r="A9" s="12">
        <v>2025</v>
      </c>
      <c r="B9" s="13">
        <v>45962</v>
      </c>
      <c r="C9" s="13">
        <v>45991</v>
      </c>
      <c r="D9" s="12" t="s">
        <v>100</v>
      </c>
      <c r="E9" s="12">
        <v>9</v>
      </c>
      <c r="F9" s="12" t="s">
        <v>177</v>
      </c>
      <c r="G9" s="18" t="s">
        <v>177</v>
      </c>
      <c r="H9" s="18" t="s">
        <v>121</v>
      </c>
      <c r="I9" s="18" t="s">
        <v>161</v>
      </c>
      <c r="J9" s="18" t="s">
        <v>162</v>
      </c>
      <c r="K9" s="18" t="s">
        <v>163</v>
      </c>
      <c r="L9" s="18" t="s">
        <v>104</v>
      </c>
      <c r="M9" s="18" t="s">
        <v>105</v>
      </c>
      <c r="N9" s="21" t="s">
        <v>212</v>
      </c>
      <c r="O9" s="18" t="s">
        <v>107</v>
      </c>
      <c r="P9" s="12">
        <v>3</v>
      </c>
      <c r="R9" s="12" t="s">
        <v>118</v>
      </c>
      <c r="S9" s="12" t="s">
        <v>119</v>
      </c>
      <c r="T9" s="12" t="s">
        <v>120</v>
      </c>
      <c r="U9" s="12" t="s">
        <v>118</v>
      </c>
      <c r="V9" s="12" t="s">
        <v>119</v>
      </c>
      <c r="W9" s="12" t="s">
        <v>119</v>
      </c>
      <c r="X9" s="21" t="s">
        <v>212</v>
      </c>
      <c r="Y9" s="14">
        <v>45967</v>
      </c>
      <c r="Z9" s="13">
        <v>45967</v>
      </c>
      <c r="AA9" s="51" t="s">
        <v>90</v>
      </c>
      <c r="AB9" s="15">
        <f>286+700.2+1980</f>
        <v>2966.2</v>
      </c>
      <c r="AC9" s="15"/>
      <c r="AD9" s="13">
        <v>45968</v>
      </c>
      <c r="AE9" s="56" t="s">
        <v>303</v>
      </c>
      <c r="AF9" s="12" t="s">
        <v>91</v>
      </c>
      <c r="AH9" s="12" t="s">
        <v>121</v>
      </c>
    </row>
    <row r="10" spans="1:36" s="39" customFormat="1" ht="45" x14ac:dyDescent="0.25">
      <c r="A10" s="39">
        <v>2025</v>
      </c>
      <c r="B10" s="4">
        <v>45962</v>
      </c>
      <c r="C10" s="4">
        <v>45991</v>
      </c>
      <c r="D10" s="39" t="s">
        <v>100</v>
      </c>
      <c r="E10" s="39">
        <v>9</v>
      </c>
      <c r="F10" s="39" t="s">
        <v>214</v>
      </c>
      <c r="G10" s="46" t="s">
        <v>214</v>
      </c>
      <c r="H10" s="18" t="s">
        <v>215</v>
      </c>
      <c r="I10" s="18" t="s">
        <v>216</v>
      </c>
      <c r="J10" s="18" t="s">
        <v>160</v>
      </c>
      <c r="K10" s="18" t="s">
        <v>217</v>
      </c>
      <c r="L10" s="18" t="s">
        <v>103</v>
      </c>
      <c r="M10" s="18" t="s">
        <v>105</v>
      </c>
      <c r="N10" s="17" t="s">
        <v>218</v>
      </c>
      <c r="O10" s="18" t="s">
        <v>107</v>
      </c>
      <c r="P10" s="39">
        <v>1</v>
      </c>
      <c r="R10" s="39" t="s">
        <v>118</v>
      </c>
      <c r="S10" s="39" t="s">
        <v>159</v>
      </c>
      <c r="T10" s="39" t="s">
        <v>120</v>
      </c>
      <c r="U10" s="39" t="s">
        <v>118</v>
      </c>
      <c r="V10" s="39" t="s">
        <v>159</v>
      </c>
      <c r="W10" s="39" t="s">
        <v>159</v>
      </c>
      <c r="X10" s="17" t="s">
        <v>218</v>
      </c>
      <c r="Y10" s="10">
        <v>45950</v>
      </c>
      <c r="Z10" s="4">
        <v>45950</v>
      </c>
      <c r="AA10" s="39" t="s">
        <v>90</v>
      </c>
      <c r="AB10" s="5">
        <f>200+440</f>
        <v>640</v>
      </c>
      <c r="AC10" s="5"/>
      <c r="AD10" s="4">
        <v>45962</v>
      </c>
      <c r="AE10" s="55" t="s">
        <v>304</v>
      </c>
      <c r="AF10" s="39" t="s">
        <v>91</v>
      </c>
      <c r="AH10" s="39" t="s">
        <v>121</v>
      </c>
    </row>
    <row r="11" spans="1:36" s="46" customFormat="1" ht="30" x14ac:dyDescent="0.25">
      <c r="A11" s="46">
        <v>2025</v>
      </c>
      <c r="B11" s="4">
        <v>45962</v>
      </c>
      <c r="C11" s="4">
        <v>45991</v>
      </c>
      <c r="D11" s="46" t="s">
        <v>100</v>
      </c>
      <c r="E11" s="46">
        <v>9</v>
      </c>
      <c r="F11" s="46" t="s">
        <v>220</v>
      </c>
      <c r="G11" s="46" t="s">
        <v>220</v>
      </c>
      <c r="H11" s="18" t="s">
        <v>221</v>
      </c>
      <c r="I11" s="18" t="s">
        <v>222</v>
      </c>
      <c r="J11" s="18" t="s">
        <v>223</v>
      </c>
      <c r="K11" s="18" t="s">
        <v>224</v>
      </c>
      <c r="L11" s="18" t="s">
        <v>103</v>
      </c>
      <c r="M11" s="18" t="s">
        <v>105</v>
      </c>
      <c r="N11" s="17" t="s">
        <v>225</v>
      </c>
      <c r="O11" s="18" t="s">
        <v>107</v>
      </c>
      <c r="P11" s="46">
        <v>0</v>
      </c>
      <c r="R11" s="46" t="s">
        <v>118</v>
      </c>
      <c r="S11" s="46" t="s">
        <v>159</v>
      </c>
      <c r="T11" s="46" t="s">
        <v>120</v>
      </c>
      <c r="U11" s="46" t="s">
        <v>118</v>
      </c>
      <c r="V11" s="46" t="s">
        <v>159</v>
      </c>
      <c r="W11" s="46" t="s">
        <v>159</v>
      </c>
      <c r="X11" s="17" t="s">
        <v>225</v>
      </c>
      <c r="Y11" s="10">
        <v>45954</v>
      </c>
      <c r="Z11" s="4">
        <v>45954</v>
      </c>
      <c r="AA11" s="46" t="s">
        <v>90</v>
      </c>
      <c r="AB11" s="5">
        <v>500</v>
      </c>
      <c r="AC11" s="5"/>
      <c r="AD11" s="4">
        <v>45962</v>
      </c>
      <c r="AE11" s="55" t="s">
        <v>305</v>
      </c>
      <c r="AF11" s="46" t="s">
        <v>91</v>
      </c>
      <c r="AH11" s="47" t="s">
        <v>121</v>
      </c>
    </row>
    <row r="12" spans="1:36" s="47" customFormat="1" ht="30" x14ac:dyDescent="0.25">
      <c r="A12" s="18">
        <v>2025</v>
      </c>
      <c r="B12" s="4">
        <v>45962</v>
      </c>
      <c r="C12" s="4">
        <v>45991</v>
      </c>
      <c r="D12" s="18" t="s">
        <v>100</v>
      </c>
      <c r="E12" s="47">
        <v>9</v>
      </c>
      <c r="F12" s="47" t="s">
        <v>214</v>
      </c>
      <c r="G12" s="47" t="s">
        <v>214</v>
      </c>
      <c r="H12" s="18" t="s">
        <v>215</v>
      </c>
      <c r="I12" s="18" t="s">
        <v>216</v>
      </c>
      <c r="J12" s="18" t="s">
        <v>160</v>
      </c>
      <c r="K12" s="18" t="s">
        <v>217</v>
      </c>
      <c r="L12" s="18" t="s">
        <v>103</v>
      </c>
      <c r="M12" s="18" t="s">
        <v>105</v>
      </c>
      <c r="N12" s="17" t="s">
        <v>227</v>
      </c>
      <c r="O12" s="18" t="s">
        <v>107</v>
      </c>
      <c r="P12" s="18">
        <v>0</v>
      </c>
      <c r="R12" s="47" t="s">
        <v>118</v>
      </c>
      <c r="S12" s="47" t="s">
        <v>159</v>
      </c>
      <c r="T12" s="47" t="s">
        <v>120</v>
      </c>
      <c r="U12" s="47" t="s">
        <v>118</v>
      </c>
      <c r="V12" s="47" t="s">
        <v>159</v>
      </c>
      <c r="W12" s="47" t="s">
        <v>159</v>
      </c>
      <c r="X12" s="17" t="s">
        <v>227</v>
      </c>
      <c r="Y12" s="10">
        <v>45960</v>
      </c>
      <c r="Z12" s="4">
        <v>45960</v>
      </c>
      <c r="AA12" s="47" t="s">
        <v>90</v>
      </c>
      <c r="AB12" s="5">
        <v>745</v>
      </c>
      <c r="AC12" s="5"/>
      <c r="AD12" s="4">
        <v>45962</v>
      </c>
      <c r="AE12" s="55" t="s">
        <v>306</v>
      </c>
      <c r="AF12" s="47" t="s">
        <v>91</v>
      </c>
      <c r="AH12" s="47" t="s">
        <v>121</v>
      </c>
    </row>
    <row r="13" spans="1:36" s="47" customFormat="1" ht="30" x14ac:dyDescent="0.25">
      <c r="A13" s="18">
        <v>2025</v>
      </c>
      <c r="B13" s="4">
        <v>45962</v>
      </c>
      <c r="C13" s="4">
        <v>45991</v>
      </c>
      <c r="D13" s="18" t="s">
        <v>96</v>
      </c>
      <c r="E13" s="47">
        <v>5</v>
      </c>
      <c r="F13" s="47" t="s">
        <v>164</v>
      </c>
      <c r="G13" s="47" t="s">
        <v>165</v>
      </c>
      <c r="H13" s="18" t="s">
        <v>158</v>
      </c>
      <c r="I13" s="18" t="s">
        <v>205</v>
      </c>
      <c r="J13" s="18" t="s">
        <v>128</v>
      </c>
      <c r="K13" s="18"/>
      <c r="L13" s="18" t="s">
        <v>103</v>
      </c>
      <c r="M13" s="18" t="s">
        <v>105</v>
      </c>
      <c r="N13" s="17" t="s">
        <v>229</v>
      </c>
      <c r="O13" s="18" t="s">
        <v>107</v>
      </c>
      <c r="P13" s="18">
        <v>1</v>
      </c>
      <c r="R13" s="47" t="s">
        <v>118</v>
      </c>
      <c r="S13" s="47" t="s">
        <v>119</v>
      </c>
      <c r="T13" s="47" t="s">
        <v>120</v>
      </c>
      <c r="U13" s="47" t="s">
        <v>118</v>
      </c>
      <c r="V13" s="47" t="s">
        <v>119</v>
      </c>
      <c r="W13" s="47" t="s">
        <v>119</v>
      </c>
      <c r="X13" s="17" t="s">
        <v>229</v>
      </c>
      <c r="Y13" s="10">
        <v>45959</v>
      </c>
      <c r="Z13" s="4">
        <v>45959</v>
      </c>
      <c r="AA13" s="47" t="s">
        <v>90</v>
      </c>
      <c r="AB13" s="5">
        <f>946+494</f>
        <v>1440</v>
      </c>
      <c r="AC13" s="5"/>
      <c r="AD13" s="4">
        <v>45962</v>
      </c>
      <c r="AE13" s="55" t="s">
        <v>307</v>
      </c>
      <c r="AF13" s="47" t="s">
        <v>91</v>
      </c>
      <c r="AH13" s="47" t="s">
        <v>121</v>
      </c>
    </row>
    <row r="14" spans="1:36" s="47" customFormat="1" x14ac:dyDescent="0.25">
      <c r="A14" s="18">
        <v>2025</v>
      </c>
      <c r="B14" s="4">
        <v>45962</v>
      </c>
      <c r="C14" s="4">
        <v>45991</v>
      </c>
      <c r="D14" s="18" t="s">
        <v>96</v>
      </c>
      <c r="E14" s="47">
        <v>5</v>
      </c>
      <c r="F14" s="47" t="s">
        <v>231</v>
      </c>
      <c r="G14" s="47" t="s">
        <v>232</v>
      </c>
      <c r="H14" s="18" t="s">
        <v>184</v>
      </c>
      <c r="I14" s="18" t="s">
        <v>233</v>
      </c>
      <c r="J14" s="18" t="s">
        <v>234</v>
      </c>
      <c r="K14" s="18" t="s">
        <v>235</v>
      </c>
      <c r="L14" s="18" t="s">
        <v>103</v>
      </c>
      <c r="M14" s="18" t="s">
        <v>105</v>
      </c>
      <c r="N14" s="17" t="s">
        <v>236</v>
      </c>
      <c r="O14" s="18" t="s">
        <v>107</v>
      </c>
      <c r="P14" s="18">
        <v>1</v>
      </c>
      <c r="R14" s="47" t="s">
        <v>118</v>
      </c>
      <c r="S14" s="47" t="s">
        <v>119</v>
      </c>
      <c r="T14" s="47" t="s">
        <v>120</v>
      </c>
      <c r="U14" s="47" t="s">
        <v>118</v>
      </c>
      <c r="V14" s="47" t="s">
        <v>119</v>
      </c>
      <c r="W14" s="47" t="s">
        <v>119</v>
      </c>
      <c r="X14" s="17" t="s">
        <v>236</v>
      </c>
      <c r="Y14" s="10">
        <v>45957</v>
      </c>
      <c r="Z14" s="4">
        <v>45957</v>
      </c>
      <c r="AA14" s="47" t="s">
        <v>90</v>
      </c>
      <c r="AB14" s="5">
        <f>700+590</f>
        <v>1290</v>
      </c>
      <c r="AC14" s="5"/>
      <c r="AD14" s="4">
        <v>45962</v>
      </c>
      <c r="AE14" s="55" t="s">
        <v>308</v>
      </c>
      <c r="AF14" s="47" t="s">
        <v>91</v>
      </c>
      <c r="AH14" s="47" t="s">
        <v>121</v>
      </c>
    </row>
    <row r="15" spans="1:36" s="47" customFormat="1" ht="30" x14ac:dyDescent="0.25">
      <c r="A15" s="18">
        <v>2025</v>
      </c>
      <c r="B15" s="4">
        <v>45962</v>
      </c>
      <c r="C15" s="4">
        <v>45991</v>
      </c>
      <c r="D15" s="18" t="s">
        <v>96</v>
      </c>
      <c r="E15" s="47">
        <v>5</v>
      </c>
      <c r="F15" s="47" t="s">
        <v>164</v>
      </c>
      <c r="G15" s="47" t="s">
        <v>165</v>
      </c>
      <c r="H15" s="18" t="s">
        <v>158</v>
      </c>
      <c r="I15" s="18" t="s">
        <v>168</v>
      </c>
      <c r="J15" s="18" t="s">
        <v>175</v>
      </c>
      <c r="K15" s="18"/>
      <c r="L15" s="18" t="s">
        <v>103</v>
      </c>
      <c r="M15" s="18" t="s">
        <v>105</v>
      </c>
      <c r="N15" s="17" t="s">
        <v>238</v>
      </c>
      <c r="O15" s="18" t="s">
        <v>107</v>
      </c>
      <c r="P15" s="18">
        <v>0</v>
      </c>
      <c r="R15" s="47" t="s">
        <v>118</v>
      </c>
      <c r="S15" s="47" t="s">
        <v>119</v>
      </c>
      <c r="T15" s="47" t="s">
        <v>120</v>
      </c>
      <c r="U15" s="47" t="s">
        <v>118</v>
      </c>
      <c r="V15" s="47" t="s">
        <v>119</v>
      </c>
      <c r="W15" s="47" t="s">
        <v>119</v>
      </c>
      <c r="X15" s="17" t="s">
        <v>239</v>
      </c>
      <c r="Y15" s="10">
        <v>45958</v>
      </c>
      <c r="Z15" s="4">
        <v>45958</v>
      </c>
      <c r="AA15" s="47" t="s">
        <v>90</v>
      </c>
      <c r="AB15" s="5">
        <f>310+853.85</f>
        <v>1163.8499999999999</v>
      </c>
      <c r="AC15" s="5"/>
      <c r="AD15" s="4">
        <v>45962</v>
      </c>
      <c r="AE15" s="55" t="s">
        <v>309</v>
      </c>
      <c r="AF15" s="47" t="s">
        <v>91</v>
      </c>
      <c r="AH15" s="47" t="s">
        <v>121</v>
      </c>
    </row>
    <row r="16" spans="1:36" s="47" customFormat="1" ht="45" x14ac:dyDescent="0.25">
      <c r="A16" s="18">
        <v>2025</v>
      </c>
      <c r="B16" s="4">
        <v>45962</v>
      </c>
      <c r="C16" s="4">
        <v>45991</v>
      </c>
      <c r="D16" s="18" t="s">
        <v>96</v>
      </c>
      <c r="E16" s="47">
        <v>5</v>
      </c>
      <c r="F16" s="47" t="s">
        <v>164</v>
      </c>
      <c r="G16" s="47" t="s">
        <v>165</v>
      </c>
      <c r="H16" s="18" t="s">
        <v>158</v>
      </c>
      <c r="I16" s="18" t="s">
        <v>166</v>
      </c>
      <c r="J16" s="18" t="s">
        <v>167</v>
      </c>
      <c r="K16" s="18"/>
      <c r="L16" s="18" t="s">
        <v>103</v>
      </c>
      <c r="M16" s="18" t="s">
        <v>105</v>
      </c>
      <c r="N16" s="17" t="s">
        <v>240</v>
      </c>
      <c r="O16" s="18" t="s">
        <v>107</v>
      </c>
      <c r="P16" s="18">
        <v>0</v>
      </c>
      <c r="R16" s="47" t="s">
        <v>118</v>
      </c>
      <c r="S16" s="47" t="s">
        <v>170</v>
      </c>
      <c r="T16" s="47" t="s">
        <v>120</v>
      </c>
      <c r="U16" s="47" t="s">
        <v>118</v>
      </c>
      <c r="V16" s="47" t="s">
        <v>170</v>
      </c>
      <c r="W16" s="47" t="s">
        <v>171</v>
      </c>
      <c r="X16" s="17" t="s">
        <v>240</v>
      </c>
      <c r="Y16" s="10">
        <v>45961</v>
      </c>
      <c r="Z16" s="4">
        <v>45961</v>
      </c>
      <c r="AA16" s="47" t="s">
        <v>90</v>
      </c>
      <c r="AB16" s="5">
        <v>710</v>
      </c>
      <c r="AC16" s="5"/>
      <c r="AD16" s="4">
        <v>45962</v>
      </c>
      <c r="AE16" s="55" t="s">
        <v>310</v>
      </c>
      <c r="AF16" s="47" t="s">
        <v>91</v>
      </c>
      <c r="AH16" s="47" t="s">
        <v>121</v>
      </c>
    </row>
    <row r="17" spans="1:34" s="47" customFormat="1" x14ac:dyDescent="0.25">
      <c r="A17" s="18">
        <v>2025</v>
      </c>
      <c r="B17" s="4">
        <v>45962</v>
      </c>
      <c r="C17" s="4">
        <v>45991</v>
      </c>
      <c r="D17" s="18" t="s">
        <v>96</v>
      </c>
      <c r="E17" s="47">
        <v>5</v>
      </c>
      <c r="F17" s="47" t="s">
        <v>242</v>
      </c>
      <c r="G17" s="47" t="s">
        <v>242</v>
      </c>
      <c r="H17" s="18" t="s">
        <v>158</v>
      </c>
      <c r="I17" s="18" t="s">
        <v>243</v>
      </c>
      <c r="J17" s="18" t="s">
        <v>244</v>
      </c>
      <c r="K17" s="18" t="s">
        <v>245</v>
      </c>
      <c r="L17" s="18" t="s">
        <v>104</v>
      </c>
      <c r="M17" s="18" t="s">
        <v>105</v>
      </c>
      <c r="N17" s="17" t="s">
        <v>246</v>
      </c>
      <c r="O17" s="18" t="s">
        <v>107</v>
      </c>
      <c r="P17" s="18">
        <v>7</v>
      </c>
      <c r="R17" s="47" t="s">
        <v>118</v>
      </c>
      <c r="S17" s="47" t="s">
        <v>159</v>
      </c>
      <c r="T17" s="47" t="s">
        <v>120</v>
      </c>
      <c r="U17" s="47" t="s">
        <v>118</v>
      </c>
      <c r="V17" s="47" t="s">
        <v>159</v>
      </c>
      <c r="W17" s="47" t="s">
        <v>159</v>
      </c>
      <c r="X17" s="17" t="s">
        <v>246</v>
      </c>
      <c r="Y17" s="10">
        <v>45975</v>
      </c>
      <c r="Z17" s="4">
        <v>45975</v>
      </c>
      <c r="AA17" s="47" t="s">
        <v>90</v>
      </c>
      <c r="AB17" s="5">
        <v>1250</v>
      </c>
      <c r="AC17" s="5"/>
      <c r="AD17" s="4">
        <v>45976</v>
      </c>
      <c r="AE17" s="55" t="s">
        <v>311</v>
      </c>
      <c r="AF17" s="47" t="s">
        <v>91</v>
      </c>
      <c r="AH17" s="47" t="s">
        <v>121</v>
      </c>
    </row>
    <row r="18" spans="1:34" s="47" customFormat="1" x14ac:dyDescent="0.25">
      <c r="A18" s="18">
        <v>2025</v>
      </c>
      <c r="B18" s="4">
        <v>45962</v>
      </c>
      <c r="C18" s="4">
        <v>45991</v>
      </c>
      <c r="D18" s="18" t="s">
        <v>100</v>
      </c>
      <c r="E18" s="47">
        <v>9</v>
      </c>
      <c r="F18" s="47" t="s">
        <v>188</v>
      </c>
      <c r="G18" s="47" t="s">
        <v>188</v>
      </c>
      <c r="H18" s="18" t="s">
        <v>169</v>
      </c>
      <c r="I18" s="18" t="s">
        <v>189</v>
      </c>
      <c r="J18" s="18" t="s">
        <v>190</v>
      </c>
      <c r="K18" s="18"/>
      <c r="L18" s="18" t="s">
        <v>103</v>
      </c>
      <c r="M18" s="18" t="s">
        <v>105</v>
      </c>
      <c r="N18" s="17" t="s">
        <v>248</v>
      </c>
      <c r="O18" s="18" t="s">
        <v>107</v>
      </c>
      <c r="P18" s="18">
        <v>1</v>
      </c>
      <c r="R18" s="47" t="s">
        <v>118</v>
      </c>
      <c r="S18" s="47" t="s">
        <v>249</v>
      </c>
      <c r="T18" s="47" t="s">
        <v>120</v>
      </c>
      <c r="U18" s="47" t="s">
        <v>118</v>
      </c>
      <c r="V18" s="47" t="s">
        <v>249</v>
      </c>
      <c r="W18" s="47" t="s">
        <v>249</v>
      </c>
      <c r="X18" s="17" t="s">
        <v>248</v>
      </c>
      <c r="Y18" s="10">
        <v>45973</v>
      </c>
      <c r="Z18" s="4">
        <v>45973</v>
      </c>
      <c r="AA18" s="47" t="s">
        <v>90</v>
      </c>
      <c r="AB18" s="5">
        <v>365</v>
      </c>
      <c r="AC18" s="5"/>
      <c r="AD18" s="4">
        <v>45974</v>
      </c>
      <c r="AE18" s="55" t="s">
        <v>312</v>
      </c>
      <c r="AF18" s="47" t="s">
        <v>91</v>
      </c>
      <c r="AH18" s="47" t="s">
        <v>121</v>
      </c>
    </row>
    <row r="19" spans="1:34" s="47" customFormat="1" ht="18.75" customHeight="1" x14ac:dyDescent="0.25">
      <c r="A19" s="18">
        <v>2025</v>
      </c>
      <c r="B19" s="4">
        <v>45962</v>
      </c>
      <c r="C19" s="4">
        <v>45991</v>
      </c>
      <c r="D19" s="18" t="s">
        <v>100</v>
      </c>
      <c r="E19" s="47">
        <v>9</v>
      </c>
      <c r="F19" s="47" t="s">
        <v>180</v>
      </c>
      <c r="G19" s="47" t="s">
        <v>180</v>
      </c>
      <c r="H19" s="18" t="s">
        <v>184</v>
      </c>
      <c r="I19" s="18" t="s">
        <v>181</v>
      </c>
      <c r="J19" s="18" t="s">
        <v>182</v>
      </c>
      <c r="K19" s="18" t="s">
        <v>183</v>
      </c>
      <c r="L19" s="18" t="s">
        <v>103</v>
      </c>
      <c r="M19" s="18" t="s">
        <v>105</v>
      </c>
      <c r="N19" s="50" t="s">
        <v>251</v>
      </c>
      <c r="O19" s="18" t="s">
        <v>107</v>
      </c>
      <c r="P19" s="18">
        <v>3</v>
      </c>
      <c r="R19" s="47" t="s">
        <v>118</v>
      </c>
      <c r="S19" s="47" t="s">
        <v>119</v>
      </c>
      <c r="T19" s="47" t="s">
        <v>120</v>
      </c>
      <c r="U19" s="47" t="s">
        <v>118</v>
      </c>
      <c r="V19" s="47" t="s">
        <v>119</v>
      </c>
      <c r="W19" s="47" t="s">
        <v>119</v>
      </c>
      <c r="X19" s="17" t="s">
        <v>251</v>
      </c>
      <c r="Y19" s="10">
        <v>45972</v>
      </c>
      <c r="Z19" s="4">
        <v>45972</v>
      </c>
      <c r="AA19" s="47" t="s">
        <v>90</v>
      </c>
      <c r="AB19" s="5">
        <f>143+1294</f>
        <v>1437</v>
      </c>
      <c r="AC19" s="5"/>
      <c r="AD19" s="4">
        <v>45973</v>
      </c>
      <c r="AE19" s="55" t="s">
        <v>313</v>
      </c>
      <c r="AF19" s="47" t="s">
        <v>91</v>
      </c>
      <c r="AH19" s="47" t="s">
        <v>121</v>
      </c>
    </row>
    <row r="20" spans="1:34" s="47" customFormat="1" ht="32.25" customHeight="1" x14ac:dyDescent="0.25">
      <c r="A20" s="18">
        <v>2025</v>
      </c>
      <c r="B20" s="4">
        <v>45962</v>
      </c>
      <c r="C20" s="4">
        <v>45991</v>
      </c>
      <c r="D20" s="18" t="s">
        <v>100</v>
      </c>
      <c r="E20" s="47">
        <v>9</v>
      </c>
      <c r="F20" s="47" t="s">
        <v>136</v>
      </c>
      <c r="G20" s="47" t="s">
        <v>136</v>
      </c>
      <c r="H20" s="18" t="s">
        <v>137</v>
      </c>
      <c r="I20" s="18" t="s">
        <v>138</v>
      </c>
      <c r="J20" s="18" t="s">
        <v>125</v>
      </c>
      <c r="K20" s="18" t="s">
        <v>156</v>
      </c>
      <c r="L20" s="18" t="s">
        <v>103</v>
      </c>
      <c r="M20" s="18" t="s">
        <v>105</v>
      </c>
      <c r="N20" s="17" t="s">
        <v>252</v>
      </c>
      <c r="O20" s="18" t="s">
        <v>107</v>
      </c>
      <c r="P20" s="18">
        <v>0</v>
      </c>
      <c r="R20" s="47" t="s">
        <v>118</v>
      </c>
      <c r="S20" s="47" t="s">
        <v>119</v>
      </c>
      <c r="T20" s="47" t="s">
        <v>120</v>
      </c>
      <c r="U20" s="47" t="s">
        <v>118</v>
      </c>
      <c r="V20" s="47" t="s">
        <v>119</v>
      </c>
      <c r="W20" s="47" t="s">
        <v>119</v>
      </c>
      <c r="X20" s="17" t="s">
        <v>252</v>
      </c>
      <c r="Y20" s="10">
        <v>45954</v>
      </c>
      <c r="Z20" s="4">
        <v>45954</v>
      </c>
      <c r="AA20" s="47" t="s">
        <v>90</v>
      </c>
      <c r="AB20" s="5">
        <v>1086.07</v>
      </c>
      <c r="AC20" s="5"/>
      <c r="AD20" s="4">
        <v>45962</v>
      </c>
      <c r="AE20" s="55" t="s">
        <v>314</v>
      </c>
      <c r="AF20" s="47" t="s">
        <v>91</v>
      </c>
      <c r="AH20" s="47" t="s">
        <v>121</v>
      </c>
    </row>
    <row r="21" spans="1:34" s="47" customFormat="1" ht="32.25" customHeight="1" x14ac:dyDescent="0.25">
      <c r="A21" s="18">
        <v>2025</v>
      </c>
      <c r="B21" s="4">
        <v>45962</v>
      </c>
      <c r="C21" s="4">
        <v>45991</v>
      </c>
      <c r="D21" s="18" t="s">
        <v>100</v>
      </c>
      <c r="E21" s="47">
        <v>9</v>
      </c>
      <c r="F21" s="47" t="s">
        <v>254</v>
      </c>
      <c r="G21" s="47" t="s">
        <v>254</v>
      </c>
      <c r="H21" s="18" t="s">
        <v>255</v>
      </c>
      <c r="I21" s="18" t="s">
        <v>256</v>
      </c>
      <c r="J21" s="18" t="s">
        <v>257</v>
      </c>
      <c r="K21" s="18" t="s">
        <v>258</v>
      </c>
      <c r="L21" s="18" t="s">
        <v>103</v>
      </c>
      <c r="M21" s="18" t="s">
        <v>105</v>
      </c>
      <c r="N21" s="17" t="s">
        <v>259</v>
      </c>
      <c r="O21" s="18" t="s">
        <v>107</v>
      </c>
      <c r="P21" s="18">
        <v>0</v>
      </c>
      <c r="R21" s="47" t="s">
        <v>118</v>
      </c>
      <c r="S21" s="47" t="s">
        <v>159</v>
      </c>
      <c r="T21" s="47" t="s">
        <v>120</v>
      </c>
      <c r="U21" s="47" t="s">
        <v>118</v>
      </c>
      <c r="V21" s="47" t="s">
        <v>159</v>
      </c>
      <c r="W21" s="47" t="s">
        <v>159</v>
      </c>
      <c r="X21" s="17" t="s">
        <v>259</v>
      </c>
      <c r="Y21" s="10">
        <v>45972</v>
      </c>
      <c r="Z21" s="4">
        <v>45972</v>
      </c>
      <c r="AA21" s="47" t="s">
        <v>90</v>
      </c>
      <c r="AB21" s="5">
        <v>530</v>
      </c>
      <c r="AC21" s="5"/>
      <c r="AD21" s="4">
        <v>45973</v>
      </c>
      <c r="AE21" s="55" t="s">
        <v>315</v>
      </c>
      <c r="AF21" s="47" t="s">
        <v>91</v>
      </c>
      <c r="AH21" s="47" t="s">
        <v>121</v>
      </c>
    </row>
    <row r="22" spans="1:34" s="47" customFormat="1" ht="32.25" customHeight="1" x14ac:dyDescent="0.25">
      <c r="A22" s="18">
        <v>2025</v>
      </c>
      <c r="B22" s="4">
        <v>45962</v>
      </c>
      <c r="C22" s="4">
        <v>45991</v>
      </c>
      <c r="D22" s="18" t="s">
        <v>100</v>
      </c>
      <c r="E22" s="47">
        <v>9</v>
      </c>
      <c r="F22" s="47" t="s">
        <v>214</v>
      </c>
      <c r="G22" s="47" t="s">
        <v>214</v>
      </c>
      <c r="H22" s="18" t="s">
        <v>215</v>
      </c>
      <c r="I22" s="18" t="s">
        <v>216</v>
      </c>
      <c r="J22" s="18" t="s">
        <v>160</v>
      </c>
      <c r="K22" s="18" t="s">
        <v>217</v>
      </c>
      <c r="L22" s="18" t="s">
        <v>103</v>
      </c>
      <c r="M22" s="18" t="s">
        <v>105</v>
      </c>
      <c r="N22" s="17" t="s">
        <v>261</v>
      </c>
      <c r="O22" s="18" t="s">
        <v>107</v>
      </c>
      <c r="P22" s="18">
        <v>1</v>
      </c>
      <c r="R22" s="47" t="s">
        <v>118</v>
      </c>
      <c r="S22" s="47" t="s">
        <v>159</v>
      </c>
      <c r="T22" s="47" t="s">
        <v>120</v>
      </c>
      <c r="U22" s="47" t="s">
        <v>118</v>
      </c>
      <c r="V22" s="47" t="s">
        <v>159</v>
      </c>
      <c r="W22" s="47" t="s">
        <v>159</v>
      </c>
      <c r="X22" s="17" t="s">
        <v>261</v>
      </c>
      <c r="Y22" s="10">
        <v>45967</v>
      </c>
      <c r="Z22" s="4">
        <v>45967</v>
      </c>
      <c r="AA22" s="47" t="s">
        <v>90</v>
      </c>
      <c r="AB22" s="5">
        <v>990</v>
      </c>
      <c r="AC22" s="5"/>
      <c r="AD22" s="4">
        <v>45968</v>
      </c>
      <c r="AE22" s="55" t="s">
        <v>316</v>
      </c>
      <c r="AF22" s="47" t="s">
        <v>91</v>
      </c>
      <c r="AH22" s="47" t="s">
        <v>121</v>
      </c>
    </row>
    <row r="23" spans="1:34" s="47" customFormat="1" ht="32.25" customHeight="1" x14ac:dyDescent="0.25">
      <c r="A23" s="18">
        <v>2025</v>
      </c>
      <c r="B23" s="4">
        <v>45962</v>
      </c>
      <c r="C23" s="4">
        <v>45991</v>
      </c>
      <c r="D23" s="18" t="s">
        <v>100</v>
      </c>
      <c r="E23" s="47">
        <v>9</v>
      </c>
      <c r="F23" s="47" t="s">
        <v>254</v>
      </c>
      <c r="G23" s="47" t="s">
        <v>254</v>
      </c>
      <c r="H23" s="18" t="s">
        <v>255</v>
      </c>
      <c r="I23" s="18" t="s">
        <v>256</v>
      </c>
      <c r="J23" s="18" t="s">
        <v>257</v>
      </c>
      <c r="K23" s="18" t="s">
        <v>258</v>
      </c>
      <c r="L23" s="18" t="s">
        <v>103</v>
      </c>
      <c r="M23" s="18" t="s">
        <v>105</v>
      </c>
      <c r="N23" s="17" t="s">
        <v>262</v>
      </c>
      <c r="O23" s="18" t="s">
        <v>107</v>
      </c>
      <c r="P23" s="18">
        <v>0</v>
      </c>
      <c r="R23" s="47" t="s">
        <v>118</v>
      </c>
      <c r="S23" s="47" t="s">
        <v>159</v>
      </c>
      <c r="T23" s="47" t="s">
        <v>120</v>
      </c>
      <c r="U23" s="47" t="s">
        <v>118</v>
      </c>
      <c r="V23" s="47" t="s">
        <v>159</v>
      </c>
      <c r="W23" s="47" t="s">
        <v>159</v>
      </c>
      <c r="X23" s="17" t="s">
        <v>262</v>
      </c>
      <c r="Y23" s="10">
        <v>45967</v>
      </c>
      <c r="Z23" s="4">
        <v>45967</v>
      </c>
      <c r="AA23" s="47" t="s">
        <v>90</v>
      </c>
      <c r="AB23" s="5">
        <v>525</v>
      </c>
      <c r="AC23" s="5"/>
      <c r="AD23" s="4">
        <v>45968</v>
      </c>
      <c r="AE23" s="55" t="s">
        <v>317</v>
      </c>
      <c r="AF23" s="47" t="s">
        <v>91</v>
      </c>
      <c r="AH23" s="47" t="s">
        <v>121</v>
      </c>
    </row>
    <row r="24" spans="1:34" s="47" customFormat="1" ht="32.25" customHeight="1" x14ac:dyDescent="0.25">
      <c r="A24" s="18">
        <v>2025</v>
      </c>
      <c r="B24" s="4">
        <v>45962</v>
      </c>
      <c r="C24" s="4">
        <v>45991</v>
      </c>
      <c r="D24" s="18" t="s">
        <v>100</v>
      </c>
      <c r="E24" s="47">
        <v>9</v>
      </c>
      <c r="F24" s="47" t="s">
        <v>254</v>
      </c>
      <c r="G24" s="47" t="s">
        <v>254</v>
      </c>
      <c r="H24" s="18" t="s">
        <v>255</v>
      </c>
      <c r="I24" s="18" t="s">
        <v>256</v>
      </c>
      <c r="J24" s="18" t="s">
        <v>257</v>
      </c>
      <c r="K24" s="18" t="s">
        <v>258</v>
      </c>
      <c r="L24" s="18" t="s">
        <v>103</v>
      </c>
      <c r="M24" s="18" t="s">
        <v>105</v>
      </c>
      <c r="N24" s="17" t="s">
        <v>264</v>
      </c>
      <c r="O24" s="18" t="s">
        <v>107</v>
      </c>
      <c r="P24" s="18">
        <v>0</v>
      </c>
      <c r="R24" s="47" t="s">
        <v>118</v>
      </c>
      <c r="S24" s="47" t="s">
        <v>159</v>
      </c>
      <c r="T24" s="47" t="s">
        <v>120</v>
      </c>
      <c r="U24" s="47" t="s">
        <v>118</v>
      </c>
      <c r="V24" s="47" t="s">
        <v>159</v>
      </c>
      <c r="W24" s="47" t="s">
        <v>159</v>
      </c>
      <c r="X24" s="17" t="s">
        <v>264</v>
      </c>
      <c r="Y24" s="10">
        <v>45968</v>
      </c>
      <c r="Z24" s="4">
        <v>45968</v>
      </c>
      <c r="AA24" s="47" t="s">
        <v>90</v>
      </c>
      <c r="AB24" s="5">
        <v>430</v>
      </c>
      <c r="AC24" s="5"/>
      <c r="AD24" s="4">
        <v>45969</v>
      </c>
      <c r="AE24" s="55" t="s">
        <v>318</v>
      </c>
      <c r="AF24" s="47" t="s">
        <v>91</v>
      </c>
      <c r="AH24" s="47" t="s">
        <v>121</v>
      </c>
    </row>
    <row r="25" spans="1:34" s="47" customFormat="1" ht="32.25" customHeight="1" x14ac:dyDescent="0.25">
      <c r="A25" s="18">
        <v>2025</v>
      </c>
      <c r="B25" s="4">
        <v>45962</v>
      </c>
      <c r="C25" s="4">
        <v>45991</v>
      </c>
      <c r="D25" s="18" t="s">
        <v>96</v>
      </c>
      <c r="E25" s="47">
        <v>5</v>
      </c>
      <c r="F25" s="47" t="s">
        <v>242</v>
      </c>
      <c r="G25" s="47" t="s">
        <v>242</v>
      </c>
      <c r="H25" s="18" t="s">
        <v>158</v>
      </c>
      <c r="I25" s="18" t="s">
        <v>265</v>
      </c>
      <c r="J25" s="18" t="s">
        <v>223</v>
      </c>
      <c r="K25" s="18" t="s">
        <v>266</v>
      </c>
      <c r="L25" s="18" t="s">
        <v>104</v>
      </c>
      <c r="M25" s="18" t="s">
        <v>105</v>
      </c>
      <c r="N25" s="17" t="s">
        <v>267</v>
      </c>
      <c r="O25" s="18" t="s">
        <v>107</v>
      </c>
      <c r="P25" s="18">
        <v>7</v>
      </c>
      <c r="R25" s="47" t="s">
        <v>118</v>
      </c>
      <c r="S25" s="47" t="s">
        <v>159</v>
      </c>
      <c r="T25" s="47" t="s">
        <v>120</v>
      </c>
      <c r="U25" s="47" t="s">
        <v>118</v>
      </c>
      <c r="V25" s="47" t="s">
        <v>159</v>
      </c>
      <c r="W25" s="47" t="s">
        <v>159</v>
      </c>
      <c r="X25" s="17" t="s">
        <v>267</v>
      </c>
      <c r="Y25" s="10">
        <v>45962</v>
      </c>
      <c r="Z25" s="4">
        <v>45962</v>
      </c>
      <c r="AA25" s="47" t="s">
        <v>90</v>
      </c>
      <c r="AB25" s="5">
        <v>988</v>
      </c>
      <c r="AC25" s="5"/>
      <c r="AD25" s="4">
        <v>45963</v>
      </c>
      <c r="AE25" s="55" t="s">
        <v>319</v>
      </c>
      <c r="AF25" s="47" t="s">
        <v>91</v>
      </c>
      <c r="AH25" s="47" t="s">
        <v>121</v>
      </c>
    </row>
    <row r="26" spans="1:34" s="47" customFormat="1" ht="32.25" customHeight="1" x14ac:dyDescent="0.25">
      <c r="A26" s="18">
        <v>2025</v>
      </c>
      <c r="B26" s="4">
        <v>45931</v>
      </c>
      <c r="C26" s="4">
        <v>45961</v>
      </c>
      <c r="D26" s="18" t="s">
        <v>96</v>
      </c>
      <c r="E26" s="47">
        <v>5</v>
      </c>
      <c r="F26" s="47" t="s">
        <v>172</v>
      </c>
      <c r="G26" s="47" t="s">
        <v>172</v>
      </c>
      <c r="H26" s="18" t="s">
        <v>158</v>
      </c>
      <c r="I26" s="18" t="s">
        <v>173</v>
      </c>
      <c r="J26" s="18" t="s">
        <v>174</v>
      </c>
      <c r="K26" s="18" t="s">
        <v>175</v>
      </c>
      <c r="L26" s="18" t="s">
        <v>103</v>
      </c>
      <c r="M26" s="18" t="s">
        <v>105</v>
      </c>
      <c r="N26" s="17" t="s">
        <v>268</v>
      </c>
      <c r="O26" s="18" t="s">
        <v>107</v>
      </c>
      <c r="P26" s="18">
        <v>0</v>
      </c>
      <c r="R26" s="47" t="s">
        <v>118</v>
      </c>
      <c r="S26" s="47" t="s">
        <v>196</v>
      </c>
      <c r="T26" s="47" t="s">
        <v>120</v>
      </c>
      <c r="U26" s="47" t="s">
        <v>118</v>
      </c>
      <c r="V26" s="47" t="s">
        <v>197</v>
      </c>
      <c r="W26" s="47" t="s">
        <v>196</v>
      </c>
      <c r="X26" s="17" t="s">
        <v>268</v>
      </c>
      <c r="Y26" s="10">
        <v>45959</v>
      </c>
      <c r="Z26" s="4">
        <v>45959</v>
      </c>
      <c r="AA26" s="47" t="s">
        <v>90</v>
      </c>
      <c r="AB26" s="5">
        <v>260</v>
      </c>
      <c r="AC26" s="5"/>
      <c r="AD26" s="4">
        <v>45962</v>
      </c>
      <c r="AE26" s="55" t="s">
        <v>320</v>
      </c>
      <c r="AF26" s="47" t="s">
        <v>91</v>
      </c>
      <c r="AH26" s="47" t="s">
        <v>121</v>
      </c>
    </row>
    <row r="27" spans="1:34" s="47" customFormat="1" ht="32.25" customHeight="1" x14ac:dyDescent="0.25">
      <c r="A27" s="18">
        <v>2025</v>
      </c>
      <c r="B27" s="4">
        <v>45962</v>
      </c>
      <c r="C27" s="4">
        <v>45991</v>
      </c>
      <c r="D27" s="18" t="s">
        <v>100</v>
      </c>
      <c r="E27" s="47">
        <v>9</v>
      </c>
      <c r="F27" s="47" t="s">
        <v>269</v>
      </c>
      <c r="G27" s="47" t="s">
        <v>269</v>
      </c>
      <c r="H27" s="18" t="s">
        <v>270</v>
      </c>
      <c r="I27" s="18" t="s">
        <v>271</v>
      </c>
      <c r="J27" s="18" t="s">
        <v>160</v>
      </c>
      <c r="K27" s="18"/>
      <c r="L27" s="18" t="s">
        <v>104</v>
      </c>
      <c r="M27" s="18" t="s">
        <v>105</v>
      </c>
      <c r="N27" s="17" t="s">
        <v>272</v>
      </c>
      <c r="O27" s="18" t="s">
        <v>107</v>
      </c>
      <c r="P27" s="18">
        <v>0</v>
      </c>
      <c r="R27" s="47" t="s">
        <v>118</v>
      </c>
      <c r="S27" s="47" t="s">
        <v>196</v>
      </c>
      <c r="T27" s="47" t="s">
        <v>120</v>
      </c>
      <c r="U27" s="47" t="s">
        <v>118</v>
      </c>
      <c r="V27" s="47" t="s">
        <v>197</v>
      </c>
      <c r="W27" s="47" t="s">
        <v>196</v>
      </c>
      <c r="X27" s="17" t="s">
        <v>272</v>
      </c>
      <c r="Y27" s="10">
        <v>45951</v>
      </c>
      <c r="Z27" s="4">
        <v>45951</v>
      </c>
      <c r="AA27" s="47" t="s">
        <v>90</v>
      </c>
      <c r="AB27" s="5">
        <f>250+1100.18</f>
        <v>1350.18</v>
      </c>
      <c r="AC27" s="5"/>
      <c r="AD27" s="4">
        <v>45962</v>
      </c>
      <c r="AE27" s="55" t="s">
        <v>321</v>
      </c>
      <c r="AF27" s="47" t="s">
        <v>91</v>
      </c>
      <c r="AH27" s="47" t="s">
        <v>121</v>
      </c>
    </row>
    <row r="28" spans="1:34" s="47" customFormat="1" ht="32.25" customHeight="1" x14ac:dyDescent="0.25">
      <c r="A28" s="18">
        <v>2025</v>
      </c>
      <c r="B28" s="4">
        <v>45962</v>
      </c>
      <c r="C28" s="4">
        <v>45991</v>
      </c>
      <c r="D28" s="18" t="s">
        <v>96</v>
      </c>
      <c r="E28" s="47">
        <v>5</v>
      </c>
      <c r="F28" s="47" t="s">
        <v>164</v>
      </c>
      <c r="G28" s="47" t="s">
        <v>165</v>
      </c>
      <c r="H28" s="18" t="s">
        <v>158</v>
      </c>
      <c r="I28" s="18" t="s">
        <v>205</v>
      </c>
      <c r="J28" s="18" t="s">
        <v>128</v>
      </c>
      <c r="K28" s="18"/>
      <c r="L28" s="18" t="s">
        <v>103</v>
      </c>
      <c r="M28" s="18" t="s">
        <v>105</v>
      </c>
      <c r="N28" s="17" t="s">
        <v>203</v>
      </c>
      <c r="O28" s="18" t="s">
        <v>107</v>
      </c>
      <c r="P28" s="18">
        <v>2</v>
      </c>
      <c r="R28" s="47" t="s">
        <v>118</v>
      </c>
      <c r="S28" s="47" t="s">
        <v>159</v>
      </c>
      <c r="T28" s="47" t="s">
        <v>120</v>
      </c>
      <c r="U28" s="47" t="s">
        <v>118</v>
      </c>
      <c r="V28" s="47" t="s">
        <v>159</v>
      </c>
      <c r="W28" s="47" t="s">
        <v>159</v>
      </c>
      <c r="X28" s="17" t="s">
        <v>203</v>
      </c>
      <c r="Y28" s="10">
        <v>45985</v>
      </c>
      <c r="Z28" s="4">
        <v>45985</v>
      </c>
      <c r="AA28" s="47" t="s">
        <v>90</v>
      </c>
      <c r="AB28" s="5">
        <v>478</v>
      </c>
      <c r="AC28" s="5"/>
      <c r="AD28" s="4">
        <v>45986</v>
      </c>
      <c r="AE28" s="55" t="s">
        <v>322</v>
      </c>
      <c r="AF28" s="47" t="s">
        <v>91</v>
      </c>
      <c r="AH28" s="47" t="s">
        <v>121</v>
      </c>
    </row>
    <row r="29" spans="1:34" s="47" customFormat="1" ht="32.25" customHeight="1" x14ac:dyDescent="0.25">
      <c r="A29" s="18">
        <v>2025</v>
      </c>
      <c r="B29" s="4">
        <v>45962</v>
      </c>
      <c r="C29" s="4">
        <v>45991</v>
      </c>
      <c r="D29" s="18" t="s">
        <v>100</v>
      </c>
      <c r="E29" s="47">
        <v>9</v>
      </c>
      <c r="F29" s="47" t="s">
        <v>177</v>
      </c>
      <c r="G29" s="47" t="s">
        <v>177</v>
      </c>
      <c r="H29" s="18" t="s">
        <v>121</v>
      </c>
      <c r="I29" s="18" t="s">
        <v>161</v>
      </c>
      <c r="J29" s="18" t="s">
        <v>162</v>
      </c>
      <c r="K29" s="18" t="s">
        <v>163</v>
      </c>
      <c r="L29" s="18" t="s">
        <v>104</v>
      </c>
      <c r="M29" s="18" t="s">
        <v>105</v>
      </c>
      <c r="N29" s="17" t="s">
        <v>274</v>
      </c>
      <c r="O29" s="18" t="s">
        <v>107</v>
      </c>
      <c r="P29" s="18">
        <v>4</v>
      </c>
      <c r="R29" s="47" t="s">
        <v>118</v>
      </c>
      <c r="S29" s="47" t="s">
        <v>119</v>
      </c>
      <c r="T29" s="47" t="s">
        <v>120</v>
      </c>
      <c r="U29" s="47" t="s">
        <v>118</v>
      </c>
      <c r="V29" s="47" t="s">
        <v>119</v>
      </c>
      <c r="W29" s="47" t="s">
        <v>119</v>
      </c>
      <c r="X29" s="17" t="s">
        <v>274</v>
      </c>
      <c r="Y29" s="10">
        <v>45982</v>
      </c>
      <c r="Z29" s="4">
        <v>45982</v>
      </c>
      <c r="AA29" s="47" t="s">
        <v>90</v>
      </c>
      <c r="AB29" s="5">
        <f>500+202+3675.01</f>
        <v>4377.01</v>
      </c>
      <c r="AC29" s="5"/>
      <c r="AD29" s="4">
        <v>45983</v>
      </c>
      <c r="AE29" s="55" t="s">
        <v>323</v>
      </c>
      <c r="AF29" s="47" t="s">
        <v>91</v>
      </c>
      <c r="AH29" s="47" t="s">
        <v>121</v>
      </c>
    </row>
    <row r="30" spans="1:34" s="47" customFormat="1" ht="32.25" customHeight="1" x14ac:dyDescent="0.25">
      <c r="A30" s="18">
        <v>2025</v>
      </c>
      <c r="B30" s="4">
        <v>45962</v>
      </c>
      <c r="C30" s="4">
        <v>45991</v>
      </c>
      <c r="D30" s="18" t="s">
        <v>100</v>
      </c>
      <c r="E30" s="47">
        <v>9</v>
      </c>
      <c r="F30" s="47" t="s">
        <v>136</v>
      </c>
      <c r="G30" s="47" t="s">
        <v>136</v>
      </c>
      <c r="H30" s="18" t="s">
        <v>137</v>
      </c>
      <c r="I30" s="18" t="s">
        <v>138</v>
      </c>
      <c r="J30" s="18" t="s">
        <v>125</v>
      </c>
      <c r="K30" s="18" t="s">
        <v>156</v>
      </c>
      <c r="L30" s="18" t="s">
        <v>103</v>
      </c>
      <c r="M30" s="18" t="s">
        <v>105</v>
      </c>
      <c r="N30" s="17" t="s">
        <v>276</v>
      </c>
      <c r="O30" s="18" t="s">
        <v>107</v>
      </c>
      <c r="P30" s="18">
        <v>0</v>
      </c>
      <c r="R30" s="47" t="s">
        <v>118</v>
      </c>
      <c r="S30" s="47" t="s">
        <v>119</v>
      </c>
      <c r="T30" s="47" t="s">
        <v>120</v>
      </c>
      <c r="U30" s="47" t="s">
        <v>118</v>
      </c>
      <c r="V30" s="47" t="s">
        <v>119</v>
      </c>
      <c r="W30" s="47" t="s">
        <v>119</v>
      </c>
      <c r="X30" s="17" t="s">
        <v>276</v>
      </c>
      <c r="Y30" s="10">
        <v>45979</v>
      </c>
      <c r="Z30" s="4">
        <v>45979</v>
      </c>
      <c r="AA30" s="47" t="s">
        <v>90</v>
      </c>
      <c r="AB30" s="5">
        <f>986</f>
        <v>986</v>
      </c>
      <c r="AC30" s="5"/>
      <c r="AD30" s="4">
        <v>45980</v>
      </c>
      <c r="AE30" s="55" t="s">
        <v>324</v>
      </c>
      <c r="AF30" s="47" t="s">
        <v>91</v>
      </c>
      <c r="AH30" s="47" t="s">
        <v>121</v>
      </c>
    </row>
    <row r="31" spans="1:34" s="47" customFormat="1" ht="32.25" customHeight="1" x14ac:dyDescent="0.25">
      <c r="A31" s="18">
        <v>2025</v>
      </c>
      <c r="B31" s="4">
        <v>45962</v>
      </c>
      <c r="C31" s="4">
        <v>45991</v>
      </c>
      <c r="D31" s="18" t="s">
        <v>96</v>
      </c>
      <c r="E31" s="47">
        <v>5</v>
      </c>
      <c r="F31" s="47" t="s">
        <v>164</v>
      </c>
      <c r="G31" s="47" t="s">
        <v>165</v>
      </c>
      <c r="H31" s="18" t="s">
        <v>158</v>
      </c>
      <c r="I31" s="18" t="s">
        <v>166</v>
      </c>
      <c r="J31" s="18" t="s">
        <v>167</v>
      </c>
      <c r="K31" s="18"/>
      <c r="L31" s="18" t="s">
        <v>103</v>
      </c>
      <c r="M31" s="18" t="s">
        <v>105</v>
      </c>
      <c r="N31" s="17" t="s">
        <v>277</v>
      </c>
      <c r="O31" s="18" t="s">
        <v>107</v>
      </c>
      <c r="P31" s="18">
        <v>0</v>
      </c>
      <c r="R31" s="47" t="s">
        <v>118</v>
      </c>
      <c r="S31" s="47" t="s">
        <v>159</v>
      </c>
      <c r="T31" s="47" t="s">
        <v>120</v>
      </c>
      <c r="U31" s="47" t="s">
        <v>118</v>
      </c>
      <c r="V31" s="47" t="s">
        <v>159</v>
      </c>
      <c r="W31" s="47" t="s">
        <v>159</v>
      </c>
      <c r="X31" s="17" t="s">
        <v>279</v>
      </c>
      <c r="Y31" s="4">
        <v>45972</v>
      </c>
      <c r="Z31" s="4">
        <v>45972</v>
      </c>
      <c r="AA31" s="47" t="s">
        <v>90</v>
      </c>
      <c r="AB31" s="5">
        <v>990</v>
      </c>
      <c r="AC31" s="5"/>
      <c r="AD31" s="4">
        <v>45973</v>
      </c>
      <c r="AE31" s="55" t="s">
        <v>325</v>
      </c>
      <c r="AF31" s="47" t="s">
        <v>91</v>
      </c>
      <c r="AH31" s="47" t="s">
        <v>121</v>
      </c>
    </row>
    <row r="32" spans="1:34" s="47" customFormat="1" ht="32.25" customHeight="1" x14ac:dyDescent="0.25">
      <c r="A32" s="18">
        <v>2025</v>
      </c>
      <c r="B32" s="4">
        <v>45962</v>
      </c>
      <c r="C32" s="4">
        <v>45991</v>
      </c>
      <c r="D32" s="18" t="s">
        <v>96</v>
      </c>
      <c r="E32" s="47">
        <v>5</v>
      </c>
      <c r="F32" s="47" t="s">
        <v>164</v>
      </c>
      <c r="G32" s="47" t="s">
        <v>165</v>
      </c>
      <c r="H32" s="18" t="s">
        <v>158</v>
      </c>
      <c r="I32" s="18" t="s">
        <v>205</v>
      </c>
      <c r="J32" s="18" t="s">
        <v>128</v>
      </c>
      <c r="K32" s="18"/>
      <c r="L32" s="18" t="s">
        <v>103</v>
      </c>
      <c r="M32" s="18" t="s">
        <v>105</v>
      </c>
      <c r="N32" s="17" t="s">
        <v>280</v>
      </c>
      <c r="O32" s="18" t="s">
        <v>107</v>
      </c>
      <c r="P32" s="18">
        <v>4</v>
      </c>
      <c r="R32" s="47" t="s">
        <v>118</v>
      </c>
      <c r="S32" s="47" t="s">
        <v>119</v>
      </c>
      <c r="T32" s="47" t="s">
        <v>120</v>
      </c>
      <c r="U32" s="47" t="s">
        <v>118</v>
      </c>
      <c r="V32" s="47" t="s">
        <v>119</v>
      </c>
      <c r="W32" s="47" t="s">
        <v>119</v>
      </c>
      <c r="X32" s="17" t="s">
        <v>280</v>
      </c>
      <c r="Y32" s="10">
        <v>45979</v>
      </c>
      <c r="Z32" s="4">
        <v>45979</v>
      </c>
      <c r="AA32" s="47" t="s">
        <v>90</v>
      </c>
      <c r="AB32" s="5">
        <v>994</v>
      </c>
      <c r="AC32" s="5"/>
      <c r="AD32" s="4">
        <v>45980</v>
      </c>
      <c r="AE32" s="55" t="s">
        <v>326</v>
      </c>
      <c r="AF32" s="47" t="s">
        <v>91</v>
      </c>
      <c r="AH32" s="47" t="s">
        <v>121</v>
      </c>
    </row>
    <row r="33" spans="1:34" s="47" customFormat="1" ht="32.25" customHeight="1" x14ac:dyDescent="0.25">
      <c r="A33" s="18">
        <v>2025</v>
      </c>
      <c r="B33" s="4">
        <v>45962</v>
      </c>
      <c r="C33" s="4">
        <v>45991</v>
      </c>
      <c r="D33" s="18" t="s">
        <v>100</v>
      </c>
      <c r="E33" s="47">
        <v>9</v>
      </c>
      <c r="F33" s="47" t="s">
        <v>282</v>
      </c>
      <c r="G33" s="47" t="s">
        <v>282</v>
      </c>
      <c r="H33" s="18" t="s">
        <v>283</v>
      </c>
      <c r="I33" s="18" t="s">
        <v>284</v>
      </c>
      <c r="J33" s="18" t="s">
        <v>178</v>
      </c>
      <c r="K33" s="18" t="s">
        <v>285</v>
      </c>
      <c r="L33" s="18" t="s">
        <v>103</v>
      </c>
      <c r="M33" s="18" t="s">
        <v>105</v>
      </c>
      <c r="N33" s="17" t="s">
        <v>286</v>
      </c>
      <c r="O33" s="18" t="s">
        <v>107</v>
      </c>
      <c r="P33" s="18">
        <v>1</v>
      </c>
      <c r="R33" s="47" t="s">
        <v>118</v>
      </c>
      <c r="S33" s="47" t="s">
        <v>119</v>
      </c>
      <c r="T33" s="47" t="s">
        <v>120</v>
      </c>
      <c r="U33" s="47" t="s">
        <v>118</v>
      </c>
      <c r="V33" s="47" t="s">
        <v>119</v>
      </c>
      <c r="W33" s="47" t="s">
        <v>119</v>
      </c>
      <c r="X33" s="17" t="s">
        <v>286</v>
      </c>
      <c r="Y33" s="10">
        <v>45985</v>
      </c>
      <c r="Z33" s="4">
        <v>45985</v>
      </c>
      <c r="AA33" s="47" t="s">
        <v>90</v>
      </c>
      <c r="AB33" s="5">
        <f>822+1188</f>
        <v>2010</v>
      </c>
      <c r="AC33" s="5"/>
      <c r="AD33" s="4">
        <v>45986</v>
      </c>
      <c r="AE33" s="55" t="s">
        <v>327</v>
      </c>
      <c r="AF33" s="47" t="s">
        <v>91</v>
      </c>
      <c r="AH33" s="47" t="s">
        <v>121</v>
      </c>
    </row>
    <row r="34" spans="1:34" s="47" customFormat="1" ht="32.25" customHeight="1" x14ac:dyDescent="0.25">
      <c r="A34" s="18">
        <v>2025</v>
      </c>
      <c r="B34" s="4">
        <v>45962</v>
      </c>
      <c r="C34" s="4">
        <v>45991</v>
      </c>
      <c r="D34" s="18" t="s">
        <v>100</v>
      </c>
      <c r="E34" s="47">
        <v>9</v>
      </c>
      <c r="F34" s="47" t="s">
        <v>136</v>
      </c>
      <c r="G34" s="47" t="s">
        <v>136</v>
      </c>
      <c r="H34" s="18" t="s">
        <v>137</v>
      </c>
      <c r="I34" s="18" t="s">
        <v>138</v>
      </c>
      <c r="J34" s="18" t="s">
        <v>125</v>
      </c>
      <c r="K34" s="18" t="s">
        <v>156</v>
      </c>
      <c r="L34" s="18" t="s">
        <v>103</v>
      </c>
      <c r="M34" s="18" t="s">
        <v>105</v>
      </c>
      <c r="N34" s="17" t="s">
        <v>288</v>
      </c>
      <c r="O34" s="18" t="s">
        <v>107</v>
      </c>
      <c r="P34" s="18">
        <v>0</v>
      </c>
      <c r="R34" s="47" t="s">
        <v>118</v>
      </c>
      <c r="S34" s="47" t="s">
        <v>119</v>
      </c>
      <c r="T34" s="47" t="s">
        <v>120</v>
      </c>
      <c r="U34" s="47" t="s">
        <v>118</v>
      </c>
      <c r="V34" s="47" t="s">
        <v>119</v>
      </c>
      <c r="W34" s="47" t="s">
        <v>119</v>
      </c>
      <c r="X34" s="17" t="s">
        <v>288</v>
      </c>
      <c r="Y34" s="10" t="s">
        <v>289</v>
      </c>
      <c r="Z34" s="4">
        <v>45986</v>
      </c>
      <c r="AA34" s="47" t="s">
        <v>90</v>
      </c>
      <c r="AB34" s="5">
        <f>1884.02+663</f>
        <v>2547.02</v>
      </c>
      <c r="AC34" s="5"/>
      <c r="AD34" s="4">
        <v>45987</v>
      </c>
      <c r="AE34" s="55" t="s">
        <v>328</v>
      </c>
      <c r="AF34" s="47" t="s">
        <v>91</v>
      </c>
      <c r="AH34" s="47" t="s">
        <v>121</v>
      </c>
    </row>
    <row r="35" spans="1:34" s="47" customFormat="1" ht="32.25" customHeight="1" x14ac:dyDescent="0.25">
      <c r="A35" s="18">
        <v>2025</v>
      </c>
      <c r="B35" s="4">
        <v>45962</v>
      </c>
      <c r="C35" s="4">
        <v>45991</v>
      </c>
      <c r="D35" s="18" t="s">
        <v>96</v>
      </c>
      <c r="E35" s="47">
        <v>5</v>
      </c>
      <c r="F35" s="47" t="s">
        <v>176</v>
      </c>
      <c r="G35" s="47" t="s">
        <v>176</v>
      </c>
      <c r="H35" s="18" t="s">
        <v>126</v>
      </c>
      <c r="I35" s="18" t="s">
        <v>127</v>
      </c>
      <c r="J35" s="18" t="s">
        <v>128</v>
      </c>
      <c r="K35" s="18" t="s">
        <v>129</v>
      </c>
      <c r="L35" s="18" t="s">
        <v>103</v>
      </c>
      <c r="M35" s="18" t="s">
        <v>105</v>
      </c>
      <c r="N35" s="17" t="s">
        <v>291</v>
      </c>
      <c r="O35" s="18" t="s">
        <v>107</v>
      </c>
      <c r="P35" s="18">
        <v>0</v>
      </c>
      <c r="R35" s="47" t="s">
        <v>118</v>
      </c>
      <c r="S35" s="47" t="s">
        <v>119</v>
      </c>
      <c r="T35" s="47" t="s">
        <v>120</v>
      </c>
      <c r="U35" s="47" t="s">
        <v>118</v>
      </c>
      <c r="V35" s="47" t="s">
        <v>119</v>
      </c>
      <c r="W35" s="47" t="s">
        <v>119</v>
      </c>
      <c r="X35" s="17" t="s">
        <v>291</v>
      </c>
      <c r="Y35" s="10">
        <v>45979</v>
      </c>
      <c r="Z35" s="4">
        <v>45980</v>
      </c>
      <c r="AA35" s="47" t="s">
        <v>90</v>
      </c>
      <c r="AB35" s="5">
        <f>549+744.1</f>
        <v>1293.0999999999999</v>
      </c>
      <c r="AC35" s="5"/>
      <c r="AD35" s="4">
        <v>45981</v>
      </c>
      <c r="AE35" s="55" t="s">
        <v>329</v>
      </c>
      <c r="AF35" s="47" t="s">
        <v>91</v>
      </c>
      <c r="AH35" s="47" t="s">
        <v>121</v>
      </c>
    </row>
    <row r="36" spans="1:34" s="47" customFormat="1" ht="32.25" customHeight="1" x14ac:dyDescent="0.25">
      <c r="A36" s="18">
        <v>2025</v>
      </c>
      <c r="B36" s="4">
        <v>45962</v>
      </c>
      <c r="C36" s="4">
        <v>45991</v>
      </c>
      <c r="D36" s="18" t="s">
        <v>100</v>
      </c>
      <c r="E36" s="47">
        <v>9</v>
      </c>
      <c r="F36" s="47" t="s">
        <v>188</v>
      </c>
      <c r="G36" s="47" t="s">
        <v>188</v>
      </c>
      <c r="H36" s="18" t="s">
        <v>169</v>
      </c>
      <c r="I36" s="18" t="s">
        <v>189</v>
      </c>
      <c r="J36" s="18" t="s">
        <v>190</v>
      </c>
      <c r="K36" s="18"/>
      <c r="L36" s="18" t="s">
        <v>103</v>
      </c>
      <c r="M36" s="18" t="s">
        <v>105</v>
      </c>
      <c r="N36" s="17" t="s">
        <v>274</v>
      </c>
      <c r="O36" s="18" t="s">
        <v>107</v>
      </c>
      <c r="P36" s="18">
        <v>2</v>
      </c>
      <c r="R36" s="47" t="s">
        <v>118</v>
      </c>
      <c r="S36" s="47" t="s">
        <v>119</v>
      </c>
      <c r="T36" s="47" t="s">
        <v>120</v>
      </c>
      <c r="U36" s="47" t="s">
        <v>118</v>
      </c>
      <c r="V36" s="47" t="s">
        <v>119</v>
      </c>
      <c r="W36" s="47" t="s">
        <v>119</v>
      </c>
      <c r="X36" s="17" t="s">
        <v>274</v>
      </c>
      <c r="Y36" s="10">
        <v>45982</v>
      </c>
      <c r="Z36" s="4">
        <v>45982</v>
      </c>
      <c r="AA36" s="47" t="s">
        <v>90</v>
      </c>
      <c r="AB36" s="5">
        <f>702+1098</f>
        <v>1800</v>
      </c>
      <c r="AC36" s="5"/>
      <c r="AD36" s="4">
        <v>45983</v>
      </c>
      <c r="AE36" s="55" t="s">
        <v>330</v>
      </c>
      <c r="AF36" s="47" t="s">
        <v>91</v>
      </c>
      <c r="AH36" s="47" t="s">
        <v>121</v>
      </c>
    </row>
    <row r="37" spans="1:34" s="47" customFormat="1" ht="32.25" customHeight="1" x14ac:dyDescent="0.25">
      <c r="A37" s="18">
        <v>2025</v>
      </c>
      <c r="B37" s="4">
        <v>45962</v>
      </c>
      <c r="C37" s="4">
        <v>45991</v>
      </c>
      <c r="D37" s="18" t="s">
        <v>96</v>
      </c>
      <c r="E37" s="47">
        <v>5</v>
      </c>
      <c r="F37" s="47" t="s">
        <v>164</v>
      </c>
      <c r="G37" s="47" t="s">
        <v>165</v>
      </c>
      <c r="H37" s="18" t="s">
        <v>158</v>
      </c>
      <c r="I37" s="18" t="s">
        <v>205</v>
      </c>
      <c r="J37" s="18" t="s">
        <v>128</v>
      </c>
      <c r="K37" s="18"/>
      <c r="L37" s="18" t="s">
        <v>103</v>
      </c>
      <c r="M37" s="18" t="s">
        <v>105</v>
      </c>
      <c r="N37" s="17" t="s">
        <v>203</v>
      </c>
      <c r="O37" s="18" t="s">
        <v>107</v>
      </c>
      <c r="P37" s="18">
        <v>2</v>
      </c>
      <c r="R37" s="47" t="s">
        <v>118</v>
      </c>
      <c r="S37" s="47" t="s">
        <v>159</v>
      </c>
      <c r="T37" s="47" t="s">
        <v>120</v>
      </c>
      <c r="U37" s="47" t="s">
        <v>118</v>
      </c>
      <c r="V37" s="47" t="s">
        <v>159</v>
      </c>
      <c r="W37" s="47" t="s">
        <v>159</v>
      </c>
      <c r="X37" s="17" t="s">
        <v>203</v>
      </c>
      <c r="Y37" s="10">
        <v>45985</v>
      </c>
      <c r="Z37" s="4">
        <v>45985</v>
      </c>
      <c r="AA37" s="47" t="s">
        <v>90</v>
      </c>
      <c r="AB37" s="5">
        <f>600+700</f>
        <v>1300</v>
      </c>
      <c r="AC37" s="5"/>
      <c r="AD37" s="4">
        <v>45986</v>
      </c>
      <c r="AE37" s="55" t="s">
        <v>331</v>
      </c>
      <c r="AF37" s="47" t="s">
        <v>91</v>
      </c>
      <c r="AH37" s="47" t="s">
        <v>121</v>
      </c>
    </row>
    <row r="38" spans="1:34" s="48" customFormat="1" ht="32.25" customHeight="1" x14ac:dyDescent="0.25">
      <c r="A38" s="18">
        <v>2025</v>
      </c>
      <c r="B38" s="4">
        <v>45962</v>
      </c>
      <c r="C38" s="4">
        <v>45991</v>
      </c>
      <c r="D38" s="18" t="s">
        <v>100</v>
      </c>
      <c r="E38" s="48">
        <v>9</v>
      </c>
      <c r="F38" s="48" t="s">
        <v>198</v>
      </c>
      <c r="G38" s="48" t="s">
        <v>199</v>
      </c>
      <c r="H38" s="18" t="s">
        <v>200</v>
      </c>
      <c r="I38" s="18" t="s">
        <v>201</v>
      </c>
      <c r="J38" s="18" t="s">
        <v>160</v>
      </c>
      <c r="K38" s="18" t="s">
        <v>202</v>
      </c>
      <c r="L38" s="18" t="s">
        <v>104</v>
      </c>
      <c r="M38" s="18" t="s">
        <v>105</v>
      </c>
      <c r="N38" s="17" t="s">
        <v>294</v>
      </c>
      <c r="O38" s="18" t="s">
        <v>107</v>
      </c>
      <c r="P38" s="18">
        <v>1</v>
      </c>
      <c r="R38" s="48" t="s">
        <v>118</v>
      </c>
      <c r="S38" s="48" t="s">
        <v>119</v>
      </c>
      <c r="T38" s="48" t="s">
        <v>120</v>
      </c>
      <c r="U38" s="48" t="s">
        <v>118</v>
      </c>
      <c r="V38" s="48" t="s">
        <v>119</v>
      </c>
      <c r="W38" s="48" t="s">
        <v>119</v>
      </c>
      <c r="X38" s="17" t="s">
        <v>294</v>
      </c>
      <c r="Y38" s="10">
        <v>45975</v>
      </c>
      <c r="Z38" s="4">
        <v>45975</v>
      </c>
      <c r="AA38" s="48" t="s">
        <v>90</v>
      </c>
      <c r="AB38" s="5">
        <f>994+400</f>
        <v>1394</v>
      </c>
      <c r="AC38" s="5"/>
      <c r="AD38" s="4">
        <v>45976</v>
      </c>
      <c r="AE38" s="55" t="s">
        <v>332</v>
      </c>
      <c r="AF38" s="48" t="s">
        <v>295</v>
      </c>
      <c r="AH38" s="48" t="s">
        <v>121</v>
      </c>
    </row>
    <row r="39" spans="1:34" s="48" customFormat="1" ht="32.25" customHeight="1" x14ac:dyDescent="0.25">
      <c r="A39" s="18">
        <v>2025</v>
      </c>
      <c r="B39" s="4">
        <v>45962</v>
      </c>
      <c r="C39" s="4">
        <v>45991</v>
      </c>
      <c r="D39" s="18" t="s">
        <v>100</v>
      </c>
      <c r="E39" s="48">
        <v>9</v>
      </c>
      <c r="F39" s="48" t="s">
        <v>206</v>
      </c>
      <c r="G39" s="48" t="s">
        <v>206</v>
      </c>
      <c r="H39" s="18" t="s">
        <v>204</v>
      </c>
      <c r="I39" s="18" t="s">
        <v>207</v>
      </c>
      <c r="J39" s="18" t="s">
        <v>208</v>
      </c>
      <c r="K39" s="18" t="s">
        <v>209</v>
      </c>
      <c r="L39" s="18" t="s">
        <v>103</v>
      </c>
      <c r="M39" s="18" t="s">
        <v>105</v>
      </c>
      <c r="N39" s="17" t="s">
        <v>298</v>
      </c>
      <c r="O39" s="18" t="s">
        <v>107</v>
      </c>
      <c r="P39" s="18">
        <v>1</v>
      </c>
      <c r="R39" s="48" t="s">
        <v>118</v>
      </c>
      <c r="S39" s="48" t="s">
        <v>119</v>
      </c>
      <c r="T39" s="48" t="s">
        <v>120</v>
      </c>
      <c r="U39" s="48" t="s">
        <v>118</v>
      </c>
      <c r="V39" s="48" t="s">
        <v>119</v>
      </c>
      <c r="W39" s="48" t="s">
        <v>119</v>
      </c>
      <c r="X39" s="17" t="s">
        <v>298</v>
      </c>
      <c r="Y39" s="10">
        <v>45979</v>
      </c>
      <c r="Z39" s="4">
        <v>45979</v>
      </c>
      <c r="AA39" s="48" t="s">
        <v>90</v>
      </c>
      <c r="AB39" s="5">
        <f>514+1102.6</f>
        <v>1616.6</v>
      </c>
      <c r="AC39" s="5"/>
      <c r="AD39" s="4">
        <v>45980</v>
      </c>
      <c r="AE39" s="55" t="s">
        <v>333</v>
      </c>
      <c r="AF39" s="48" t="s">
        <v>295</v>
      </c>
      <c r="AH39" s="48" t="s">
        <v>121</v>
      </c>
    </row>
    <row r="40" spans="1:34" s="48" customFormat="1" ht="32.25" customHeight="1" x14ac:dyDescent="0.25">
      <c r="A40" s="18"/>
      <c r="B40" s="4"/>
      <c r="C40" s="4"/>
      <c r="D40" s="18"/>
      <c r="H40" s="18"/>
      <c r="I40" s="18"/>
      <c r="J40" s="18"/>
      <c r="K40" s="18"/>
      <c r="L40" s="18"/>
      <c r="M40" s="18"/>
      <c r="N40" s="17"/>
      <c r="O40" s="18"/>
      <c r="P40" s="18"/>
      <c r="X40" s="17"/>
      <c r="Y40" s="10"/>
      <c r="Z40" s="4"/>
      <c r="AB40" s="5"/>
      <c r="AC40" s="5"/>
      <c r="AD40" s="4"/>
    </row>
    <row r="41" spans="1:34" s="12" customFormat="1" ht="16.5" customHeight="1" x14ac:dyDescent="0.25">
      <c r="B41" s="13"/>
      <c r="C41" s="13"/>
      <c r="G41" s="18"/>
      <c r="H41" s="18"/>
      <c r="I41" s="18"/>
      <c r="J41" s="18"/>
      <c r="K41" s="18"/>
      <c r="L41" s="18"/>
      <c r="M41" s="18"/>
      <c r="N41" s="21"/>
      <c r="O41" s="18"/>
      <c r="P41" s="18"/>
      <c r="R41" s="18"/>
      <c r="S41" s="18"/>
      <c r="T41" s="18"/>
      <c r="U41" s="18"/>
      <c r="V41" s="18"/>
      <c r="W41" s="18"/>
      <c r="X41" s="21"/>
      <c r="Y41" s="14"/>
      <c r="Z41" s="13"/>
      <c r="AB41" s="15"/>
      <c r="AC41" s="15"/>
      <c r="AD41" s="13"/>
    </row>
    <row r="42" spans="1:34" s="39" customFormat="1" x14ac:dyDescent="0.25">
      <c r="B42" s="4"/>
      <c r="C42" s="4"/>
      <c r="G42" s="18"/>
      <c r="H42" s="18"/>
      <c r="I42" s="18"/>
      <c r="J42" s="18"/>
      <c r="K42" s="18"/>
      <c r="L42" s="18"/>
      <c r="M42" s="18"/>
      <c r="N42" s="17"/>
      <c r="O42" s="18"/>
      <c r="P42" s="18"/>
      <c r="R42" s="18"/>
      <c r="S42" s="18"/>
      <c r="T42" s="18"/>
      <c r="U42" s="18"/>
      <c r="V42" s="18"/>
      <c r="W42" s="18"/>
      <c r="X42" s="17"/>
      <c r="Y42" s="10"/>
      <c r="Z42" s="4"/>
      <c r="AB42" s="5"/>
      <c r="AC42" s="5"/>
      <c r="AD42" s="4"/>
    </row>
    <row r="43" spans="1:34" s="39" customFormat="1" x14ac:dyDescent="0.25">
      <c r="B43" s="4"/>
      <c r="C43" s="4"/>
      <c r="G43" s="18"/>
      <c r="H43" s="18"/>
      <c r="I43" s="18"/>
      <c r="J43" s="18"/>
      <c r="K43" s="18"/>
      <c r="L43" s="18"/>
      <c r="M43" s="18"/>
      <c r="N43" s="17"/>
      <c r="O43" s="18"/>
      <c r="P43" s="18"/>
      <c r="R43" s="18"/>
      <c r="S43" s="18"/>
      <c r="T43" s="18"/>
      <c r="U43" s="18"/>
      <c r="V43" s="18"/>
      <c r="W43" s="18"/>
      <c r="X43" s="17"/>
      <c r="Y43" s="10"/>
      <c r="Z43" s="4"/>
      <c r="AB43" s="5"/>
      <c r="AC43" s="5"/>
      <c r="AD43" s="4"/>
      <c r="AE43" s="40"/>
    </row>
    <row r="44" spans="1:34" s="40" customFormat="1" x14ac:dyDescent="0.25">
      <c r="B44" s="4"/>
      <c r="C44" s="4"/>
      <c r="G44" s="18"/>
      <c r="H44" s="18"/>
      <c r="I44" s="18"/>
      <c r="J44" s="18"/>
      <c r="K44" s="18"/>
      <c r="L44" s="18"/>
      <c r="M44" s="18"/>
      <c r="N44" s="17"/>
      <c r="O44" s="18"/>
      <c r="P44" s="18"/>
      <c r="R44" s="18"/>
      <c r="S44" s="18"/>
      <c r="T44" s="18"/>
      <c r="U44" s="18"/>
      <c r="V44" s="18"/>
      <c r="W44" s="18"/>
      <c r="X44" s="17"/>
      <c r="Y44" s="10"/>
      <c r="Z44" s="4"/>
      <c r="AB44" s="5"/>
      <c r="AC44" s="5"/>
      <c r="AD44" s="4"/>
    </row>
    <row r="45" spans="1:34" s="40" customFormat="1" x14ac:dyDescent="0.25">
      <c r="B45" s="4"/>
      <c r="C45" s="4"/>
      <c r="G45" s="18"/>
      <c r="H45" s="18"/>
      <c r="I45" s="18"/>
      <c r="J45" s="18"/>
      <c r="K45" s="18"/>
      <c r="L45" s="18"/>
      <c r="M45" s="18"/>
      <c r="N45" s="17"/>
      <c r="O45" s="18"/>
      <c r="P45" s="18"/>
      <c r="R45" s="18"/>
      <c r="S45" s="18"/>
      <c r="T45" s="18"/>
      <c r="U45" s="18"/>
      <c r="V45" s="18"/>
      <c r="W45" s="18"/>
      <c r="X45" s="17"/>
      <c r="Y45" s="10"/>
      <c r="Z45" s="10"/>
      <c r="AB45" s="5"/>
      <c r="AC45" s="5"/>
      <c r="AD45" s="4"/>
    </row>
    <row r="46" spans="1:34" s="40" customFormat="1" x14ac:dyDescent="0.25">
      <c r="B46" s="4"/>
      <c r="C46" s="4"/>
      <c r="G46" s="18"/>
      <c r="H46" s="18"/>
      <c r="I46" s="18"/>
      <c r="J46" s="18"/>
      <c r="K46" s="18"/>
      <c r="L46" s="18"/>
      <c r="M46" s="18"/>
      <c r="N46" s="17"/>
      <c r="O46" s="18"/>
      <c r="P46" s="18"/>
      <c r="R46" s="25"/>
      <c r="S46" s="25"/>
      <c r="T46" s="18"/>
      <c r="U46" s="18"/>
      <c r="V46" s="25"/>
      <c r="W46" s="25"/>
      <c r="X46" s="17"/>
      <c r="Y46" s="10"/>
      <c r="Z46" s="10"/>
      <c r="AB46" s="5"/>
      <c r="AC46" s="5"/>
      <c r="AD46" s="4"/>
    </row>
    <row r="47" spans="1:34" s="40" customFormat="1" x14ac:dyDescent="0.25">
      <c r="B47" s="4"/>
      <c r="C47" s="4"/>
      <c r="G47" s="42"/>
      <c r="H47" s="18"/>
      <c r="I47" s="18"/>
      <c r="J47" s="18"/>
      <c r="K47" s="18"/>
      <c r="L47" s="18"/>
      <c r="M47" s="18"/>
      <c r="N47" s="17"/>
      <c r="O47" s="18"/>
      <c r="P47" s="18"/>
      <c r="R47" s="18"/>
      <c r="S47" s="18"/>
      <c r="T47" s="18"/>
      <c r="U47" s="18"/>
      <c r="V47" s="18"/>
      <c r="W47" s="18"/>
      <c r="X47" s="17"/>
      <c r="Y47" s="10"/>
      <c r="Z47" s="10"/>
      <c r="AB47" s="5"/>
      <c r="AC47" s="5"/>
      <c r="AD47" s="4"/>
      <c r="AE47" s="42"/>
      <c r="AH47" s="42"/>
    </row>
    <row r="48" spans="1:34" s="42" customFormat="1" x14ac:dyDescent="0.25">
      <c r="B48" s="4"/>
      <c r="C48" s="4"/>
      <c r="G48" s="18"/>
      <c r="H48" s="18"/>
      <c r="I48" s="18"/>
      <c r="J48" s="18"/>
      <c r="K48" s="18"/>
      <c r="L48" s="18"/>
      <c r="M48" s="18"/>
      <c r="N48" s="17"/>
      <c r="O48" s="18"/>
      <c r="P48" s="18"/>
      <c r="R48" s="18"/>
      <c r="S48" s="18"/>
      <c r="T48" s="18"/>
      <c r="U48" s="18"/>
      <c r="V48" s="18"/>
      <c r="W48" s="18"/>
      <c r="X48" s="17"/>
      <c r="Y48" s="10"/>
      <c r="Z48" s="10"/>
      <c r="AB48" s="5"/>
      <c r="AC48" s="5"/>
      <c r="AD48" s="4"/>
    </row>
    <row r="49" spans="2:34" s="43" customFormat="1" x14ac:dyDescent="0.25">
      <c r="B49" s="4"/>
      <c r="C49" s="4"/>
      <c r="G49" s="18"/>
      <c r="H49" s="18"/>
      <c r="I49" s="18"/>
      <c r="J49" s="18"/>
      <c r="K49" s="18"/>
      <c r="L49" s="18"/>
      <c r="M49" s="18"/>
      <c r="N49" s="17"/>
      <c r="O49" s="18"/>
      <c r="P49" s="18"/>
      <c r="R49" s="18"/>
      <c r="S49" s="18"/>
      <c r="T49" s="18"/>
      <c r="U49" s="18"/>
      <c r="V49" s="18"/>
      <c r="W49" s="18"/>
      <c r="X49" s="17"/>
      <c r="Y49" s="10"/>
      <c r="Z49" s="10"/>
      <c r="AB49" s="5"/>
      <c r="AC49" s="5"/>
      <c r="AD49" s="4"/>
    </row>
    <row r="50" spans="2:34" s="43" customFormat="1" x14ac:dyDescent="0.25">
      <c r="B50" s="4"/>
      <c r="C50" s="4"/>
      <c r="G50" s="18"/>
      <c r="H50" s="18"/>
      <c r="I50" s="18"/>
      <c r="J50" s="18"/>
      <c r="K50" s="18"/>
      <c r="L50" s="18"/>
      <c r="M50" s="18"/>
      <c r="N50" s="17"/>
      <c r="O50" s="18"/>
      <c r="P50" s="18"/>
      <c r="R50" s="18"/>
      <c r="S50" s="18"/>
      <c r="T50" s="18"/>
      <c r="U50" s="18"/>
      <c r="V50" s="18"/>
      <c r="W50" s="18"/>
      <c r="X50" s="17"/>
      <c r="Y50" s="10"/>
      <c r="Z50" s="10"/>
      <c r="AB50" s="5"/>
      <c r="AC50" s="5"/>
      <c r="AD50" s="4"/>
    </row>
    <row r="51" spans="2:34" s="43" customFormat="1" x14ac:dyDescent="0.25">
      <c r="B51" s="4"/>
      <c r="C51" s="4"/>
      <c r="G51" s="18"/>
      <c r="H51" s="18"/>
      <c r="I51" s="18"/>
      <c r="J51" s="18"/>
      <c r="K51" s="18"/>
      <c r="L51" s="18"/>
      <c r="M51" s="18"/>
      <c r="N51" s="17"/>
      <c r="O51" s="18"/>
      <c r="P51" s="18"/>
      <c r="R51" s="18"/>
      <c r="S51" s="18"/>
      <c r="T51" s="18"/>
      <c r="U51" s="18"/>
      <c r="V51" s="18"/>
      <c r="W51" s="18"/>
      <c r="X51" s="17"/>
      <c r="Y51" s="10"/>
      <c r="Z51" s="10"/>
      <c r="AB51" s="5"/>
      <c r="AC51" s="5"/>
      <c r="AD51" s="4"/>
    </row>
    <row r="52" spans="2:34" s="43" customFormat="1" x14ac:dyDescent="0.25">
      <c r="B52" s="4"/>
      <c r="C52" s="4"/>
      <c r="G52" s="18"/>
      <c r="H52" s="18"/>
      <c r="I52" s="18"/>
      <c r="J52" s="18"/>
      <c r="K52" s="18"/>
      <c r="L52" s="18"/>
      <c r="M52" s="18"/>
      <c r="N52" s="17"/>
      <c r="O52" s="18"/>
      <c r="P52" s="18"/>
      <c r="R52" s="18"/>
      <c r="S52" s="18"/>
      <c r="T52" s="18"/>
      <c r="U52" s="18"/>
      <c r="V52" s="18"/>
      <c r="W52" s="18"/>
      <c r="X52" s="17"/>
      <c r="Y52" s="10"/>
      <c r="Z52" s="10"/>
      <c r="AB52" s="5"/>
      <c r="AC52" s="5"/>
      <c r="AD52" s="4"/>
    </row>
    <row r="53" spans="2:34" s="43" customFormat="1" x14ac:dyDescent="0.25">
      <c r="B53" s="4"/>
      <c r="C53" s="4"/>
      <c r="G53" s="18"/>
      <c r="H53" s="18"/>
      <c r="I53" s="18"/>
      <c r="J53" s="18"/>
      <c r="K53" s="18"/>
      <c r="L53" s="18"/>
      <c r="M53" s="18"/>
      <c r="N53" s="17"/>
      <c r="O53" s="18"/>
      <c r="P53" s="18"/>
      <c r="R53" s="18"/>
      <c r="S53" s="18"/>
      <c r="T53" s="18"/>
      <c r="U53" s="18"/>
      <c r="V53" s="18"/>
      <c r="W53" s="18"/>
      <c r="X53" s="17"/>
      <c r="Y53" s="10"/>
      <c r="Z53" s="10"/>
      <c r="AB53" s="5"/>
      <c r="AC53" s="5"/>
      <c r="AD53" s="4"/>
    </row>
    <row r="54" spans="2:34" s="43" customFormat="1" x14ac:dyDescent="0.25">
      <c r="B54" s="4"/>
      <c r="C54" s="4"/>
      <c r="G54" s="18"/>
      <c r="H54" s="18"/>
      <c r="I54" s="18"/>
      <c r="J54" s="18"/>
      <c r="K54" s="18"/>
      <c r="L54" s="18"/>
      <c r="M54" s="18"/>
      <c r="N54" s="17"/>
      <c r="O54" s="18"/>
      <c r="P54" s="18"/>
      <c r="R54" s="18"/>
      <c r="S54" s="18"/>
      <c r="T54" s="18"/>
      <c r="U54" s="18"/>
      <c r="V54" s="18"/>
      <c r="W54" s="18"/>
      <c r="X54" s="17"/>
      <c r="Y54" s="10"/>
      <c r="Z54" s="10"/>
      <c r="AB54" s="5"/>
      <c r="AC54" s="5"/>
      <c r="AD54" s="4"/>
      <c r="AE54" s="44"/>
      <c r="AH54" s="44"/>
    </row>
    <row r="55" spans="2:34" s="43" customFormat="1" x14ac:dyDescent="0.25">
      <c r="B55" s="4"/>
      <c r="C55" s="4"/>
      <c r="G55" s="18"/>
      <c r="H55" s="18"/>
      <c r="I55" s="18"/>
      <c r="J55" s="18"/>
      <c r="K55" s="18"/>
      <c r="L55" s="18"/>
      <c r="M55" s="18"/>
      <c r="N55" s="17"/>
      <c r="O55" s="18"/>
      <c r="P55" s="18"/>
      <c r="R55" s="18"/>
      <c r="S55" s="18"/>
      <c r="T55" s="18"/>
      <c r="U55" s="18"/>
      <c r="V55" s="18"/>
      <c r="W55" s="18"/>
      <c r="X55" s="17"/>
      <c r="Y55" s="10"/>
      <c r="Z55" s="10"/>
      <c r="AB55" s="5"/>
      <c r="AC55" s="5"/>
      <c r="AD55" s="4"/>
      <c r="AE55" s="44"/>
      <c r="AH55" s="44"/>
    </row>
    <row r="56" spans="2:34" s="44" customFormat="1" x14ac:dyDescent="0.25">
      <c r="B56" s="4"/>
      <c r="C56" s="4"/>
      <c r="G56" s="18"/>
      <c r="H56" s="18"/>
      <c r="I56" s="18"/>
      <c r="J56" s="18"/>
      <c r="K56" s="18"/>
      <c r="L56" s="18"/>
      <c r="M56" s="18"/>
      <c r="N56" s="17"/>
      <c r="O56" s="18"/>
      <c r="P56" s="18"/>
      <c r="R56" s="18"/>
      <c r="S56" s="18"/>
      <c r="T56" s="18"/>
      <c r="U56" s="18"/>
      <c r="V56" s="18"/>
      <c r="W56" s="18"/>
      <c r="X56" s="17"/>
      <c r="Y56" s="10"/>
      <c r="Z56" s="10"/>
      <c r="AA56" s="17"/>
      <c r="AB56" s="5"/>
      <c r="AC56" s="5"/>
      <c r="AD56" s="4"/>
    </row>
    <row r="57" spans="2:34" s="44" customFormat="1" x14ac:dyDescent="0.25">
      <c r="B57" s="4"/>
      <c r="C57" s="4"/>
      <c r="G57" s="18"/>
      <c r="H57" s="18"/>
      <c r="I57" s="18"/>
      <c r="J57" s="18"/>
      <c r="K57" s="18"/>
      <c r="L57" s="18"/>
      <c r="M57" s="18"/>
      <c r="N57" s="17"/>
      <c r="O57" s="18"/>
      <c r="P57" s="18"/>
      <c r="R57" s="18"/>
      <c r="S57" s="18"/>
      <c r="T57" s="18"/>
      <c r="U57" s="18"/>
      <c r="V57" s="18"/>
      <c r="W57" s="18"/>
      <c r="X57" s="17"/>
      <c r="Y57" s="10"/>
      <c r="Z57" s="10"/>
      <c r="AB57" s="5"/>
      <c r="AC57" s="5"/>
      <c r="AD57" s="4"/>
    </row>
    <row r="58" spans="2:34" s="44" customFormat="1" x14ac:dyDescent="0.25">
      <c r="B58" s="4"/>
      <c r="C58" s="4"/>
      <c r="G58" s="18"/>
      <c r="H58" s="18"/>
      <c r="I58" s="18"/>
      <c r="J58" s="18"/>
      <c r="K58" s="18"/>
      <c r="L58" s="18"/>
      <c r="M58" s="18"/>
      <c r="N58" s="17"/>
      <c r="O58" s="18"/>
      <c r="P58" s="18"/>
      <c r="R58" s="18"/>
      <c r="S58" s="18"/>
      <c r="T58" s="18"/>
      <c r="U58" s="18"/>
      <c r="V58" s="18"/>
      <c r="W58" s="18"/>
      <c r="X58" s="17"/>
      <c r="Y58" s="10"/>
      <c r="Z58" s="10"/>
      <c r="AB58" s="5"/>
      <c r="AC58" s="5"/>
      <c r="AD58" s="4"/>
    </row>
    <row r="59" spans="2:34" s="44" customFormat="1" x14ac:dyDescent="0.25">
      <c r="B59" s="4"/>
      <c r="C59" s="4"/>
      <c r="G59" s="18"/>
      <c r="H59" s="18"/>
      <c r="I59" s="18"/>
      <c r="J59" s="18"/>
      <c r="K59" s="18"/>
      <c r="L59" s="18"/>
      <c r="M59" s="18"/>
      <c r="N59" s="17"/>
      <c r="O59" s="18"/>
      <c r="P59" s="18"/>
      <c r="R59" s="18"/>
      <c r="S59" s="18"/>
      <c r="T59" s="18"/>
      <c r="U59" s="18"/>
      <c r="V59" s="18"/>
      <c r="W59" s="18"/>
      <c r="X59" s="17"/>
      <c r="Y59" s="10"/>
      <c r="Z59" s="10"/>
      <c r="AB59" s="5"/>
      <c r="AC59" s="5"/>
      <c r="AD59" s="4"/>
      <c r="AE59" s="45"/>
    </row>
    <row r="60" spans="2:34" s="44" customFormat="1" x14ac:dyDescent="0.25">
      <c r="B60" s="4"/>
      <c r="C60" s="4"/>
      <c r="G60" s="18"/>
      <c r="H60" s="18"/>
      <c r="I60" s="18"/>
      <c r="J60" s="18"/>
      <c r="K60" s="18"/>
      <c r="L60" s="18"/>
      <c r="M60" s="18"/>
      <c r="N60" s="17"/>
      <c r="O60" s="18"/>
      <c r="P60" s="18"/>
      <c r="R60" s="18"/>
      <c r="S60" s="18"/>
      <c r="T60" s="18"/>
      <c r="U60" s="18"/>
      <c r="V60" s="18"/>
      <c r="W60" s="18"/>
      <c r="X60" s="17"/>
      <c r="Y60" s="10"/>
      <c r="Z60" s="10"/>
      <c r="AB60" s="5"/>
      <c r="AC60" s="5"/>
      <c r="AD60" s="4"/>
      <c r="AE60" s="45"/>
    </row>
    <row r="61" spans="2:34" s="45" customFormat="1" x14ac:dyDescent="0.25">
      <c r="B61" s="4"/>
      <c r="C61" s="4"/>
      <c r="G61" s="18"/>
      <c r="H61" s="18"/>
      <c r="I61" s="18"/>
      <c r="J61" s="18"/>
      <c r="K61" s="18"/>
      <c r="L61" s="18"/>
      <c r="M61" s="18"/>
      <c r="N61" s="17"/>
      <c r="O61" s="18"/>
      <c r="P61" s="18"/>
      <c r="R61" s="18"/>
      <c r="S61" s="18"/>
      <c r="T61" s="18"/>
      <c r="U61" s="18"/>
      <c r="V61" s="18"/>
      <c r="W61" s="18"/>
      <c r="X61" s="17"/>
      <c r="Y61" s="10"/>
      <c r="Z61" s="10"/>
      <c r="AB61" s="5"/>
      <c r="AC61" s="5"/>
      <c r="AD61" s="4"/>
    </row>
    <row r="62" spans="2:34" s="45" customFormat="1" x14ac:dyDescent="0.25">
      <c r="B62" s="4"/>
      <c r="C62" s="4"/>
      <c r="G62" s="18"/>
      <c r="H62" s="18"/>
      <c r="I62" s="18"/>
      <c r="J62" s="18"/>
      <c r="K62" s="18"/>
      <c r="L62" s="18"/>
      <c r="M62" s="18"/>
      <c r="N62" s="17"/>
      <c r="O62" s="18"/>
      <c r="P62" s="18"/>
      <c r="R62" s="18"/>
      <c r="S62" s="18"/>
      <c r="T62" s="18"/>
      <c r="U62" s="18"/>
      <c r="V62" s="18"/>
      <c r="W62" s="18"/>
      <c r="X62" s="17"/>
      <c r="Y62" s="10"/>
      <c r="Z62" s="10"/>
      <c r="AB62" s="5"/>
      <c r="AC62" s="5"/>
      <c r="AD62" s="4"/>
    </row>
    <row r="63" spans="2:34" s="45" customFormat="1" x14ac:dyDescent="0.25">
      <c r="B63" s="4"/>
      <c r="C63" s="4"/>
      <c r="G63" s="18"/>
      <c r="H63" s="18"/>
      <c r="I63" s="18"/>
      <c r="J63" s="18"/>
      <c r="K63" s="18"/>
      <c r="L63" s="18"/>
      <c r="M63" s="18"/>
      <c r="N63" s="17"/>
      <c r="O63" s="18"/>
      <c r="P63" s="18"/>
      <c r="R63" s="18"/>
      <c r="S63" s="18"/>
      <c r="T63" s="18"/>
      <c r="U63" s="18"/>
      <c r="V63" s="18"/>
      <c r="W63" s="18"/>
      <c r="X63" s="17"/>
      <c r="Y63" s="10"/>
      <c r="Z63" s="10"/>
      <c r="AB63" s="5"/>
      <c r="AC63" s="5"/>
      <c r="AD63" s="4"/>
    </row>
    <row r="64" spans="2:34" s="45" customFormat="1" x14ac:dyDescent="0.25">
      <c r="B64" s="4"/>
      <c r="C64" s="4"/>
      <c r="G64" s="18"/>
      <c r="H64" s="18"/>
      <c r="I64" s="18"/>
      <c r="J64" s="18"/>
      <c r="K64" s="18"/>
      <c r="L64" s="18"/>
      <c r="M64" s="18"/>
      <c r="N64" s="17"/>
      <c r="O64" s="18"/>
      <c r="P64" s="18"/>
      <c r="R64" s="18"/>
      <c r="S64" s="18"/>
      <c r="T64" s="18"/>
      <c r="U64" s="18"/>
      <c r="V64" s="18"/>
      <c r="W64" s="18"/>
      <c r="X64" s="17"/>
      <c r="Y64" s="10"/>
      <c r="Z64" s="10"/>
      <c r="AB64" s="5"/>
      <c r="AC64" s="5"/>
      <c r="AD64" s="4"/>
    </row>
    <row r="65" spans="2:34" s="45" customFormat="1" x14ac:dyDescent="0.25">
      <c r="B65" s="4"/>
      <c r="C65" s="4"/>
      <c r="G65" s="18"/>
      <c r="H65" s="18"/>
      <c r="I65" s="18"/>
      <c r="J65" s="18"/>
      <c r="K65" s="18"/>
      <c r="L65" s="18"/>
      <c r="M65" s="18"/>
      <c r="N65" s="17"/>
      <c r="O65" s="18"/>
      <c r="P65" s="18"/>
      <c r="R65" s="18"/>
      <c r="S65" s="18"/>
      <c r="T65" s="18"/>
      <c r="U65" s="18"/>
      <c r="V65" s="18"/>
      <c r="W65" s="18"/>
      <c r="X65" s="17"/>
      <c r="Y65" s="10"/>
      <c r="Z65" s="10"/>
      <c r="AB65" s="5"/>
      <c r="AC65" s="5"/>
      <c r="AD65" s="4"/>
    </row>
    <row r="66" spans="2:34" s="45" customFormat="1" x14ac:dyDescent="0.25">
      <c r="B66" s="4"/>
      <c r="C66" s="4"/>
      <c r="G66" s="18"/>
      <c r="H66" s="18"/>
      <c r="I66" s="18"/>
      <c r="J66" s="18"/>
      <c r="K66" s="18"/>
      <c r="L66" s="18"/>
      <c r="M66" s="18"/>
      <c r="N66" s="17"/>
      <c r="O66" s="18"/>
      <c r="P66" s="18"/>
      <c r="R66" s="18"/>
      <c r="S66" s="18"/>
      <c r="T66" s="18"/>
      <c r="U66" s="18"/>
      <c r="V66" s="18"/>
      <c r="W66" s="18"/>
      <c r="X66" s="17"/>
      <c r="Y66" s="10"/>
      <c r="Z66" s="10"/>
      <c r="AB66" s="5"/>
      <c r="AC66" s="5"/>
      <c r="AD66" s="4"/>
    </row>
    <row r="67" spans="2:34" s="45" customFormat="1" x14ac:dyDescent="0.25">
      <c r="B67" s="4"/>
      <c r="C67" s="4"/>
      <c r="G67" s="18"/>
      <c r="H67" s="18"/>
      <c r="I67" s="18"/>
      <c r="J67" s="18"/>
      <c r="K67" s="18"/>
      <c r="L67" s="18"/>
      <c r="M67" s="18"/>
      <c r="N67" s="17"/>
      <c r="O67" s="18"/>
      <c r="P67" s="18"/>
      <c r="R67" s="18"/>
      <c r="S67" s="18"/>
      <c r="T67" s="18"/>
      <c r="U67" s="18"/>
      <c r="V67" s="18"/>
      <c r="W67" s="18"/>
      <c r="X67" s="17"/>
      <c r="Y67" s="10"/>
      <c r="Z67" s="10"/>
      <c r="AB67" s="5"/>
      <c r="AC67" s="5"/>
      <c r="AD67" s="4"/>
    </row>
    <row r="68" spans="2:34" s="34" customFormat="1" x14ac:dyDescent="0.25">
      <c r="B68" s="4"/>
      <c r="C68" s="4"/>
      <c r="G68" s="18"/>
      <c r="H68" s="18"/>
      <c r="I68" s="18"/>
      <c r="J68" s="18"/>
      <c r="K68" s="18"/>
      <c r="L68" s="18"/>
      <c r="M68" s="18"/>
      <c r="N68" s="25"/>
      <c r="O68" s="33"/>
      <c r="P68" s="18"/>
      <c r="R68" s="18"/>
      <c r="S68" s="18"/>
      <c r="T68" s="18"/>
      <c r="U68" s="18"/>
      <c r="V68" s="18"/>
      <c r="W68" s="18"/>
      <c r="X68" s="17"/>
      <c r="Y68" s="10"/>
      <c r="Z68" s="4"/>
      <c r="AB68" s="5"/>
      <c r="AC68" s="5"/>
      <c r="AD68" s="4"/>
    </row>
    <row r="69" spans="2:34" s="34" customFormat="1" x14ac:dyDescent="0.25">
      <c r="B69" s="4"/>
      <c r="C69" s="4"/>
      <c r="E69" s="18"/>
      <c r="F69" s="18"/>
      <c r="G69" s="18"/>
      <c r="H69" s="18"/>
      <c r="I69" s="18"/>
      <c r="J69" s="18"/>
      <c r="K69" s="18"/>
      <c r="L69" s="18"/>
      <c r="M69" s="18"/>
      <c r="N69" s="25"/>
      <c r="O69" s="33"/>
      <c r="P69" s="18"/>
      <c r="R69" s="18"/>
      <c r="X69" s="17"/>
      <c r="Y69" s="10"/>
      <c r="Z69" s="4"/>
      <c r="AB69" s="5"/>
      <c r="AC69" s="5"/>
      <c r="AD69" s="4"/>
    </row>
    <row r="70" spans="2:34" s="34" customFormat="1" x14ac:dyDescent="0.25">
      <c r="B70" s="4"/>
      <c r="C70" s="4"/>
      <c r="E70" s="18"/>
      <c r="F70" s="18"/>
      <c r="G70" s="18"/>
      <c r="H70" s="18"/>
      <c r="I70" s="18"/>
      <c r="J70" s="18"/>
      <c r="K70" s="18"/>
      <c r="L70" s="18"/>
      <c r="M70" s="18"/>
      <c r="N70" s="25"/>
      <c r="O70" s="33"/>
      <c r="P70" s="18"/>
      <c r="R70" s="18"/>
      <c r="X70" s="17"/>
      <c r="Y70" s="10"/>
      <c r="Z70" s="4"/>
      <c r="AB70" s="5"/>
      <c r="AC70" s="5"/>
      <c r="AD70" s="4"/>
    </row>
    <row r="71" spans="2:34" s="34" customFormat="1" x14ac:dyDescent="0.25">
      <c r="B71" s="4"/>
      <c r="C71" s="4"/>
      <c r="E71" s="18"/>
      <c r="F71" s="18"/>
      <c r="G71" s="18"/>
      <c r="H71" s="18"/>
      <c r="I71" s="18"/>
      <c r="J71" s="18"/>
      <c r="K71" s="18"/>
      <c r="L71" s="18"/>
      <c r="M71" s="18"/>
      <c r="N71" s="25"/>
      <c r="O71" s="33"/>
      <c r="P71" s="18"/>
      <c r="R71" s="18"/>
      <c r="X71" s="17"/>
      <c r="Y71" s="10"/>
      <c r="Z71" s="4"/>
      <c r="AB71" s="5"/>
      <c r="AC71" s="5"/>
      <c r="AD71" s="4"/>
    </row>
    <row r="72" spans="2:34" s="34" customFormat="1" x14ac:dyDescent="0.25">
      <c r="B72" s="4"/>
      <c r="C72" s="4"/>
      <c r="E72" s="18"/>
      <c r="F72" s="18"/>
      <c r="G72" s="18"/>
      <c r="H72" s="18"/>
      <c r="I72" s="18"/>
      <c r="J72" s="18"/>
      <c r="K72" s="18"/>
      <c r="L72" s="18"/>
      <c r="M72" s="18"/>
      <c r="N72" s="25"/>
      <c r="O72" s="33"/>
      <c r="P72" s="18"/>
      <c r="R72" s="18"/>
      <c r="X72" s="17"/>
      <c r="Y72" s="10"/>
      <c r="Z72" s="4"/>
      <c r="AB72" s="5"/>
      <c r="AC72" s="5"/>
      <c r="AD72" s="4"/>
    </row>
    <row r="73" spans="2:34" s="34" customFormat="1" x14ac:dyDescent="0.25">
      <c r="B73" s="4"/>
      <c r="C73" s="4"/>
      <c r="E73" s="18"/>
      <c r="F73" s="18"/>
      <c r="G73" s="18"/>
      <c r="H73" s="18"/>
      <c r="I73" s="18"/>
      <c r="J73" s="18"/>
      <c r="K73" s="18"/>
      <c r="L73" s="18"/>
      <c r="M73" s="18"/>
      <c r="N73" s="25"/>
      <c r="O73" s="33"/>
      <c r="P73" s="18"/>
      <c r="R73" s="18"/>
      <c r="X73" s="17"/>
      <c r="Y73" s="10"/>
      <c r="Z73" s="4"/>
      <c r="AB73" s="5"/>
      <c r="AC73" s="5"/>
      <c r="AD73" s="4"/>
    </row>
    <row r="74" spans="2:34" s="34" customFormat="1" x14ac:dyDescent="0.25">
      <c r="B74" s="4"/>
      <c r="C74" s="4"/>
      <c r="E74" s="18"/>
      <c r="F74" s="18"/>
      <c r="G74" s="18"/>
      <c r="H74" s="18"/>
      <c r="I74" s="18"/>
      <c r="J74" s="18"/>
      <c r="K74" s="18"/>
      <c r="L74" s="18"/>
      <c r="M74" s="18"/>
      <c r="N74" s="25"/>
      <c r="O74" s="33"/>
      <c r="P74" s="18"/>
      <c r="R74" s="18"/>
      <c r="X74" s="17"/>
      <c r="Y74" s="10"/>
      <c r="Z74" s="4"/>
      <c r="AB74" s="5"/>
      <c r="AC74" s="5"/>
      <c r="AD74" s="4"/>
    </row>
    <row r="75" spans="2:34" s="34" customFormat="1" x14ac:dyDescent="0.25">
      <c r="B75" s="4"/>
      <c r="C75" s="4"/>
      <c r="E75" s="18"/>
      <c r="F75" s="18"/>
      <c r="G75" s="18"/>
      <c r="H75" s="18"/>
      <c r="I75" s="18"/>
      <c r="J75" s="18"/>
      <c r="K75" s="18"/>
      <c r="L75" s="18"/>
      <c r="M75" s="18"/>
      <c r="N75" s="25"/>
      <c r="O75" s="33"/>
      <c r="P75" s="18"/>
      <c r="R75" s="18"/>
      <c r="X75" s="17"/>
      <c r="Y75" s="10"/>
      <c r="Z75" s="4"/>
      <c r="AB75" s="5"/>
      <c r="AC75" s="5"/>
      <c r="AD75" s="4"/>
    </row>
    <row r="76" spans="2:34" s="34" customFormat="1" x14ac:dyDescent="0.25">
      <c r="B76" s="4"/>
      <c r="C76" s="4"/>
      <c r="E76" s="18"/>
      <c r="F76" s="18"/>
      <c r="G76" s="18"/>
      <c r="H76" s="18"/>
      <c r="I76" s="18"/>
      <c r="J76" s="18"/>
      <c r="K76" s="18"/>
      <c r="L76" s="18"/>
      <c r="M76" s="18"/>
      <c r="N76" s="25"/>
      <c r="O76" s="33"/>
      <c r="P76" s="18"/>
      <c r="R76" s="18"/>
      <c r="X76" s="36"/>
      <c r="Y76" s="10"/>
      <c r="Z76" s="4"/>
      <c r="AB76" s="5"/>
      <c r="AC76" s="5"/>
      <c r="AD76" s="4"/>
    </row>
    <row r="77" spans="2:34" s="34" customFormat="1" x14ac:dyDescent="0.25">
      <c r="B77" s="4"/>
      <c r="C77" s="4"/>
      <c r="E77" s="18"/>
      <c r="F77" s="18"/>
      <c r="G77" s="18"/>
      <c r="H77" s="18"/>
      <c r="I77" s="18"/>
      <c r="J77" s="18"/>
      <c r="K77" s="18"/>
      <c r="L77" s="18"/>
      <c r="M77" s="18"/>
      <c r="N77" s="25"/>
      <c r="O77" s="33"/>
      <c r="P77" s="18"/>
      <c r="R77" s="18"/>
      <c r="X77" s="36"/>
      <c r="Y77" s="10"/>
      <c r="Z77" s="4"/>
      <c r="AB77" s="5"/>
      <c r="AC77" s="5"/>
      <c r="AD77" s="4"/>
    </row>
    <row r="78" spans="2:34" s="35" customFormat="1" x14ac:dyDescent="0.25">
      <c r="B78" s="4"/>
      <c r="C78" s="4"/>
      <c r="E78" s="18"/>
      <c r="F78" s="18"/>
      <c r="G78" s="18"/>
      <c r="H78" s="18"/>
      <c r="I78" s="18"/>
      <c r="J78" s="18"/>
      <c r="K78" s="18"/>
      <c r="L78" s="18"/>
      <c r="M78" s="18"/>
      <c r="N78" s="25"/>
      <c r="O78" s="33"/>
      <c r="P78" s="18"/>
      <c r="R78" s="18"/>
      <c r="X78" s="36"/>
      <c r="Y78" s="10"/>
      <c r="Z78" s="4"/>
      <c r="AB78" s="5"/>
      <c r="AC78" s="5"/>
      <c r="AD78" s="4"/>
    </row>
    <row r="79" spans="2:34" s="35" customFormat="1" x14ac:dyDescent="0.25">
      <c r="B79" s="4"/>
      <c r="C79" s="4"/>
      <c r="E79" s="18"/>
      <c r="F79" s="18"/>
      <c r="G79" s="18"/>
      <c r="H79" s="18"/>
      <c r="I79" s="18"/>
      <c r="J79" s="18"/>
      <c r="K79" s="18"/>
      <c r="L79" s="18"/>
      <c r="M79" s="18"/>
      <c r="N79" s="25"/>
      <c r="O79" s="33"/>
      <c r="P79" s="18"/>
      <c r="R79" s="18"/>
      <c r="X79" s="36"/>
      <c r="Y79" s="10"/>
      <c r="Z79" s="4"/>
      <c r="AB79" s="5"/>
      <c r="AC79" s="5"/>
      <c r="AD79" s="4"/>
    </row>
    <row r="80" spans="2:34" s="35" customFormat="1" x14ac:dyDescent="0.25">
      <c r="B80" s="4"/>
      <c r="C80" s="4"/>
      <c r="E80" s="18"/>
      <c r="F80" s="18"/>
      <c r="G80" s="18"/>
      <c r="H80" s="18"/>
      <c r="I80" s="18"/>
      <c r="J80" s="18"/>
      <c r="K80" s="18"/>
      <c r="L80" s="18"/>
      <c r="M80" s="18"/>
      <c r="N80" s="25"/>
      <c r="O80" s="33"/>
      <c r="P80" s="18"/>
      <c r="R80" s="18"/>
      <c r="S80" s="37"/>
      <c r="T80" s="37"/>
      <c r="U80" s="37"/>
      <c r="V80" s="37"/>
      <c r="W80" s="37"/>
      <c r="X80" s="36"/>
      <c r="Y80" s="10"/>
      <c r="Z80" s="4"/>
      <c r="AB80" s="5"/>
      <c r="AC80" s="5"/>
      <c r="AD80" s="4"/>
      <c r="AE80" s="37"/>
      <c r="AH80" s="37"/>
    </row>
    <row r="81" spans="1:34" s="37" customFormat="1" x14ac:dyDescent="0.25">
      <c r="B81" s="4"/>
      <c r="C81" s="4"/>
      <c r="E81" s="18"/>
      <c r="F81" s="18"/>
      <c r="G81" s="18"/>
      <c r="H81" s="18"/>
      <c r="I81" s="18"/>
      <c r="J81" s="18"/>
      <c r="K81" s="18"/>
      <c r="L81" s="18"/>
      <c r="M81" s="18"/>
      <c r="N81" s="33"/>
      <c r="O81" s="33"/>
      <c r="P81" s="18"/>
      <c r="R81" s="18"/>
      <c r="X81" s="36"/>
      <c r="Y81" s="10"/>
      <c r="Z81" s="4"/>
      <c r="AB81" s="5"/>
      <c r="AC81" s="5"/>
      <c r="AD81" s="4"/>
    </row>
    <row r="82" spans="1:34" s="12" customFormat="1" x14ac:dyDescent="0.25">
      <c r="B82" s="13"/>
      <c r="C82" s="13"/>
      <c r="G82" s="18"/>
      <c r="H82" s="18"/>
      <c r="I82" s="18"/>
      <c r="J82" s="18"/>
      <c r="K82" s="18"/>
      <c r="L82" s="18"/>
      <c r="M82" s="18"/>
      <c r="N82" s="25"/>
      <c r="O82" s="33"/>
      <c r="P82" s="18"/>
      <c r="X82" s="25"/>
      <c r="Y82" s="14"/>
      <c r="Z82" s="13"/>
      <c r="AB82" s="15"/>
      <c r="AC82" s="15"/>
      <c r="AD82" s="13"/>
      <c r="AE82" s="37"/>
      <c r="AH82" s="37"/>
    </row>
    <row r="83" spans="1:34" x14ac:dyDescent="0.25">
      <c r="B83" s="4"/>
      <c r="G83" s="18"/>
      <c r="H83" s="18"/>
      <c r="I83" s="18"/>
      <c r="J83" s="18"/>
      <c r="K83" s="18"/>
      <c r="L83" s="18"/>
      <c r="M83" s="18"/>
      <c r="N83" s="25"/>
      <c r="O83" s="33"/>
      <c r="P83" s="18"/>
      <c r="V83" s="16"/>
      <c r="W83" s="16"/>
      <c r="X83" s="17"/>
      <c r="AA83" s="30"/>
      <c r="AE83" s="38"/>
      <c r="AF83" s="30"/>
      <c r="AH83" s="38"/>
    </row>
    <row r="84" spans="1:34" x14ac:dyDescent="0.25">
      <c r="B84" s="4"/>
      <c r="G84" s="38"/>
      <c r="H84" s="18"/>
      <c r="I84" s="18"/>
      <c r="J84" s="18"/>
      <c r="K84" s="18"/>
      <c r="L84" s="18"/>
      <c r="M84" s="18"/>
      <c r="N84" s="25"/>
      <c r="O84" s="33"/>
      <c r="P84" s="18"/>
      <c r="V84" s="38"/>
      <c r="W84" s="38"/>
      <c r="X84" s="25"/>
      <c r="AA84" s="30"/>
      <c r="AE84" s="38"/>
      <c r="AF84" s="30"/>
      <c r="AH84" s="38"/>
    </row>
    <row r="85" spans="1:34" x14ac:dyDescent="0.25">
      <c r="B85" s="4"/>
      <c r="G85" s="18"/>
      <c r="H85" s="18"/>
      <c r="I85" s="18"/>
      <c r="J85" s="18"/>
      <c r="K85" s="18"/>
      <c r="L85" s="18"/>
      <c r="M85" s="18"/>
      <c r="N85" s="17"/>
      <c r="O85" s="33"/>
      <c r="P85" s="18"/>
      <c r="S85" s="30"/>
      <c r="V85" s="18"/>
      <c r="W85" s="18"/>
      <c r="X85" s="17"/>
      <c r="AA85" s="30"/>
      <c r="AE85" s="38"/>
      <c r="AF85" s="30"/>
      <c r="AH85" s="38"/>
    </row>
    <row r="86" spans="1:34" x14ac:dyDescent="0.25">
      <c r="B86" s="4"/>
      <c r="G86" s="38"/>
      <c r="H86" s="18"/>
      <c r="I86" s="18"/>
      <c r="J86" s="18"/>
      <c r="K86" s="18"/>
      <c r="L86" s="18"/>
      <c r="M86" s="18"/>
      <c r="N86" s="17"/>
      <c r="O86" s="33"/>
      <c r="P86" s="18"/>
      <c r="V86" s="18"/>
      <c r="W86" s="18"/>
      <c r="X86" s="17"/>
      <c r="AA86" s="30"/>
      <c r="AE86" s="38"/>
      <c r="AF86" s="22"/>
      <c r="AH86" s="38"/>
    </row>
    <row r="87" spans="1:34" x14ac:dyDescent="0.25">
      <c r="B87" s="4"/>
      <c r="G87" s="18"/>
      <c r="H87" s="18"/>
      <c r="I87" s="18"/>
      <c r="J87" s="18"/>
      <c r="K87" s="18"/>
      <c r="L87" s="18"/>
      <c r="M87" s="18"/>
      <c r="N87" s="17"/>
      <c r="O87" s="33"/>
      <c r="P87" s="18"/>
      <c r="S87" s="31"/>
      <c r="T87" s="31"/>
      <c r="U87" s="31"/>
      <c r="V87" s="18"/>
      <c r="W87" s="18"/>
      <c r="X87" s="17"/>
      <c r="Z87" s="10"/>
      <c r="AA87" s="30"/>
      <c r="AE87" s="38"/>
      <c r="AF87" s="31"/>
      <c r="AH87" s="38"/>
    </row>
    <row r="88" spans="1:34" x14ac:dyDescent="0.25">
      <c r="B88" s="4"/>
      <c r="G88" s="38"/>
      <c r="H88" s="18"/>
      <c r="I88" s="18"/>
      <c r="J88" s="18"/>
      <c r="K88" s="18"/>
      <c r="L88" s="18"/>
      <c r="M88" s="18"/>
      <c r="N88" s="17"/>
      <c r="O88" s="33"/>
      <c r="P88" s="18"/>
      <c r="R88" s="38"/>
      <c r="S88" s="38"/>
      <c r="T88" s="38"/>
      <c r="U88" s="38"/>
      <c r="V88" s="18"/>
      <c r="W88" s="18"/>
      <c r="X88" s="17"/>
      <c r="AA88" s="30"/>
      <c r="AE88" s="38"/>
      <c r="AF88" s="32"/>
      <c r="AH88" s="38"/>
    </row>
    <row r="89" spans="1:34" s="12" customFormat="1" x14ac:dyDescent="0.25">
      <c r="B89" s="4"/>
      <c r="C89" s="4"/>
      <c r="H89" s="18"/>
      <c r="I89" s="18"/>
      <c r="J89" s="18"/>
      <c r="K89" s="18"/>
      <c r="L89" s="18"/>
      <c r="M89" s="18"/>
      <c r="N89" s="21"/>
      <c r="O89" s="33"/>
      <c r="P89" s="18"/>
      <c r="V89" s="18"/>
      <c r="W89" s="18"/>
      <c r="X89" s="21"/>
      <c r="Y89" s="14"/>
      <c r="Z89" s="13"/>
      <c r="AA89" s="30"/>
      <c r="AB89" s="15"/>
      <c r="AC89" s="15"/>
      <c r="AD89" s="13"/>
      <c r="AE89" s="38"/>
      <c r="AF89" s="32"/>
      <c r="AH89" s="38"/>
    </row>
    <row r="90" spans="1:34" x14ac:dyDescent="0.25">
      <c r="A90" s="12"/>
      <c r="B90" s="4"/>
      <c r="E90" s="12"/>
      <c r="F90" s="12"/>
      <c r="G90" s="12"/>
      <c r="H90" s="18"/>
      <c r="I90" s="18"/>
      <c r="J90" s="18"/>
      <c r="K90" s="18"/>
      <c r="L90" s="18"/>
      <c r="M90" s="18"/>
      <c r="N90" s="17"/>
      <c r="O90" s="33"/>
      <c r="P90" s="18"/>
      <c r="R90" s="12"/>
      <c r="S90" s="12"/>
      <c r="T90" s="12"/>
      <c r="U90" s="12"/>
      <c r="V90" s="18"/>
      <c r="W90" s="18"/>
      <c r="X90" s="17"/>
      <c r="AA90" s="38"/>
      <c r="AE90" s="38"/>
      <c r="AF90" s="32"/>
      <c r="AH90" s="38"/>
    </row>
    <row r="91" spans="1:34" x14ac:dyDescent="0.25">
      <c r="A91" s="12"/>
      <c r="B91" s="4"/>
      <c r="D91" s="3"/>
      <c r="E91" s="12"/>
      <c r="F91" s="12"/>
      <c r="H91" s="18"/>
      <c r="I91" s="18"/>
      <c r="J91" s="18"/>
      <c r="K91" s="18"/>
      <c r="L91" s="18"/>
      <c r="M91" s="18"/>
      <c r="N91" s="17"/>
      <c r="O91" s="33"/>
      <c r="P91" s="18"/>
      <c r="R91" s="12"/>
      <c r="S91" s="12"/>
      <c r="T91" s="12"/>
      <c r="U91" s="12"/>
      <c r="V91" s="18"/>
      <c r="W91" s="18"/>
      <c r="X91" s="17"/>
      <c r="AA91" s="30"/>
      <c r="AE91" s="38"/>
      <c r="AF91" s="32"/>
      <c r="AH91" s="38"/>
    </row>
    <row r="92" spans="1:34" x14ac:dyDescent="0.25">
      <c r="A92" s="3"/>
      <c r="B92" s="4"/>
      <c r="E92" s="12"/>
      <c r="F92" s="12"/>
      <c r="G92" s="12"/>
      <c r="H92" s="18"/>
      <c r="I92" s="18"/>
      <c r="J92" s="18"/>
      <c r="K92" s="18"/>
      <c r="L92" s="18"/>
      <c r="M92" s="18"/>
      <c r="N92" s="17"/>
      <c r="O92" s="33"/>
      <c r="P92" s="18"/>
      <c r="R92" s="12"/>
      <c r="S92" s="12"/>
      <c r="T92" s="12"/>
      <c r="U92" s="12"/>
      <c r="V92" s="18"/>
      <c r="W92" s="18"/>
      <c r="X92" s="17"/>
      <c r="AA92" s="30"/>
      <c r="AE92" s="38"/>
      <c r="AF92" s="32"/>
      <c r="AH92" s="38"/>
    </row>
    <row r="93" spans="1:34" x14ac:dyDescent="0.25">
      <c r="A93" s="32"/>
      <c r="B93" s="4"/>
      <c r="D93" s="32"/>
      <c r="E93" s="32"/>
      <c r="F93" s="32"/>
      <c r="G93" s="32"/>
      <c r="H93" s="18"/>
      <c r="I93" s="18"/>
      <c r="J93" s="18"/>
      <c r="K93" s="18"/>
      <c r="L93" s="18"/>
      <c r="M93" s="18"/>
      <c r="N93" s="17"/>
      <c r="O93" s="33"/>
      <c r="P93" s="18"/>
      <c r="R93" s="12"/>
      <c r="S93" s="12"/>
      <c r="T93" s="12"/>
      <c r="U93" s="12"/>
      <c r="V93" s="18"/>
      <c r="W93" s="18"/>
      <c r="X93" s="17"/>
      <c r="AA93" s="30"/>
      <c r="AE93" s="38"/>
      <c r="AF93" s="32"/>
      <c r="AH93" s="38"/>
    </row>
    <row r="94" spans="1:34" s="12" customFormat="1" x14ac:dyDescent="0.25">
      <c r="A94" s="32"/>
      <c r="B94" s="4"/>
      <c r="C94" s="4"/>
      <c r="D94" s="32"/>
      <c r="E94" s="32"/>
      <c r="F94" s="32"/>
      <c r="G94" s="32"/>
      <c r="H94" s="18"/>
      <c r="I94" s="18"/>
      <c r="J94" s="18"/>
      <c r="K94" s="18"/>
      <c r="L94" s="18"/>
      <c r="M94" s="18"/>
      <c r="N94" s="17"/>
      <c r="O94" s="33"/>
      <c r="P94" s="18"/>
      <c r="V94" s="18"/>
      <c r="W94" s="18"/>
      <c r="X94" s="17"/>
      <c r="Y94" s="14"/>
      <c r="Z94" s="13"/>
      <c r="AA94" s="38"/>
      <c r="AB94" s="15"/>
      <c r="AC94" s="15"/>
      <c r="AD94" s="13"/>
      <c r="AE94" s="38"/>
      <c r="AF94" s="32"/>
      <c r="AH94" s="38"/>
    </row>
    <row r="95" spans="1:34" x14ac:dyDescent="0.25">
      <c r="A95" s="32"/>
      <c r="B95" s="4"/>
      <c r="D95" s="38"/>
      <c r="E95" s="38"/>
      <c r="F95" s="38"/>
      <c r="G95" s="38"/>
      <c r="H95" s="18"/>
      <c r="I95" s="18"/>
      <c r="J95" s="18"/>
      <c r="K95" s="18"/>
      <c r="L95" s="18"/>
      <c r="M95" s="18"/>
      <c r="N95" s="17"/>
      <c r="O95" s="33"/>
      <c r="P95" s="18"/>
      <c r="R95" s="12"/>
      <c r="S95" s="12"/>
      <c r="T95" s="12"/>
      <c r="U95" s="12"/>
      <c r="V95" s="18"/>
      <c r="W95" s="18"/>
      <c r="X95" s="17"/>
      <c r="AA95" s="38"/>
      <c r="AE95" s="38"/>
      <c r="AF95" s="32"/>
      <c r="AH95" s="38"/>
    </row>
    <row r="96" spans="1:34" x14ac:dyDescent="0.25">
      <c r="A96" s="3"/>
      <c r="B96" s="4"/>
      <c r="G96" s="38"/>
      <c r="H96" s="18"/>
      <c r="I96" s="18"/>
      <c r="J96" s="18"/>
      <c r="K96" s="18"/>
      <c r="L96" s="18"/>
      <c r="M96" s="18"/>
      <c r="N96" s="17"/>
      <c r="O96" s="33"/>
      <c r="P96" s="18"/>
      <c r="R96" s="12"/>
      <c r="S96" s="12"/>
      <c r="T96" s="12"/>
      <c r="U96" s="12"/>
      <c r="V96" s="18"/>
      <c r="W96" s="18"/>
      <c r="X96" s="25"/>
      <c r="AA96" s="38"/>
      <c r="AE96" s="38"/>
      <c r="AF96" s="32"/>
      <c r="AH96" s="38"/>
    </row>
    <row r="97" spans="1:34" x14ac:dyDescent="0.25">
      <c r="B97" s="4"/>
      <c r="D97" s="38"/>
      <c r="E97" s="38"/>
      <c r="F97" s="38"/>
      <c r="G97" s="38"/>
      <c r="H97" s="18"/>
      <c r="I97" s="18"/>
      <c r="J97" s="18"/>
      <c r="K97" s="18"/>
      <c r="L97" s="18"/>
      <c r="M97" s="18"/>
      <c r="N97" s="17"/>
      <c r="O97" s="33"/>
      <c r="P97" s="18"/>
      <c r="R97" s="12"/>
      <c r="S97" s="12"/>
      <c r="T97" s="12"/>
      <c r="U97" s="12"/>
      <c r="V97" s="18"/>
      <c r="W97" s="18"/>
      <c r="X97" s="36"/>
      <c r="AA97" s="38"/>
      <c r="AE97" s="38"/>
      <c r="AF97" s="32"/>
      <c r="AH97" s="38"/>
    </row>
    <row r="98" spans="1:34" x14ac:dyDescent="0.25">
      <c r="B98" s="4"/>
      <c r="D98" s="38"/>
      <c r="E98" s="38"/>
      <c r="F98" s="38"/>
      <c r="G98" s="38"/>
      <c r="H98" s="18"/>
      <c r="I98" s="18"/>
      <c r="J98" s="18"/>
      <c r="K98" s="18"/>
      <c r="L98" s="18"/>
      <c r="M98" s="18"/>
      <c r="N98" s="17"/>
      <c r="O98" s="33"/>
      <c r="P98" s="18"/>
      <c r="R98" s="12"/>
      <c r="S98" s="12"/>
      <c r="T98" s="12"/>
      <c r="U98" s="12"/>
      <c r="V98" s="18"/>
      <c r="W98" s="18"/>
      <c r="X98" s="17"/>
      <c r="AA98" s="30"/>
      <c r="AE98" s="38"/>
      <c r="AF98" s="32"/>
      <c r="AG98" s="19"/>
      <c r="AH98" s="38"/>
    </row>
    <row r="99" spans="1:34" x14ac:dyDescent="0.25">
      <c r="B99" s="4"/>
      <c r="F99" s="3"/>
      <c r="G99" s="3"/>
      <c r="H99" s="18"/>
      <c r="I99" s="18"/>
      <c r="J99" s="18"/>
      <c r="K99" s="18"/>
      <c r="L99" s="18"/>
      <c r="M99" s="18"/>
      <c r="N99" s="17"/>
      <c r="O99" s="18"/>
      <c r="P99" s="12"/>
      <c r="R99" s="12"/>
      <c r="S99" s="12"/>
      <c r="T99" s="12"/>
      <c r="U99" s="12"/>
      <c r="V99" s="18"/>
      <c r="W99" s="18"/>
      <c r="X99" s="18"/>
      <c r="AA99" s="30"/>
      <c r="AE99" s="32"/>
      <c r="AF99" s="32"/>
      <c r="AG99" s="19"/>
      <c r="AH99" s="38"/>
    </row>
    <row r="100" spans="1:34" x14ac:dyDescent="0.25">
      <c r="B100" s="4"/>
      <c r="H100" s="18"/>
      <c r="I100" s="18"/>
      <c r="J100" s="18"/>
      <c r="K100" s="18"/>
      <c r="L100" s="18"/>
      <c r="M100" s="18"/>
      <c r="N100" s="17"/>
      <c r="O100" s="18"/>
      <c r="P100" s="12"/>
      <c r="R100" s="12"/>
      <c r="S100" s="12"/>
      <c r="T100" s="12"/>
      <c r="U100" s="12"/>
      <c r="V100" s="18"/>
      <c r="W100" s="18"/>
      <c r="X100" s="17"/>
      <c r="AA100" s="30"/>
      <c r="AE100" s="32"/>
      <c r="AF100" s="32"/>
      <c r="AG100" s="19"/>
      <c r="AH100" s="32"/>
    </row>
    <row r="101" spans="1:34" s="12" customFormat="1" x14ac:dyDescent="0.25">
      <c r="B101" s="4"/>
      <c r="C101" s="4"/>
      <c r="H101" s="18"/>
      <c r="I101" s="18"/>
      <c r="J101" s="18"/>
      <c r="K101" s="18"/>
      <c r="L101" s="18"/>
      <c r="M101" s="18"/>
      <c r="N101" s="21"/>
      <c r="O101" s="18"/>
      <c r="Q101" s="13"/>
      <c r="V101" s="18"/>
      <c r="W101" s="18"/>
      <c r="X101" s="21"/>
      <c r="Y101" s="14"/>
      <c r="Z101" s="13"/>
      <c r="AA101" s="26"/>
      <c r="AB101" s="15"/>
      <c r="AC101" s="15"/>
      <c r="AD101" s="13"/>
      <c r="AE101" s="32"/>
      <c r="AF101" s="26"/>
      <c r="AG101" s="19"/>
      <c r="AH101" s="32"/>
    </row>
    <row r="102" spans="1:34" x14ac:dyDescent="0.25">
      <c r="B102" s="4"/>
      <c r="D102" s="12"/>
      <c r="E102" s="12"/>
      <c r="F102" s="12"/>
      <c r="G102" s="12"/>
      <c r="H102" s="18"/>
      <c r="I102" s="18"/>
      <c r="J102" s="18"/>
      <c r="K102" s="18"/>
      <c r="L102" s="18"/>
      <c r="M102" s="18"/>
      <c r="N102" s="21"/>
      <c r="O102" s="18"/>
      <c r="P102" s="12"/>
      <c r="R102" s="12"/>
      <c r="S102" s="12"/>
      <c r="T102" s="12"/>
      <c r="U102" s="12"/>
      <c r="V102" s="18"/>
      <c r="W102" s="18"/>
      <c r="X102" s="21"/>
      <c r="AA102" s="26"/>
      <c r="AE102" s="32"/>
      <c r="AF102" s="26"/>
      <c r="AG102" s="19"/>
      <c r="AH102" s="32"/>
    </row>
    <row r="103" spans="1:34" x14ac:dyDescent="0.25">
      <c r="B103" s="4"/>
      <c r="D103" s="12"/>
      <c r="E103" s="12"/>
      <c r="F103" s="12"/>
      <c r="G103" s="12"/>
      <c r="H103" s="18"/>
      <c r="I103" s="18"/>
      <c r="J103" s="18"/>
      <c r="K103" s="18"/>
      <c r="L103" s="18"/>
      <c r="M103" s="18"/>
      <c r="N103" s="21"/>
      <c r="O103" s="18"/>
      <c r="P103" s="12"/>
      <c r="R103" s="12"/>
      <c r="S103" s="12"/>
      <c r="T103" s="12"/>
      <c r="U103" s="12"/>
      <c r="V103" s="18"/>
      <c r="W103" s="18"/>
      <c r="X103" s="17"/>
      <c r="AA103" s="26"/>
      <c r="AE103" s="32"/>
      <c r="AF103" s="26"/>
      <c r="AG103" s="19"/>
      <c r="AH103" s="32"/>
    </row>
    <row r="104" spans="1:34" x14ac:dyDescent="0.25">
      <c r="B104" s="4"/>
      <c r="D104" s="12"/>
      <c r="E104" s="12"/>
      <c r="F104" s="12"/>
      <c r="G104" s="12"/>
      <c r="H104" s="18"/>
      <c r="I104" s="18"/>
      <c r="J104" s="18"/>
      <c r="K104" s="18"/>
      <c r="L104" s="18"/>
      <c r="M104" s="18"/>
      <c r="N104" s="21"/>
      <c r="O104" s="18"/>
      <c r="P104" s="12"/>
      <c r="R104" s="12"/>
      <c r="S104" s="12"/>
      <c r="T104" s="12"/>
      <c r="U104" s="12"/>
      <c r="V104" s="18"/>
      <c r="W104" s="18"/>
      <c r="X104" s="17"/>
      <c r="AA104" s="26"/>
      <c r="AE104" s="32"/>
      <c r="AF104" s="26"/>
      <c r="AG104" s="19"/>
      <c r="AH104" s="32"/>
    </row>
    <row r="105" spans="1:34" x14ac:dyDescent="0.25">
      <c r="B105" s="4"/>
      <c r="D105" s="12"/>
      <c r="E105" s="12"/>
      <c r="F105" s="12"/>
      <c r="G105" s="12"/>
      <c r="H105" s="18"/>
      <c r="I105" s="18"/>
      <c r="J105" s="18"/>
      <c r="K105" s="18"/>
      <c r="L105" s="18"/>
      <c r="M105" s="18"/>
      <c r="N105" s="21"/>
      <c r="O105" s="18"/>
      <c r="P105" s="12"/>
      <c r="R105" s="12"/>
      <c r="S105" s="12"/>
      <c r="T105" s="12"/>
      <c r="U105" s="12"/>
      <c r="V105" s="18"/>
      <c r="W105" s="18"/>
      <c r="X105" s="17"/>
      <c r="AA105" s="26"/>
      <c r="AE105" s="32"/>
      <c r="AF105" s="26"/>
      <c r="AG105" s="19"/>
      <c r="AH105" s="32"/>
    </row>
    <row r="106" spans="1:34" x14ac:dyDescent="0.25">
      <c r="B106" s="4"/>
      <c r="D106" s="12"/>
      <c r="E106" s="12"/>
      <c r="F106" s="12"/>
      <c r="G106" s="12"/>
      <c r="H106" s="18"/>
      <c r="I106" s="18"/>
      <c r="J106" s="18"/>
      <c r="K106" s="18"/>
      <c r="L106" s="18"/>
      <c r="M106" s="18"/>
      <c r="N106" s="21"/>
      <c r="O106" s="18"/>
      <c r="P106" s="12"/>
      <c r="R106" s="12"/>
      <c r="S106" s="12"/>
      <c r="T106" s="12"/>
      <c r="U106" s="12"/>
      <c r="V106" s="18"/>
      <c r="W106" s="18"/>
      <c r="X106" s="17"/>
      <c r="AA106" s="26"/>
      <c r="AE106" s="32"/>
      <c r="AF106" s="26"/>
      <c r="AG106" s="19"/>
      <c r="AH106" s="32"/>
    </row>
    <row r="107" spans="1:34" x14ac:dyDescent="0.25">
      <c r="A107" s="8"/>
      <c r="B107" s="4"/>
      <c r="D107" s="12"/>
      <c r="E107" s="12"/>
      <c r="F107" s="12"/>
      <c r="G107" s="12"/>
      <c r="H107" s="18"/>
      <c r="I107" s="18"/>
      <c r="J107" s="18"/>
      <c r="K107" s="18"/>
      <c r="L107" s="18"/>
      <c r="M107" s="18"/>
      <c r="N107" s="21"/>
      <c r="O107" s="18"/>
      <c r="P107" s="12"/>
      <c r="R107" s="12"/>
      <c r="S107" s="12"/>
      <c r="T107" s="12"/>
      <c r="U107" s="12"/>
      <c r="V107" s="18"/>
      <c r="W107" s="18"/>
      <c r="AA107" s="26"/>
      <c r="AE107" s="29"/>
      <c r="AF107" s="26"/>
      <c r="AG107" s="20"/>
      <c r="AH107" s="20"/>
    </row>
    <row r="108" spans="1:34" x14ac:dyDescent="0.25">
      <c r="A108" s="8"/>
      <c r="B108" s="4"/>
      <c r="D108" s="12"/>
      <c r="E108" s="12"/>
      <c r="F108" s="12"/>
      <c r="G108" s="12"/>
      <c r="H108" s="18"/>
      <c r="I108" s="18"/>
      <c r="J108" s="18"/>
      <c r="K108" s="18"/>
      <c r="L108" s="18"/>
      <c r="M108" s="18"/>
      <c r="N108" s="21"/>
      <c r="O108" s="18"/>
      <c r="P108" s="12"/>
      <c r="R108" s="12"/>
      <c r="S108" s="12"/>
      <c r="T108" s="12"/>
      <c r="U108" s="12"/>
      <c r="V108" s="18"/>
      <c r="W108" s="18"/>
      <c r="X108" s="17"/>
      <c r="AA108" s="26"/>
      <c r="AE108" s="29"/>
      <c r="AF108" s="26"/>
      <c r="AG108" s="20"/>
      <c r="AH108" s="20"/>
    </row>
    <row r="109" spans="1:34" x14ac:dyDescent="0.25">
      <c r="A109" s="8"/>
      <c r="B109" s="4"/>
      <c r="D109" s="12"/>
      <c r="E109" s="12"/>
      <c r="F109" s="12"/>
      <c r="G109" s="12"/>
      <c r="H109" s="18"/>
      <c r="I109" s="18"/>
      <c r="J109" s="18"/>
      <c r="K109" s="18"/>
      <c r="L109" s="18"/>
      <c r="M109" s="18"/>
      <c r="N109" s="21"/>
      <c r="O109" s="18"/>
      <c r="P109" s="12"/>
      <c r="R109" s="12"/>
      <c r="S109" s="12"/>
      <c r="T109" s="12"/>
      <c r="U109" s="12"/>
      <c r="V109" s="18"/>
      <c r="W109" s="18"/>
      <c r="X109" s="17"/>
      <c r="AA109" s="28"/>
      <c r="AE109" s="29"/>
      <c r="AF109" s="28"/>
      <c r="AH109" s="28"/>
    </row>
    <row r="110" spans="1:34" x14ac:dyDescent="0.25">
      <c r="A110" s="8"/>
      <c r="B110" s="4"/>
      <c r="D110" s="12"/>
      <c r="E110" s="12"/>
      <c r="F110" s="12"/>
      <c r="G110" s="12"/>
      <c r="H110" s="18"/>
      <c r="I110" s="18"/>
      <c r="J110" s="18"/>
      <c r="K110" s="18"/>
      <c r="L110" s="18"/>
      <c r="M110" s="18"/>
      <c r="N110" s="21"/>
      <c r="O110" s="18"/>
      <c r="P110" s="12"/>
      <c r="R110" s="12"/>
      <c r="S110" s="12"/>
      <c r="T110" s="12"/>
      <c r="U110" s="12"/>
      <c r="V110" s="18"/>
      <c r="W110" s="18"/>
      <c r="AA110" s="28"/>
      <c r="AE110" s="29"/>
      <c r="AF110" s="28"/>
      <c r="AH110" s="28"/>
    </row>
    <row r="111" spans="1:34" x14ac:dyDescent="0.25">
      <c r="A111" s="8"/>
      <c r="B111" s="4"/>
      <c r="D111" s="12"/>
      <c r="E111" s="12"/>
      <c r="F111" s="12"/>
      <c r="G111" s="12"/>
      <c r="H111" s="18"/>
      <c r="I111" s="18"/>
      <c r="J111" s="18"/>
      <c r="K111" s="18"/>
      <c r="L111" s="18"/>
      <c r="M111" s="18"/>
      <c r="N111" s="21"/>
      <c r="O111" s="18"/>
      <c r="P111" s="12"/>
      <c r="R111" s="12"/>
      <c r="S111" s="12"/>
      <c r="T111" s="12"/>
      <c r="U111" s="12"/>
      <c r="V111" s="18"/>
      <c r="W111" s="18"/>
      <c r="X111" s="17"/>
      <c r="AA111" s="28"/>
      <c r="AE111" s="29"/>
      <c r="AF111" s="28"/>
      <c r="AH111" s="28"/>
    </row>
    <row r="112" spans="1:34" x14ac:dyDescent="0.25">
      <c r="A112" s="8"/>
      <c r="B112" s="4"/>
      <c r="D112" s="12"/>
      <c r="E112" s="12"/>
      <c r="F112" s="12"/>
      <c r="G112" s="12"/>
      <c r="H112" s="18"/>
      <c r="I112" s="18"/>
      <c r="J112" s="18"/>
      <c r="K112" s="18"/>
      <c r="L112" s="18"/>
      <c r="M112" s="18"/>
      <c r="N112" s="21"/>
      <c r="O112" s="18"/>
      <c r="P112" s="12"/>
      <c r="R112" s="12"/>
      <c r="S112" s="12"/>
      <c r="T112" s="12"/>
      <c r="U112" s="12"/>
      <c r="V112" s="18"/>
      <c r="W112" s="18"/>
      <c r="X112" s="17"/>
      <c r="AA112" s="28"/>
      <c r="AE112" s="29"/>
      <c r="AF112" s="28"/>
      <c r="AG112" s="28"/>
      <c r="AH112" s="28"/>
    </row>
    <row r="113" spans="1:34" x14ac:dyDescent="0.25">
      <c r="A113" s="8"/>
      <c r="B113" s="4"/>
      <c r="AA113" s="8"/>
      <c r="AF113" s="8"/>
      <c r="AH113" s="8"/>
    </row>
    <row r="114" spans="1:34" x14ac:dyDescent="0.25">
      <c r="A114" s="8"/>
      <c r="B114" s="4"/>
      <c r="AA114" s="8"/>
      <c r="AF114" s="8"/>
      <c r="AH114" s="8"/>
    </row>
    <row r="115" spans="1:34" x14ac:dyDescent="0.25">
      <c r="A115" s="8"/>
      <c r="B115" s="4"/>
      <c r="G115" s="8"/>
      <c r="S115" s="8"/>
      <c r="V115" s="8"/>
      <c r="W115" s="8"/>
      <c r="AA115" s="8"/>
      <c r="AF115" s="8"/>
      <c r="AH115" s="8"/>
    </row>
    <row r="116" spans="1:34" x14ac:dyDescent="0.25">
      <c r="A116" s="8"/>
      <c r="B116" s="4"/>
      <c r="AA116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272" xr:uid="{00000000-0002-0000-0000-000000000000}">
      <formula1>Hidden_13</formula1>
    </dataValidation>
    <dataValidation type="list" allowBlank="1" showErrorMessage="1" sqref="L8:L272" xr:uid="{00000000-0002-0000-0000-000001000000}">
      <formula1>Hidden_211</formula1>
    </dataValidation>
    <dataValidation type="list" allowBlank="1" showErrorMessage="1" sqref="M8:M272" xr:uid="{00000000-0002-0000-0000-000002000000}">
      <formula1>Hidden_312</formula1>
    </dataValidation>
    <dataValidation type="list" allowBlank="1" showErrorMessage="1" sqref="O8:O272" xr:uid="{00000000-0002-0000-0000-000003000000}">
      <formula1>Hidden_414</formula1>
    </dataValidation>
  </dataValidations>
  <hyperlinks>
    <hyperlink ref="AE8" r:id="rId1" xr:uid="{4A792352-AE30-4AFA-802C-DDCEBF321661}"/>
    <hyperlink ref="AE9" r:id="rId2" xr:uid="{9A466984-9409-4E05-B61A-C983BC141382}"/>
    <hyperlink ref="AE10" r:id="rId3" xr:uid="{82370457-27BC-47D1-927D-A991987C0A5A}"/>
    <hyperlink ref="AE11" r:id="rId4" xr:uid="{1BBBB3DA-13A5-411C-8C37-4B4A54D58FAF}"/>
    <hyperlink ref="AE12" r:id="rId5" xr:uid="{86490DEB-2935-4546-9333-20B1F506A562}"/>
    <hyperlink ref="AE13" r:id="rId6" xr:uid="{96217E47-7CE4-4B08-BE95-4CA39A75FE69}"/>
    <hyperlink ref="AE14" r:id="rId7" xr:uid="{FDB99248-A231-4DCE-9A74-134FDE0D909B}"/>
    <hyperlink ref="AE15" r:id="rId8" xr:uid="{4992CFBF-9931-4F65-B04A-485B69C2C698}"/>
    <hyperlink ref="AE16" r:id="rId9" xr:uid="{91C91EA7-17CF-4227-B767-F98D4272C8F0}"/>
    <hyperlink ref="AE17" r:id="rId10" xr:uid="{D316811A-4EDD-4538-B686-ECAF28157DAC}"/>
    <hyperlink ref="AE18" r:id="rId11" xr:uid="{B1C2687F-7DCD-4852-8979-E3FDD53F3A45}"/>
    <hyperlink ref="AE19" r:id="rId12" xr:uid="{7257376B-683A-475F-9681-C85032597445}"/>
    <hyperlink ref="AE20" r:id="rId13" xr:uid="{F61570B7-D081-4271-8EE1-D841105F1B22}"/>
    <hyperlink ref="AE21" r:id="rId14" xr:uid="{2371BF2F-26FC-498A-A49B-1477567DBCDB}"/>
    <hyperlink ref="AE22" r:id="rId15" xr:uid="{4D785DA9-613B-43DA-B3A6-437257702B35}"/>
    <hyperlink ref="AE23" r:id="rId16" xr:uid="{A946086D-7FA7-41AE-99B3-E482B0C07BF3}"/>
    <hyperlink ref="AE24" r:id="rId17" xr:uid="{6C2C19B8-515F-432C-9274-193B7CB7287A}"/>
    <hyperlink ref="AE25" r:id="rId18" xr:uid="{25E66256-CD80-4A6E-8C04-B97B7AA1959F}"/>
    <hyperlink ref="AE26" r:id="rId19" xr:uid="{C1640F12-AD5F-4CC3-932D-4543CBE3A6B0}"/>
    <hyperlink ref="AE27" r:id="rId20" xr:uid="{04616D3C-7A3A-42A7-AE65-139041ABB447}"/>
    <hyperlink ref="AE28" r:id="rId21" xr:uid="{FB078250-FCA9-45BC-9010-83DA364FBF4B}"/>
    <hyperlink ref="AE29" r:id="rId22" xr:uid="{617195AE-98B5-4636-BB79-A5A4D8BB28CF}"/>
    <hyperlink ref="AE30" r:id="rId23" xr:uid="{25B10DEA-3EBC-4E49-A26F-3412B8CAD1DE}"/>
    <hyperlink ref="AE31" r:id="rId24" xr:uid="{496321BD-E6D6-446C-8DEB-21E13D6B9040}"/>
    <hyperlink ref="AE32" r:id="rId25" xr:uid="{CDC26316-5F2D-4FF0-84B4-7BA29F2D5E57}"/>
    <hyperlink ref="AE33" r:id="rId26" xr:uid="{09B054EB-63C5-4B80-A554-10012C2DD16A}"/>
    <hyperlink ref="AE34" r:id="rId27" xr:uid="{8C3B4CDD-560B-426F-A941-EE2C7628C2CD}"/>
    <hyperlink ref="AE35" r:id="rId28" xr:uid="{8DF041CA-5F02-457E-B885-F3AAC03E184B}"/>
    <hyperlink ref="AE36" r:id="rId29" xr:uid="{28EF22C7-9074-4A47-941C-78F4464A6526}"/>
    <hyperlink ref="AE37" r:id="rId30" xr:uid="{4CC35BA9-FFB6-48EF-AB2A-40B5ADEEA24A}"/>
    <hyperlink ref="AE38" r:id="rId31" xr:uid="{4D617F1B-BBCD-4A20-A1D6-A68FC4279977}"/>
    <hyperlink ref="AE39" r:id="rId32" xr:uid="{AA855594-98C9-43C8-B996-85EB10656C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7"/>
  <sheetViews>
    <sheetView topLeftCell="A15" zoomScale="80" zoomScaleNormal="80" workbookViewId="0">
      <selection activeCell="C49" sqref="C49"/>
    </sheetView>
  </sheetViews>
  <sheetFormatPr baseColWidth="10" defaultColWidth="9.140625" defaultRowHeight="15" x14ac:dyDescent="0.25"/>
  <cols>
    <col min="1" max="1" width="3.85546875" customWidth="1"/>
    <col min="2" max="2" width="70.5703125" bestFit="1" customWidth="1"/>
    <col min="3" max="3" width="86.7109375" customWidth="1"/>
    <col min="4" max="4" width="93.140625" style="5" bestFit="1" customWidth="1"/>
  </cols>
  <sheetData>
    <row r="1" spans="1:4" hidden="1" x14ac:dyDescent="0.25">
      <c r="B1" t="s">
        <v>7</v>
      </c>
      <c r="C1" t="s">
        <v>10</v>
      </c>
      <c r="D1" s="5" t="s">
        <v>12</v>
      </c>
    </row>
    <row r="2" spans="1:4" hidden="1" x14ac:dyDescent="0.25">
      <c r="B2" t="s">
        <v>109</v>
      </c>
      <c r="C2" t="s">
        <v>110</v>
      </c>
      <c r="D2" s="5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7" t="s">
        <v>115</v>
      </c>
    </row>
    <row r="4" spans="1:4" x14ac:dyDescent="0.25">
      <c r="A4">
        <v>1</v>
      </c>
      <c r="B4" s="17" t="s">
        <v>211</v>
      </c>
      <c r="C4" s="41" t="s">
        <v>210</v>
      </c>
      <c r="D4" s="5">
        <v>822</v>
      </c>
    </row>
    <row r="5" spans="1:4" ht="30" x14ac:dyDescent="0.25">
      <c r="A5">
        <v>2</v>
      </c>
      <c r="B5" s="17" t="s">
        <v>213</v>
      </c>
      <c r="C5" s="17" t="s">
        <v>212</v>
      </c>
      <c r="D5" s="5">
        <f>286+700.2+1980</f>
        <v>2966.2</v>
      </c>
    </row>
    <row r="6" spans="1:4" ht="30" x14ac:dyDescent="0.25">
      <c r="A6" s="34">
        <v>3</v>
      </c>
      <c r="B6" s="17" t="s">
        <v>219</v>
      </c>
      <c r="C6" s="17" t="s">
        <v>218</v>
      </c>
      <c r="D6" s="5">
        <f>200+440</f>
        <v>640</v>
      </c>
    </row>
    <row r="7" spans="1:4" ht="30" x14ac:dyDescent="0.25">
      <c r="A7" s="47">
        <v>4</v>
      </c>
      <c r="B7" s="25" t="s">
        <v>226</v>
      </c>
      <c r="C7" s="17" t="s">
        <v>225</v>
      </c>
      <c r="D7" s="5">
        <v>500</v>
      </c>
    </row>
    <row r="8" spans="1:4" x14ac:dyDescent="0.25">
      <c r="A8" s="47">
        <v>5</v>
      </c>
      <c r="B8" s="25" t="s">
        <v>228</v>
      </c>
      <c r="C8" t="s">
        <v>227</v>
      </c>
      <c r="D8" s="5">
        <v>745</v>
      </c>
    </row>
    <row r="9" spans="1:4" x14ac:dyDescent="0.25">
      <c r="A9" s="47">
        <v>6</v>
      </c>
      <c r="B9" s="25" t="s">
        <v>230</v>
      </c>
      <c r="C9" s="17" t="s">
        <v>229</v>
      </c>
      <c r="D9" s="5">
        <f>946+494</f>
        <v>1440</v>
      </c>
    </row>
    <row r="10" spans="1:4" x14ac:dyDescent="0.25">
      <c r="A10" s="47">
        <v>7</v>
      </c>
      <c r="B10" s="17" t="s">
        <v>237</v>
      </c>
      <c r="C10" t="s">
        <v>236</v>
      </c>
      <c r="D10" s="5">
        <f>700+590</f>
        <v>1290</v>
      </c>
    </row>
    <row r="11" spans="1:4" ht="30" x14ac:dyDescent="0.25">
      <c r="A11" s="47">
        <v>8</v>
      </c>
      <c r="B11" s="17" t="s">
        <v>230</v>
      </c>
      <c r="C11" s="17" t="s">
        <v>239</v>
      </c>
      <c r="D11" s="5">
        <f>310+853.85</f>
        <v>1163.8499999999999</v>
      </c>
    </row>
    <row r="12" spans="1:4" s="23" customFormat="1" ht="30" x14ac:dyDescent="0.25">
      <c r="A12" s="47">
        <v>9</v>
      </c>
      <c r="B12" s="49" t="s">
        <v>241</v>
      </c>
      <c r="C12" s="27" t="s">
        <v>240</v>
      </c>
      <c r="D12" s="24">
        <v>710</v>
      </c>
    </row>
    <row r="13" spans="1:4" x14ac:dyDescent="0.25">
      <c r="A13" s="47">
        <v>10</v>
      </c>
      <c r="B13" s="17" t="s">
        <v>247</v>
      </c>
      <c r="C13" s="17" t="s">
        <v>246</v>
      </c>
      <c r="D13" s="5">
        <v>1250</v>
      </c>
    </row>
    <row r="14" spans="1:4" x14ac:dyDescent="0.25">
      <c r="A14" s="47">
        <v>11</v>
      </c>
      <c r="B14" s="17" t="s">
        <v>250</v>
      </c>
      <c r="C14" t="s">
        <v>248</v>
      </c>
      <c r="D14" s="5">
        <v>365</v>
      </c>
    </row>
    <row r="15" spans="1:4" x14ac:dyDescent="0.25">
      <c r="A15" s="47">
        <v>12</v>
      </c>
      <c r="B15" s="17" t="s">
        <v>237</v>
      </c>
      <c r="C15" s="32" t="s">
        <v>251</v>
      </c>
      <c r="D15" s="5">
        <f>143+1294</f>
        <v>1437</v>
      </c>
    </row>
    <row r="16" spans="1:4" x14ac:dyDescent="0.25">
      <c r="A16" s="47">
        <v>13</v>
      </c>
      <c r="B16" s="17" t="s">
        <v>253</v>
      </c>
      <c r="C16" t="s">
        <v>252</v>
      </c>
      <c r="D16" s="5">
        <v>1086.07</v>
      </c>
    </row>
    <row r="17" spans="1:4" s="12" customFormat="1" ht="30" x14ac:dyDescent="0.25">
      <c r="A17" s="47">
        <v>14</v>
      </c>
      <c r="B17" s="21" t="s">
        <v>260</v>
      </c>
      <c r="C17" s="17" t="s">
        <v>259</v>
      </c>
      <c r="D17" s="15">
        <v>530</v>
      </c>
    </row>
    <row r="18" spans="1:4" ht="30" x14ac:dyDescent="0.25">
      <c r="A18" s="47">
        <v>15</v>
      </c>
      <c r="B18" s="17" t="s">
        <v>228</v>
      </c>
      <c r="C18" s="17" t="s">
        <v>261</v>
      </c>
      <c r="D18" s="5">
        <v>990</v>
      </c>
    </row>
    <row r="19" spans="1:4" x14ac:dyDescent="0.25">
      <c r="A19" s="47">
        <v>16</v>
      </c>
      <c r="B19" s="17" t="s">
        <v>263</v>
      </c>
      <c r="C19" s="17" t="s">
        <v>262</v>
      </c>
      <c r="D19" s="5">
        <v>525</v>
      </c>
    </row>
    <row r="20" spans="1:4" ht="30" x14ac:dyDescent="0.25">
      <c r="A20" s="47">
        <v>17</v>
      </c>
      <c r="B20" s="17" t="s">
        <v>260</v>
      </c>
      <c r="C20" s="17" t="s">
        <v>264</v>
      </c>
      <c r="D20" s="5">
        <v>430</v>
      </c>
    </row>
    <row r="21" spans="1:4" ht="30" x14ac:dyDescent="0.25">
      <c r="A21" s="47">
        <v>18</v>
      </c>
      <c r="B21" s="17" t="s">
        <v>247</v>
      </c>
      <c r="C21" s="17" t="s">
        <v>267</v>
      </c>
      <c r="D21" s="5">
        <v>988</v>
      </c>
    </row>
    <row r="22" spans="1:4" x14ac:dyDescent="0.25">
      <c r="A22" s="47">
        <v>19</v>
      </c>
      <c r="B22" s="17" t="s">
        <v>247</v>
      </c>
      <c r="C22" s="17" t="s">
        <v>268</v>
      </c>
      <c r="D22" s="5">
        <v>260</v>
      </c>
    </row>
    <row r="23" spans="1:4" x14ac:dyDescent="0.25">
      <c r="A23" s="47">
        <v>20</v>
      </c>
      <c r="B23" s="17" t="s">
        <v>273</v>
      </c>
      <c r="C23" s="17" t="s">
        <v>272</v>
      </c>
      <c r="D23" s="5">
        <f>250+1100.18</f>
        <v>1350.18</v>
      </c>
    </row>
    <row r="24" spans="1:4" s="12" customFormat="1" x14ac:dyDescent="0.25">
      <c r="A24" s="47">
        <v>21</v>
      </c>
      <c r="B24" s="21" t="s">
        <v>247</v>
      </c>
      <c r="C24" s="21" t="s">
        <v>203</v>
      </c>
      <c r="D24" s="15">
        <v>478</v>
      </c>
    </row>
    <row r="25" spans="1:4" ht="30" x14ac:dyDescent="0.25">
      <c r="A25" s="47">
        <v>22</v>
      </c>
      <c r="B25" s="21" t="s">
        <v>275</v>
      </c>
      <c r="C25" s="17" t="s">
        <v>274</v>
      </c>
      <c r="D25" s="5">
        <f>500+202+3675.01</f>
        <v>4377.01</v>
      </c>
    </row>
    <row r="26" spans="1:4" x14ac:dyDescent="0.25">
      <c r="A26" s="47">
        <v>23</v>
      </c>
      <c r="B26" s="21" t="s">
        <v>253</v>
      </c>
      <c r="C26" s="17" t="s">
        <v>276</v>
      </c>
      <c r="D26" s="5">
        <v>986</v>
      </c>
    </row>
    <row r="27" spans="1:4" ht="30" x14ac:dyDescent="0.25">
      <c r="A27" s="47">
        <v>24</v>
      </c>
      <c r="B27" s="21" t="s">
        <v>247</v>
      </c>
      <c r="C27" s="17" t="s">
        <v>278</v>
      </c>
      <c r="D27" s="5">
        <v>990</v>
      </c>
    </row>
    <row r="28" spans="1:4" x14ac:dyDescent="0.25">
      <c r="A28" s="47">
        <v>25</v>
      </c>
      <c r="B28" s="21" t="s">
        <v>281</v>
      </c>
      <c r="C28" s="17" t="s">
        <v>280</v>
      </c>
      <c r="D28" s="5">
        <v>994</v>
      </c>
    </row>
    <row r="29" spans="1:4" x14ac:dyDescent="0.25">
      <c r="A29" s="47">
        <v>26</v>
      </c>
      <c r="B29" s="21" t="s">
        <v>287</v>
      </c>
      <c r="C29" s="17" t="s">
        <v>286</v>
      </c>
      <c r="D29" s="5">
        <f>822+1188</f>
        <v>2010</v>
      </c>
    </row>
    <row r="30" spans="1:4" x14ac:dyDescent="0.25">
      <c r="A30" s="47">
        <v>27</v>
      </c>
      <c r="B30" s="21" t="s">
        <v>290</v>
      </c>
      <c r="C30" s="8" t="s">
        <v>288</v>
      </c>
      <c r="D30" s="5">
        <f>1884.02+663</f>
        <v>2547.02</v>
      </c>
    </row>
    <row r="31" spans="1:4" ht="30" x14ac:dyDescent="0.25">
      <c r="A31" s="47">
        <v>28</v>
      </c>
      <c r="B31" s="21" t="s">
        <v>237</v>
      </c>
      <c r="C31" s="17" t="s">
        <v>291</v>
      </c>
      <c r="D31" s="5">
        <v>1293.0999999999999</v>
      </c>
    </row>
    <row r="32" spans="1:4" x14ac:dyDescent="0.25">
      <c r="A32" s="47" t="s">
        <v>297</v>
      </c>
      <c r="B32" s="21" t="s">
        <v>292</v>
      </c>
      <c r="C32" t="s">
        <v>274</v>
      </c>
      <c r="D32" s="5">
        <f>702+1098</f>
        <v>1800</v>
      </c>
    </row>
    <row r="33" spans="1:4" x14ac:dyDescent="0.25">
      <c r="A33" s="47">
        <v>30</v>
      </c>
      <c r="B33" s="21" t="s">
        <v>293</v>
      </c>
      <c r="C33" t="s">
        <v>203</v>
      </c>
      <c r="D33" s="5">
        <f>600+700</f>
        <v>1300</v>
      </c>
    </row>
    <row r="34" spans="1:4" ht="30" x14ac:dyDescent="0.25">
      <c r="A34" s="48">
        <v>31</v>
      </c>
      <c r="B34" s="21" t="s">
        <v>296</v>
      </c>
      <c r="C34" s="17" t="s">
        <v>294</v>
      </c>
      <c r="D34" s="5">
        <f>994+400</f>
        <v>1394</v>
      </c>
    </row>
    <row r="35" spans="1:4" x14ac:dyDescent="0.25">
      <c r="A35" s="48">
        <v>32</v>
      </c>
      <c r="B35" s="21" t="s">
        <v>299</v>
      </c>
      <c r="C35" s="17" t="s">
        <v>298</v>
      </c>
      <c r="D35" s="5">
        <f>514+1102.6</f>
        <v>1616.6</v>
      </c>
    </row>
    <row r="36" spans="1:4" x14ac:dyDescent="0.25">
      <c r="A36" s="12"/>
      <c r="B36" s="21"/>
    </row>
    <row r="37" spans="1:4" x14ac:dyDescent="0.25">
      <c r="A37" s="38"/>
      <c r="B37" s="2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3" workbookViewId="0">
      <selection activeCell="B37" sqref="B3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A4">
        <v>1</v>
      </c>
      <c r="B4" t="s">
        <v>122</v>
      </c>
    </row>
    <row r="5" spans="1:2" x14ac:dyDescent="0.25">
      <c r="A5">
        <v>2</v>
      </c>
      <c r="B5" t="s">
        <v>123</v>
      </c>
    </row>
    <row r="6" spans="1:2" x14ac:dyDescent="0.25">
      <c r="A6" s="16">
        <v>3</v>
      </c>
      <c r="B6" s="16" t="s">
        <v>124</v>
      </c>
    </row>
    <row r="7" spans="1:2" x14ac:dyDescent="0.25">
      <c r="A7" s="16">
        <v>4</v>
      </c>
      <c r="B7" s="16" t="s">
        <v>130</v>
      </c>
    </row>
    <row r="8" spans="1:2" x14ac:dyDescent="0.25">
      <c r="A8" s="16">
        <v>5</v>
      </c>
      <c r="B8" s="16" t="s">
        <v>131</v>
      </c>
    </row>
    <row r="9" spans="1:2" x14ac:dyDescent="0.25">
      <c r="A9" s="16">
        <v>6</v>
      </c>
      <c r="B9" s="16" t="s">
        <v>132</v>
      </c>
    </row>
    <row r="10" spans="1:2" x14ac:dyDescent="0.25">
      <c r="A10" s="16">
        <v>7</v>
      </c>
      <c r="B10" s="16" t="s">
        <v>133</v>
      </c>
    </row>
    <row r="11" spans="1:2" x14ac:dyDescent="0.25">
      <c r="A11" s="16">
        <v>8</v>
      </c>
      <c r="B11" s="16" t="s">
        <v>134</v>
      </c>
    </row>
    <row r="12" spans="1:2" s="12" customFormat="1" x14ac:dyDescent="0.25">
      <c r="A12" s="12">
        <v>9</v>
      </c>
      <c r="B12" s="12" t="s">
        <v>135</v>
      </c>
    </row>
    <row r="13" spans="1:2" x14ac:dyDescent="0.25">
      <c r="A13" s="29">
        <v>10</v>
      </c>
      <c r="B13" s="29" t="s">
        <v>139</v>
      </c>
    </row>
    <row r="14" spans="1:2" x14ac:dyDescent="0.25">
      <c r="A14" s="12">
        <v>11</v>
      </c>
      <c r="B14" s="12" t="s">
        <v>140</v>
      </c>
    </row>
    <row r="15" spans="1:2" x14ac:dyDescent="0.25">
      <c r="A15" s="29">
        <v>12</v>
      </c>
      <c r="B15" s="29" t="s">
        <v>141</v>
      </c>
    </row>
    <row r="16" spans="1:2" x14ac:dyDescent="0.25">
      <c r="A16" s="12">
        <v>13</v>
      </c>
      <c r="B16" s="12" t="s">
        <v>142</v>
      </c>
    </row>
    <row r="17" spans="1:2" x14ac:dyDescent="0.25">
      <c r="A17" s="29">
        <v>14</v>
      </c>
      <c r="B17" s="29" t="s">
        <v>143</v>
      </c>
    </row>
    <row r="18" spans="1:2" x14ac:dyDescent="0.25">
      <c r="A18" s="12">
        <v>15</v>
      </c>
      <c r="B18" s="12" t="s">
        <v>144</v>
      </c>
    </row>
    <row r="19" spans="1:2" x14ac:dyDescent="0.25">
      <c r="A19" s="29">
        <v>16</v>
      </c>
      <c r="B19" s="29" t="s">
        <v>145</v>
      </c>
    </row>
    <row r="20" spans="1:2" x14ac:dyDescent="0.25">
      <c r="A20" s="12">
        <v>17</v>
      </c>
      <c r="B20" s="12" t="s">
        <v>146</v>
      </c>
    </row>
    <row r="21" spans="1:2" x14ac:dyDescent="0.25">
      <c r="A21" s="29">
        <v>18</v>
      </c>
      <c r="B21" s="29" t="s">
        <v>147</v>
      </c>
    </row>
    <row r="22" spans="1:2" x14ac:dyDescent="0.25">
      <c r="A22" s="12">
        <v>19</v>
      </c>
      <c r="B22" s="12" t="s">
        <v>148</v>
      </c>
    </row>
    <row r="23" spans="1:2" x14ac:dyDescent="0.25">
      <c r="A23" s="29">
        <v>20</v>
      </c>
      <c r="B23" s="29" t="s">
        <v>149</v>
      </c>
    </row>
    <row r="24" spans="1:2" x14ac:dyDescent="0.25">
      <c r="A24" s="12">
        <v>21</v>
      </c>
      <c r="B24" s="12" t="s">
        <v>150</v>
      </c>
    </row>
    <row r="25" spans="1:2" x14ac:dyDescent="0.25">
      <c r="A25" s="29">
        <v>22</v>
      </c>
      <c r="B25" s="29" t="s">
        <v>151</v>
      </c>
    </row>
    <row r="26" spans="1:2" s="12" customFormat="1" x14ac:dyDescent="0.25">
      <c r="A26" s="12">
        <v>23</v>
      </c>
      <c r="B26" s="12" t="s">
        <v>152</v>
      </c>
    </row>
    <row r="27" spans="1:2" x14ac:dyDescent="0.25">
      <c r="A27" s="29">
        <v>24</v>
      </c>
      <c r="B27" s="29" t="s">
        <v>153</v>
      </c>
    </row>
    <row r="28" spans="1:2" x14ac:dyDescent="0.25">
      <c r="A28" s="12">
        <v>25</v>
      </c>
      <c r="B28" s="12" t="s">
        <v>154</v>
      </c>
    </row>
    <row r="29" spans="1:2" x14ac:dyDescent="0.25">
      <c r="A29" s="29">
        <v>26</v>
      </c>
      <c r="B29" s="29" t="s">
        <v>155</v>
      </c>
    </row>
    <row r="30" spans="1:2" x14ac:dyDescent="0.25">
      <c r="A30" s="12">
        <v>27</v>
      </c>
      <c r="B30" s="12" t="s">
        <v>185</v>
      </c>
    </row>
    <row r="31" spans="1:2" x14ac:dyDescent="0.25">
      <c r="A31" s="38">
        <v>28</v>
      </c>
      <c r="B31" s="38" t="s">
        <v>186</v>
      </c>
    </row>
    <row r="32" spans="1:2" x14ac:dyDescent="0.25">
      <c r="A32" s="12">
        <v>29</v>
      </c>
      <c r="B32" s="12" t="s">
        <v>187</v>
      </c>
    </row>
    <row r="33" spans="1:2" x14ac:dyDescent="0.25">
      <c r="A33" s="38">
        <v>30</v>
      </c>
      <c r="B33" s="38" t="s">
        <v>191</v>
      </c>
    </row>
    <row r="34" spans="1:2" x14ac:dyDescent="0.25">
      <c r="A34" s="12">
        <v>31</v>
      </c>
      <c r="B34" s="12" t="s">
        <v>300</v>
      </c>
    </row>
    <row r="35" spans="1:2" x14ac:dyDescent="0.25">
      <c r="A35" s="51">
        <v>32</v>
      </c>
      <c r="B35" s="51" t="s">
        <v>301</v>
      </c>
    </row>
    <row r="36" spans="1:2" x14ac:dyDescent="0.25">
      <c r="A36" s="12"/>
      <c r="B36" s="12"/>
    </row>
    <row r="37" spans="1:2" x14ac:dyDescent="0.25">
      <c r="A37" s="38"/>
      <c r="B37" s="38"/>
    </row>
    <row r="38" spans="1:2" x14ac:dyDescent="0.25">
      <c r="B38" s="8"/>
    </row>
    <row r="39" spans="1:2" x14ac:dyDescent="0.25">
      <c r="B39" s="8"/>
    </row>
    <row r="40" spans="1:2" x14ac:dyDescent="0.25">
      <c r="B40" s="8"/>
    </row>
    <row r="41" spans="1:2" x14ac:dyDescent="0.25">
      <c r="B41" s="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2026-08-06T18:44:18Z</dcterms:modified>
</cp:coreProperties>
</file>