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C4140B60-7B21-432E-8F57-6A05D3346A7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6" l="1"/>
  <c r="D11" i="6"/>
  <c r="D10" i="6"/>
  <c r="D9" i="6"/>
  <c r="D8" i="6"/>
  <c r="D7" i="6"/>
  <c r="D6" i="6"/>
  <c r="D4" i="6"/>
  <c r="C6" i="6"/>
  <c r="C5" i="6"/>
  <c r="C12" i="6"/>
  <c r="C11" i="6"/>
  <c r="C10" i="6"/>
  <c r="C9" i="6"/>
  <c r="C7" i="6"/>
  <c r="C8" i="6"/>
  <c r="C4" i="6" l="1"/>
</calcChain>
</file>

<file path=xl/sharedStrings.xml><?xml version="1.0" encoding="utf-8"?>
<sst xmlns="http://schemas.openxmlformats.org/spreadsheetml/2006/main" count="714" uniqueCount="267">
  <si>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</si>
  <si>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</si>
  <si>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</si>
  <si>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</si>
  <si>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</si>
  <si>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</si>
  <si>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</si>
  <si>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</si>
  <si>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</si>
  <si>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</si>
  <si>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</si>
  <si>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</si>
  <si>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</si>
  <si>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</si>
  <si>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</si>
  <si>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</si>
  <si>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</si>
  <si>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</si>
  <si>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</si>
  <si>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</si>
  <si>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</si>
  <si>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</si>
  <si>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</si>
  <si>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</si>
  <si>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</si>
  <si>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</si>
  <si>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</si>
  <si>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</si>
  <si>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</si>
  <si>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</si>
  <si>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</si>
  <si>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</si>
  <si>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</si>
  <si>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</si>
  <si>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</si>
  <si>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</si>
  <si>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</si>
  <si>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</si>
  <si>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</si>
  <si>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</si>
  <si>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</si>
  <si>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</si>
  <si>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</si>
  <si>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</si>
  <si>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</si>
  <si>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</si>
  <si>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</si>
  <si>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</si>
  <si>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</si>
  <si>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</si>
  <si>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</si>
  <si>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</si>
  <si>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</si>
  <si>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</si>
  <si>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</si>
  <si>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</si>
  <si>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</si>
  <si>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</si>
  <si>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</si>
  <si>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</si>
  <si>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</si>
  <si>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</si>
  <si>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</si>
  <si>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</si>
  <si>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</si>
  <si>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</si>
  <si>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</si>
  <si>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</si>
  <si>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</si>
  <si>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</si>
  <si>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</si>
  <si>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</si>
  <si>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</si>
  <si>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</si>
  <si>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</si>
  <si>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</si>
  <si>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</si>
  <si>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</si>
  <si>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</si>
  <si>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</si>
  <si>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</si>
  <si>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</si>
  <si>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</si>
  <si>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</si>
  <si>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</si>
  <si>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</si>
  <si>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</si>
  <si>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</si>
  <si>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</si>
  <si>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</si>
  <si>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</si>
  <si>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</si>
  <si>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</si>
  <si>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</si>
  <si>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</si>
  <si>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</si>
  <si>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</si>
  <si>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</si>
  <si>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</si>
  <si>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</si>
  <si>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</si>
  <si>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</si>
  <si>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</si>
  <si>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</si>
  <si>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</si>
  <si>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</si>
  <si>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</si>
  <si>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</si>
  <si>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</si>
  <si>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</si>
  <si>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</si>
  <si>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</si>
  <si>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</si>
  <si>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</si>
  <si>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</si>
  <si>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</si>
  <si>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</si>
  <si>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</si>
  <si>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</si>
  <si>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</si>
  <si>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</si>
  <si>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</si>
  <si>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</si>
  <si>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</si>
  <si>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</si>
  <si>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</si>
  <si>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</si>
  <si>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</si>
  <si>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</si>
  <si>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</si>
  <si>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</si>
  <si>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</si>
  <si>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</si>
  <si>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</si>
  <si>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</si>
  <si>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</si>
  <si>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</si>
  <si>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</si>
  <si>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</si>
  <si>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</si>
  <si>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</si>
  <si>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</si>
  <si>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</si>
  <si>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</si>
  <si>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</si>
  <si>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</si>
  <si>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</si>
  <si>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</si>
  <si>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</si>
  <si>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</si>
  <si>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</si>
  <si>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</si>
  <si>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</si>
  <si>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</si>
  <si>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</si>
  <si>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</si>
  <si>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</si>
  <si>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</si>
  <si>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</si>
  <si>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</si>
  <si>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</si>
  <si>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</si>
  <si>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</si>
  <si>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</si>
  <si>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</si>
  <si>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</si>
  <si>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</si>
  <si>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</si>
  <si>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</si>
  <si>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</si>
  <si>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</si>
  <si>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</si>
  <si>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</si>
  <si>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</si>
  <si>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</si>
  <si>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</si>
  <si>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</si>
  <si>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</si>
  <si>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</si>
  <si>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</si>
  <si>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</si>
  <si>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</si>
  <si>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</si>
  <si>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</si>
  <si>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</si>
  <si>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</si>
  <si>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</si>
  <si>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</si>
  <si>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</si>
  <si>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</si>
  <si>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</si>
  <si>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</si>
  <si>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</si>
  <si>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</si>
  <si>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</si>
  <si>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</si>
  <si>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</si>
  <si>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</si>
  <si>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</si>
  <si>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</si>
  <si>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</si>
  <si>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</si>
  <si>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</si>
  <si>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</si>
  <si>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</si>
  <si>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</si>
  <si>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</si>
  <si>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</si>
  <si>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</si>
  <si>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</si>
  <si>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</si>
  <si>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</si>
  <si>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</si>
  <si>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</si>
  <si>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</si>
  <si>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</si>
  <si>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</si>
  <si>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</si>
  <si>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</si>
  <si>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</si>
  <si>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</si>
  <si>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</si>
  <si>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</si>
  <si>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</si>
  <si>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</si>
  <si>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</si>
  <si>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</si>
  <si>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</si>
  <si>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</si>
  <si>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</si>
  <si>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</si>
  <si>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</si>
  <si>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</si>
  <si>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</si>
  <si>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</si>
  <si>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</si>
  <si>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</si>
  <si>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</si>
  <si>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</si>
  <si>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</si>
  <si>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</si>
  <si>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</si>
  <si>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</si>
  <si>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</si>
  <si>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</si>
  <si>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</si>
  <si>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</si>
  <si>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</si>
  <si>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</si>
  <si>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</si>
  <si>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</si>
  <si>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</si>
  <si>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</si>
  <si>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</si>
  <si>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</si>
  <si>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</si>
  <si>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</si>
  <si>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</si>
  <si>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</si>
  <si>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</si>
  <si>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</si>
  <si>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</si>
  <si>
    <t>RESPONSABLE DE JURÍDICO Y DE DERECHOS HUMANOS</t>
  </si>
  <si>
    <t>JURÍDICO</t>
  </si>
  <si>
    <t>GOMEZ</t>
  </si>
  <si>
    <t>CORONA</t>
  </si>
  <si>
    <t>JAVIER 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</si>
</sst>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W9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2025</v>
      </c>
      <c r="B8" s="3">
        <v>45901</v>
      </c>
      <c r="C8" s="3">
        <v>45930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v>67706.62</v>
      </c>
      <c r="N8" s="6" t="s">
        <v>251</v>
      </c>
      <c r="O8" s="5">
        <v>50692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45939</v>
      </c>
      <c r="AF8" s="2" t="s">
        <v>250</v>
      </c>
    </row>
    <row r="9" spans="1:32" s="22" customFormat="1" ht="56" x14ac:dyDescent="0.35">
      <c r="A9" s="2">
        <v>2025</v>
      </c>
      <c r="B9" s="3">
        <v>45901</v>
      </c>
      <c r="C9" s="3">
        <v>45930</v>
      </c>
      <c r="D9" s="23" t="s">
        <v>88</v>
      </c>
      <c r="E9" s="2">
        <v>2</v>
      </c>
      <c r="F9" s="2" t="s">
        <v>258</v>
      </c>
      <c r="G9" s="2" t="s">
        <v>262</v>
      </c>
      <c r="H9" s="2" t="s">
        <v>263</v>
      </c>
      <c r="I9" s="4" t="s">
        <v>266</v>
      </c>
      <c r="J9" s="4" t="s">
        <v>264</v>
      </c>
      <c r="K9" s="4" t="s">
        <v>265</v>
      </c>
      <c r="L9" s="23" t="s">
        <v>91</v>
      </c>
      <c r="M9" s="5">
        <v>9114.2999999999993</v>
      </c>
      <c r="N9" s="6" t="s">
        <v>251</v>
      </c>
      <c r="O9" s="5">
        <v>7699</v>
      </c>
      <c r="P9" s="6" t="s">
        <v>251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45939</v>
      </c>
      <c r="AF9" s="2" t="s">
        <v>250</v>
      </c>
    </row>
    <row r="10" spans="1:32" s="22" customFormat="1" ht="70" x14ac:dyDescent="0.35">
      <c r="A10" s="2">
        <v>2025</v>
      </c>
      <c r="B10" s="3">
        <v>45901</v>
      </c>
      <c r="C10" s="3">
        <v>45930</v>
      </c>
      <c r="D10" s="23" t="s">
        <v>228</v>
      </c>
      <c r="E10" s="9">
        <v>3</v>
      </c>
      <c r="F10" s="2" t="s">
        <v>258</v>
      </c>
      <c r="G10" s="9" t="s">
        <v>246</v>
      </c>
      <c r="H10" s="2" t="s">
        <v>255</v>
      </c>
      <c r="I10" s="4" t="s">
        <v>252</v>
      </c>
      <c r="J10" s="4" t="s">
        <v>253</v>
      </c>
      <c r="K10" s="4" t="s">
        <v>254</v>
      </c>
      <c r="L10" s="23" t="s">
        <v>91</v>
      </c>
      <c r="M10" s="5">
        <v>16091.1</v>
      </c>
      <c r="N10" s="6" t="s">
        <v>251</v>
      </c>
      <c r="O10" s="5">
        <v>13806</v>
      </c>
      <c r="P10" s="6" t="s">
        <v>251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7" t="s">
        <v>216</v>
      </c>
      <c r="AE10" s="3">
        <v>45939</v>
      </c>
      <c r="AF10" s="2" t="s">
        <v>250</v>
      </c>
    </row>
    <row r="11" spans="1:32" s="22" customFormat="1" ht="70" x14ac:dyDescent="0.35">
      <c r="A11" s="2">
        <v>2025</v>
      </c>
      <c r="B11" s="3">
        <v>45901</v>
      </c>
      <c r="C11" s="3">
        <v>45930</v>
      </c>
      <c r="D11" s="23" t="s">
        <v>228</v>
      </c>
      <c r="E11" s="2">
        <v>4</v>
      </c>
      <c r="F11" s="2" t="s">
        <v>256</v>
      </c>
      <c r="G11" s="2" t="s">
        <v>238</v>
      </c>
      <c r="H11" s="2" t="s">
        <v>255</v>
      </c>
      <c r="I11" s="2" t="s">
        <v>239</v>
      </c>
      <c r="J11" s="2" t="s">
        <v>240</v>
      </c>
      <c r="K11" s="2" t="s">
        <v>241</v>
      </c>
      <c r="L11" s="23" t="s">
        <v>92</v>
      </c>
      <c r="M11" s="5">
        <v>11882.8</v>
      </c>
      <c r="N11" s="6" t="s">
        <v>251</v>
      </c>
      <c r="O11" s="5">
        <v>10488</v>
      </c>
      <c r="P11" s="6" t="s">
        <v>251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45939</v>
      </c>
      <c r="AF11" s="2" t="s">
        <v>250</v>
      </c>
    </row>
    <row r="12" spans="1:32" s="22" customFormat="1" ht="42" x14ac:dyDescent="0.35">
      <c r="A12" s="2">
        <v>2025</v>
      </c>
      <c r="B12" s="3">
        <v>45901</v>
      </c>
      <c r="C12" s="3">
        <v>45930</v>
      </c>
      <c r="D12" s="23" t="s">
        <v>88</v>
      </c>
      <c r="E12" s="2">
        <v>5</v>
      </c>
      <c r="F12" s="4" t="s">
        <v>217</v>
      </c>
      <c r="G12" s="4" t="s">
        <v>217</v>
      </c>
      <c r="H12" s="4" t="s">
        <v>218</v>
      </c>
      <c r="I12" s="2" t="s">
        <v>219</v>
      </c>
      <c r="J12" s="2" t="s">
        <v>220</v>
      </c>
      <c r="K12" s="2" t="s">
        <v>221</v>
      </c>
      <c r="L12" s="23" t="s">
        <v>91</v>
      </c>
      <c r="M12" s="5">
        <v>36717.9</v>
      </c>
      <c r="N12" s="6" t="s">
        <v>251</v>
      </c>
      <c r="O12" s="5">
        <v>29216</v>
      </c>
      <c r="P12" s="6" t="s">
        <v>251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45939</v>
      </c>
      <c r="AF12" s="2" t="s">
        <v>250</v>
      </c>
    </row>
    <row r="13" spans="1:32" s="22" customFormat="1" ht="70" x14ac:dyDescent="0.35">
      <c r="A13" s="2">
        <v>2025</v>
      </c>
      <c r="B13" s="3">
        <v>45901</v>
      </c>
      <c r="C13" s="3">
        <v>45930</v>
      </c>
      <c r="D13" s="23" t="s">
        <v>228</v>
      </c>
      <c r="E13" s="2">
        <v>6</v>
      </c>
      <c r="F13" s="2" t="s">
        <v>257</v>
      </c>
      <c r="G13" s="2" t="s">
        <v>242</v>
      </c>
      <c r="H13" s="4" t="s">
        <v>218</v>
      </c>
      <c r="I13" s="8" t="s">
        <v>243</v>
      </c>
      <c r="J13" s="4" t="s">
        <v>244</v>
      </c>
      <c r="K13" s="4" t="s">
        <v>245</v>
      </c>
      <c r="L13" s="23" t="s">
        <v>92</v>
      </c>
      <c r="M13" s="5">
        <v>14308.24</v>
      </c>
      <c r="N13" s="6" t="s">
        <v>251</v>
      </c>
      <c r="O13" s="5">
        <v>12422</v>
      </c>
      <c r="P13" s="6" t="s">
        <v>251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45939</v>
      </c>
      <c r="AF13" s="2" t="s">
        <v>250</v>
      </c>
    </row>
    <row r="14" spans="1:32" s="22" customFormat="1" ht="42" x14ac:dyDescent="0.35">
      <c r="A14" s="2">
        <v>2025</v>
      </c>
      <c r="B14" s="3">
        <v>45901</v>
      </c>
      <c r="C14" s="3">
        <v>45930</v>
      </c>
      <c r="D14" s="23" t="s">
        <v>88</v>
      </c>
      <c r="E14" s="2">
        <v>7</v>
      </c>
      <c r="F14" s="7" t="s">
        <v>222</v>
      </c>
      <c r="G14" s="7" t="s">
        <v>223</v>
      </c>
      <c r="H14" s="7" t="s">
        <v>224</v>
      </c>
      <c r="I14" s="7" t="s">
        <v>225</v>
      </c>
      <c r="J14" s="7" t="s">
        <v>226</v>
      </c>
      <c r="K14" s="7" t="s">
        <v>227</v>
      </c>
      <c r="L14" s="23" t="s">
        <v>92</v>
      </c>
      <c r="M14" s="5">
        <v>36717.9</v>
      </c>
      <c r="N14" s="6" t="s">
        <v>251</v>
      </c>
      <c r="O14" s="5">
        <v>29216</v>
      </c>
      <c r="P14" s="6" t="s">
        <v>251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45939</v>
      </c>
      <c r="AF14" s="2" t="s">
        <v>250</v>
      </c>
    </row>
    <row r="15" spans="1:32" s="22" customFormat="1" ht="43.5" x14ac:dyDescent="0.35">
      <c r="A15" s="2">
        <v>2025</v>
      </c>
      <c r="B15" s="3">
        <v>45901</v>
      </c>
      <c r="C15" s="3">
        <v>45930</v>
      </c>
      <c r="D15" s="23" t="s">
        <v>228</v>
      </c>
      <c r="E15" s="2">
        <v>8</v>
      </c>
      <c r="F15" s="2" t="s">
        <v>233</v>
      </c>
      <c r="G15" s="2" t="s">
        <v>234</v>
      </c>
      <c r="H15" s="7" t="s">
        <v>224</v>
      </c>
      <c r="I15" s="2" t="s">
        <v>235</v>
      </c>
      <c r="J15" s="2" t="s">
        <v>236</v>
      </c>
      <c r="K15" s="2" t="s">
        <v>237</v>
      </c>
      <c r="L15" s="23" t="s">
        <v>91</v>
      </c>
      <c r="M15" s="5">
        <v>20782.8</v>
      </c>
      <c r="N15" s="6" t="s">
        <v>251</v>
      </c>
      <c r="O15" s="5">
        <v>17342</v>
      </c>
      <c r="P15" s="6" t="s">
        <v>251</v>
      </c>
      <c r="Q15" s="2">
        <v>8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7" t="s">
        <v>216</v>
      </c>
      <c r="AE15" s="3">
        <v>45939</v>
      </c>
      <c r="AF15" s="2" t="s">
        <v>250</v>
      </c>
    </row>
    <row r="16" spans="1:32" s="22" customFormat="1" ht="43.5" x14ac:dyDescent="0.35">
      <c r="A16" s="2">
        <v>2025</v>
      </c>
      <c r="B16" s="3">
        <v>45901</v>
      </c>
      <c r="C16" s="3">
        <v>45930</v>
      </c>
      <c r="D16" s="23" t="s">
        <v>228</v>
      </c>
      <c r="E16" s="2">
        <v>9</v>
      </c>
      <c r="F16" s="2" t="s">
        <v>229</v>
      </c>
      <c r="G16" s="2" t="s">
        <v>229</v>
      </c>
      <c r="H16" s="7" t="s">
        <v>224</v>
      </c>
      <c r="I16" s="2" t="s">
        <v>230</v>
      </c>
      <c r="J16" s="2" t="s">
        <v>231</v>
      </c>
      <c r="K16" s="2" t="s">
        <v>232</v>
      </c>
      <c r="L16" s="23" t="s">
        <v>91</v>
      </c>
      <c r="M16" s="5">
        <v>12044.1</v>
      </c>
      <c r="N16" s="6" t="s">
        <v>251</v>
      </c>
      <c r="O16" s="5">
        <v>10620</v>
      </c>
      <c r="P16" s="6" t="s">
        <v>251</v>
      </c>
      <c r="Q16" s="2">
        <v>9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7" t="s">
        <v>216</v>
      </c>
      <c r="AE16" s="3">
        <v>45939</v>
      </c>
      <c r="AF16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 xr:uid="{00000000-0002-0000-0000-000000000000}">
      <formula1>Hidden_13</formula1>
    </dataValidation>
    <dataValidation type="list" allowBlank="1" showErrorMessage="1" sqref="L8:L17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D6" sqref="D6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C14" sqref="C14:D14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33853.31*2</f>
        <v>67706.62</v>
      </c>
      <c r="D4" s="14">
        <f>25327+25365</f>
        <v>50692</v>
      </c>
      <c r="E4" s="10" t="s">
        <v>251</v>
      </c>
      <c r="F4" s="10" t="s">
        <v>248</v>
      </c>
    </row>
    <row r="5" spans="1:6" x14ac:dyDescent="0.35">
      <c r="A5" s="19">
        <v>2</v>
      </c>
      <c r="B5" s="12" t="s">
        <v>260</v>
      </c>
      <c r="C5" s="14">
        <f>9114.3</f>
        <v>9114.2999999999993</v>
      </c>
      <c r="D5" s="14">
        <v>7699</v>
      </c>
      <c r="E5" s="10" t="s">
        <v>251</v>
      </c>
      <c r="F5" s="10" t="s">
        <v>248</v>
      </c>
    </row>
    <row r="6" spans="1:6" x14ac:dyDescent="0.35">
      <c r="A6" s="20">
        <v>3</v>
      </c>
      <c r="B6" s="12" t="s">
        <v>260</v>
      </c>
      <c r="C6" s="14">
        <f>8045.55*2</f>
        <v>16091.1</v>
      </c>
      <c r="D6" s="14">
        <f>6898+6908</f>
        <v>13806</v>
      </c>
      <c r="E6" s="10" t="s">
        <v>251</v>
      </c>
      <c r="F6" s="10" t="s">
        <v>248</v>
      </c>
    </row>
    <row r="7" spans="1:6" x14ac:dyDescent="0.35">
      <c r="A7" s="19">
        <v>4</v>
      </c>
      <c r="B7" s="12" t="s">
        <v>260</v>
      </c>
      <c r="C7" s="14">
        <f>5941.4*2</f>
        <v>11882.8</v>
      </c>
      <c r="D7" s="16">
        <f>5241+5247</f>
        <v>10488</v>
      </c>
      <c r="E7" s="10" t="s">
        <v>251</v>
      </c>
      <c r="F7" s="10" t="s">
        <v>248</v>
      </c>
    </row>
    <row r="8" spans="1:6" x14ac:dyDescent="0.35">
      <c r="A8" s="19">
        <v>5</v>
      </c>
      <c r="B8" s="12" t="s">
        <v>260</v>
      </c>
      <c r="C8" s="14">
        <f>18358.95*2</f>
        <v>36717.9</v>
      </c>
      <c r="D8" s="14">
        <f>14598+14618</f>
        <v>29216</v>
      </c>
      <c r="E8" s="10" t="s">
        <v>251</v>
      </c>
      <c r="F8" s="10" t="s">
        <v>248</v>
      </c>
    </row>
    <row r="9" spans="1:6" x14ac:dyDescent="0.35">
      <c r="A9" s="19">
        <v>6</v>
      </c>
      <c r="B9" s="12" t="s">
        <v>260</v>
      </c>
      <c r="C9" s="14">
        <f>7154.12*2</f>
        <v>14308.24</v>
      </c>
      <c r="D9" s="14">
        <f>6207+6215</f>
        <v>12422</v>
      </c>
      <c r="E9" s="10" t="s">
        <v>251</v>
      </c>
      <c r="F9" s="10" t="s">
        <v>248</v>
      </c>
    </row>
    <row r="10" spans="1:6" x14ac:dyDescent="0.35">
      <c r="A10" s="19">
        <v>7</v>
      </c>
      <c r="B10" s="12" t="s">
        <v>260</v>
      </c>
      <c r="C10" s="14">
        <f>18358.95*2</f>
        <v>36717.9</v>
      </c>
      <c r="D10" s="14">
        <f>14598+14618</f>
        <v>29216</v>
      </c>
      <c r="E10" s="10" t="s">
        <v>251</v>
      </c>
      <c r="F10" s="10" t="s">
        <v>248</v>
      </c>
    </row>
    <row r="11" spans="1:6" x14ac:dyDescent="0.35">
      <c r="A11" s="19">
        <v>8</v>
      </c>
      <c r="B11" s="12" t="s">
        <v>260</v>
      </c>
      <c r="C11" s="14">
        <f>10391.4*2</f>
        <v>20782.8</v>
      </c>
      <c r="D11" s="16">
        <f>8677+8665</f>
        <v>17342</v>
      </c>
      <c r="E11" s="10" t="s">
        <v>251</v>
      </c>
      <c r="F11" s="10" t="s">
        <v>248</v>
      </c>
    </row>
    <row r="12" spans="1:6" x14ac:dyDescent="0.35">
      <c r="A12" s="19">
        <v>9</v>
      </c>
      <c r="B12" s="12" t="s">
        <v>260</v>
      </c>
      <c r="C12" s="14">
        <f>6022.05*2</f>
        <v>12044.1</v>
      </c>
      <c r="D12" s="15">
        <f>5314+5306</f>
        <v>10620</v>
      </c>
      <c r="E12" s="10" t="s">
        <v>251</v>
      </c>
      <c r="F12" s="10" t="s">
        <v>248</v>
      </c>
    </row>
    <row r="13" spans="1:6" x14ac:dyDescent="0.35">
      <c r="C13" s="24"/>
      <c r="D13" s="24"/>
    </row>
  </sheetData>
  <dataValidations disablePrompts="1" count="1">
    <dataValidation type="list" allowBlank="1" showErrorMessage="1" sqref="B4:B12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E17" sqref="E17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:C11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2025-10-09T19:58:48Z</dcterms:modified>
</cp:coreProperties>
</file>