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400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<sst xmlns="http://schemas.openxmlformats.org/spreadsheetml/2006/main" count="147" uniqueCount="62">
  <si>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</si>
  <si>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</si>
  <si>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</si>
  <si>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</si>
  <si>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</si>
  <si>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</si>
  <si>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</si>
  <si>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</si>
  <si>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</si>
  <si>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</si>
  <si>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</si>
  <si>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</si>
  <si>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</si>
  <si>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</si>
  <si>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</si>
  <si>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</si>
  <si>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</si>
  <si>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</si>
  <si>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</si>
  <si>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</si>
  <si>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</si>
  <si>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</si>
  <si>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</si>
  <si>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</si>
  <si>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</si>
  <si>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</si>
  <si>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</si>
  <si>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</si>
  <si>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</si>
  <si>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</si>
  <si>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</si>
  <si>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</si>
  <si>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</si>
  <si>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</si>
  <si>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</si>
  <si>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</si>
  <si>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</si>
  <si>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</si>
  <si>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</si>
  <si>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29/02/2025</t>
  </si>
  <si>
    <t>032/07/2024</t>
  </si>
  <si>
    <t>LIC. JULIO CESAR LARA FLORES</t>
  </si>
  <si>
    <t>COMPUTADORA</t>
  </si>
  <si>
    <t>TESORERIA</t>
  </si>
  <si>
    <t>MAQUINA DE SOLDAR</t>
  </si>
  <si>
    <t>EDUARDO MEDRANO</t>
  </si>
  <si>
    <t>COMBO ULTRASONIDO</t>
  </si>
  <si>
    <t>OMAYRA RODRIGUEZ VEGA</t>
  </si>
  <si>
    <t>IMPRESORA MULTIFUCNONAL</t>
  </si>
  <si>
    <t>SARA ELISA DOMINGUEZ JUAREZ</t>
  </si>
  <si>
    <t xml:space="preserve">REGULADOR </t>
  </si>
  <si>
    <t>ANALI ARRIAGA SANDOVAL</t>
  </si>
  <si>
    <t>CPU</t>
  </si>
  <si>
    <t>ANALI ARRIAGA SANDOBAL</t>
  </si>
  <si>
    <t>IMPRESORA MULTIFUCNCIONAL</t>
  </si>
  <si>
    <t>GUADALIPE OLGUIN</t>
  </si>
  <si>
    <t>MOTODESARMADORA 250-3</t>
  </si>
  <si>
    <t>ZIBERT GALAVIZ REYNAGA</t>
  </si>
  <si>
    <t xml:space="preserve">DESMALEZADORA SHTILL </t>
  </si>
  <si>
    <t>CORTADOR DE RAMAS ALTAS DE MANGO TELESCOPIO</t>
  </si>
  <si>
    <t>ESCALERA DE ESTENSION</t>
  </si>
  <si>
    <t>sin camios mes de noviembre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</si>
</sst>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_-&quot;$&quot;* #,##0.00_-;\-&quot;$&quot;* #,##0.00_-;_-&quot;$&quot;* &quot;-&quot;??_-;_-@_-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2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178" fontId="0" fillId="0" borderId="0" xfId="0" applyNumberFormat="1"/>
    <xf numFmtId="4" fontId="0" fillId="0" borderId="0" xfId="0" applyNumberFormat="1"/>
    <xf numFmtId="58" fontId="0" fillId="0" borderId="0" xfId="0" applyNumberFormat="1" applyAlignment="1">
      <alignment horizontal="right"/>
    </xf>
    <xf numFmtId="58" fontId="3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externalLink" Target="externalLinks/externalLink8.xml"/><Relationship Id="rId8" Type="http://schemas.openxmlformats.org/officeDocument/2006/relationships/externalLink" Target="externalLinks/externalLink7.xml"/><Relationship Id="rId7" Type="http://schemas.openxmlformats.org/officeDocument/2006/relationships/externalLink" Target="externalLinks/externalLink6.xml"/><Relationship Id="rId6" Type="http://schemas.openxmlformats.org/officeDocument/2006/relationships/externalLink" Target="externalLinks/externalLink5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externalLink" Target="externalLinks/externalLink10.xml"/><Relationship Id="rId10" Type="http://schemas.openxmlformats.org/officeDocument/2006/relationships/externalLink" Target="externalLinks/externalLink9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7">
          <cell r="A7" t="str">
            <v>CM-004</v>
          </cell>
          <cell r="B7" t="str">
            <v>SILLA SECRETARIAL</v>
          </cell>
        </row>
        <row r="7">
          <cell r="D7">
            <v>45352</v>
          </cell>
        </row>
        <row r="7">
          <cell r="K7" t="str">
            <v>C. MICHEL ACOSTA VALDEZ</v>
          </cell>
        </row>
        <row r="7">
          <cell r="N7">
            <v>1715.52</v>
          </cell>
        </row>
        <row r="8">
          <cell r="A8" t="str">
            <v>CM-005</v>
          </cell>
          <cell r="B8" t="str">
            <v>SILLA SECRETARIAL</v>
          </cell>
        </row>
        <row r="8">
          <cell r="D8">
            <v>45352</v>
          </cell>
        </row>
        <row r="8">
          <cell r="K8" t="str">
            <v>C. IZAMAR ROJAS</v>
          </cell>
        </row>
        <row r="8">
          <cell r="N8">
            <v>1715.52</v>
          </cell>
        </row>
        <row r="9">
          <cell r="A9" t="str">
            <v>CM-006</v>
          </cell>
          <cell r="B9" t="str">
            <v>SILLA SECRETARIAL</v>
          </cell>
        </row>
        <row r="9">
          <cell r="D9">
            <v>45352</v>
          </cell>
        </row>
        <row r="9">
          <cell r="K9" t="str">
            <v>C. ELISA RÍOS</v>
          </cell>
        </row>
        <row r="9">
          <cell r="N9">
            <v>1715.52</v>
          </cell>
        </row>
        <row r="10">
          <cell r="A10" t="str">
            <v>CM-007</v>
          </cell>
          <cell r="B10" t="str">
            <v>SILLON EJECUTIVO</v>
          </cell>
        </row>
        <row r="10">
          <cell r="D10">
            <v>45352</v>
          </cell>
        </row>
        <row r="10">
          <cell r="K10" t="str">
            <v>C. HECTOR EMILIO CASTILLO</v>
          </cell>
        </row>
        <row r="10">
          <cell r="N10">
            <v>3620.64</v>
          </cell>
        </row>
        <row r="11">
          <cell r="A11" t="str">
            <v>CM-008</v>
          </cell>
          <cell r="B11" t="str">
            <v>SILLA DE VISITA</v>
          </cell>
        </row>
        <row r="11">
          <cell r="D11">
            <v>45352</v>
          </cell>
        </row>
        <row r="11">
          <cell r="K11" t="str">
            <v>C. HECTOR EMILIO CASTILLO</v>
          </cell>
        </row>
        <row r="11">
          <cell r="N11">
            <v>948.28</v>
          </cell>
        </row>
        <row r="12">
          <cell r="A12" t="str">
            <v>CM-009</v>
          </cell>
          <cell r="B12" t="str">
            <v>SILLA DE VISITA</v>
          </cell>
        </row>
        <row r="12">
          <cell r="D12">
            <v>45353</v>
          </cell>
        </row>
        <row r="12">
          <cell r="K12" t="str">
            <v>C. HECTOR EMILIO CASTILLO</v>
          </cell>
        </row>
        <row r="12">
          <cell r="N12">
            <v>948.28</v>
          </cell>
        </row>
        <row r="13">
          <cell r="A13" t="str">
            <v>CM-010</v>
          </cell>
          <cell r="B13" t="str">
            <v>SILLA DE VISITA</v>
          </cell>
        </row>
        <row r="13">
          <cell r="D13">
            <v>45354</v>
          </cell>
        </row>
        <row r="13">
          <cell r="K13" t="str">
            <v>C. HECTOR EMILIO CASTILLO</v>
          </cell>
        </row>
        <row r="13">
          <cell r="N13">
            <v>948.28</v>
          </cell>
        </row>
        <row r="14">
          <cell r="A14" t="str">
            <v>CM-011</v>
          </cell>
          <cell r="B14" t="str">
            <v>SILLA DE VISITA</v>
          </cell>
        </row>
        <row r="14">
          <cell r="D14">
            <v>45355</v>
          </cell>
        </row>
        <row r="14">
          <cell r="K14" t="str">
            <v>C. HECTOR EMILIO CASTILLO</v>
          </cell>
        </row>
        <row r="14">
          <cell r="N14">
            <v>948.28</v>
          </cell>
        </row>
        <row r="15">
          <cell r="A15" t="str">
            <v>CM-012</v>
          </cell>
          <cell r="B15" t="str">
            <v>SILLA DE VISITA</v>
          </cell>
        </row>
        <row r="15">
          <cell r="D15">
            <v>45356</v>
          </cell>
        </row>
        <row r="15">
          <cell r="K15" t="str">
            <v>C. HECTOR EMILIO CASTILLO</v>
          </cell>
        </row>
        <row r="15">
          <cell r="N15">
            <v>948.28</v>
          </cell>
        </row>
        <row r="16">
          <cell r="A16" t="str">
            <v>CM-013</v>
          </cell>
          <cell r="B16" t="str">
            <v>SILLA DE VISITA</v>
          </cell>
        </row>
        <row r="16">
          <cell r="D16">
            <v>45357</v>
          </cell>
        </row>
        <row r="16">
          <cell r="K16" t="str">
            <v>C. HECTOR EMILIO CASTILLO</v>
          </cell>
        </row>
        <row r="16">
          <cell r="N16">
            <v>948.28</v>
          </cell>
        </row>
        <row r="17">
          <cell r="A17" t="str">
            <v>CM-014</v>
          </cell>
          <cell r="B17" t="str">
            <v>SILLA DE VISITA</v>
          </cell>
        </row>
        <row r="17">
          <cell r="D17">
            <v>45358</v>
          </cell>
        </row>
        <row r="17">
          <cell r="K17" t="str">
            <v>C. HECTOR EMILIO CASTILLO</v>
          </cell>
        </row>
        <row r="17">
          <cell r="N17">
            <v>948.28</v>
          </cell>
        </row>
        <row r="18">
          <cell r="A18" t="str">
            <v>CM-015</v>
          </cell>
          <cell r="B18" t="str">
            <v>SILLA DE VISITA</v>
          </cell>
        </row>
        <row r="18">
          <cell r="D18">
            <v>45359</v>
          </cell>
        </row>
        <row r="18">
          <cell r="K18" t="str">
            <v>C. HECTOR EMILIO CASTILLO</v>
          </cell>
        </row>
        <row r="18">
          <cell r="N18">
            <v>948.28</v>
          </cell>
        </row>
        <row r="19">
          <cell r="A19" t="str">
            <v>CM-016</v>
          </cell>
          <cell r="B19" t="str">
            <v>SILLA DE VISITA</v>
          </cell>
        </row>
        <row r="19">
          <cell r="D19">
            <v>45360</v>
          </cell>
        </row>
        <row r="19">
          <cell r="K19" t="str">
            <v>C. HECTOR EMILIO CASTILLO</v>
          </cell>
        </row>
        <row r="19">
          <cell r="N19">
            <v>948.28</v>
          </cell>
        </row>
        <row r="20">
          <cell r="A20" t="str">
            <v>CM-017</v>
          </cell>
          <cell r="B20" t="str">
            <v>SILLA DE VISITA</v>
          </cell>
        </row>
        <row r="20">
          <cell r="D20">
            <v>45361</v>
          </cell>
        </row>
        <row r="20">
          <cell r="K20" t="str">
            <v>C. HECTOR EMILIO CASTILLO</v>
          </cell>
        </row>
        <row r="20"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</row>
        <row r="21">
          <cell r="D21">
            <v>45394</v>
          </cell>
        </row>
        <row r="21">
          <cell r="K21" t="str">
            <v>IZAMAR RÍOS</v>
          </cell>
        </row>
        <row r="21"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</row>
        <row r="22">
          <cell r="D22">
            <v>45394</v>
          </cell>
        </row>
        <row r="22">
          <cell r="K22" t="str">
            <v>ELIZA RÍOS</v>
          </cell>
        </row>
        <row r="22"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</row>
        <row r="23">
          <cell r="D23">
            <v>45394</v>
          </cell>
        </row>
        <row r="23">
          <cell r="K23" t="str">
            <v>MICHEL ACOSTA</v>
          </cell>
        </row>
        <row r="23"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</row>
        <row r="24">
          <cell r="D24">
            <v>45394</v>
          </cell>
        </row>
        <row r="24">
          <cell r="K24" t="str">
            <v>C. HECTOR EMILIO CASTILLO</v>
          </cell>
        </row>
        <row r="24">
          <cell r="N24">
            <v>2094.82</v>
          </cell>
        </row>
        <row r="25">
          <cell r="A25" t="str">
            <v>CM-022</v>
          </cell>
          <cell r="B25" t="str">
            <v>ESTANTE ANAQUEL METALICO 5 NIVELES</v>
          </cell>
        </row>
        <row r="25">
          <cell r="D25">
            <v>45488</v>
          </cell>
        </row>
        <row r="25">
          <cell r="K25" t="str">
            <v>C. HECTOR EMILIO CASTILLO</v>
          </cell>
        </row>
        <row r="25"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</row>
        <row r="26">
          <cell r="D26">
            <v>45488</v>
          </cell>
        </row>
        <row r="26">
          <cell r="K26" t="str">
            <v>C. HECTOR EMILIO CASTILLO</v>
          </cell>
        </row>
        <row r="26"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</row>
        <row r="27">
          <cell r="D27">
            <v>45488</v>
          </cell>
        </row>
        <row r="27">
          <cell r="K27" t="str">
            <v>C. HECTOR EMILIO CASTILLO</v>
          </cell>
        </row>
        <row r="27"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</row>
        <row r="28">
          <cell r="D28">
            <v>45488</v>
          </cell>
        </row>
        <row r="28">
          <cell r="K28" t="str">
            <v>C. HECTOR EMILIO CASTILLO</v>
          </cell>
        </row>
        <row r="28"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</row>
        <row r="29">
          <cell r="D29">
            <v>45488</v>
          </cell>
        </row>
        <row r="29">
          <cell r="K29" t="str">
            <v>C. HECTOR EMILIO CASTILLO</v>
          </cell>
        </row>
        <row r="29"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</row>
        <row r="30">
          <cell r="D30">
            <v>45489</v>
          </cell>
        </row>
        <row r="30">
          <cell r="K30" t="str">
            <v>C. HECTOR EMILIO CASTILLO</v>
          </cell>
        </row>
        <row r="30">
          <cell r="N30">
            <v>960.15</v>
          </cell>
        </row>
        <row r="31">
          <cell r="A31" t="str">
            <v>CM-028</v>
          </cell>
          <cell r="B31" t="str">
            <v>SOPORTE CONTPAQ</v>
          </cell>
        </row>
        <row r="31">
          <cell r="D31">
            <v>45301</v>
          </cell>
        </row>
        <row r="31">
          <cell r="K31" t="str">
            <v>C. HECTOR EMILIO CASTILLO</v>
          </cell>
        </row>
        <row r="31"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</row>
        <row r="32">
          <cell r="D32">
            <v>45352</v>
          </cell>
        </row>
        <row r="32">
          <cell r="K32" t="str">
            <v>C. HECTOR EMILIO CASTILLO</v>
          </cell>
        </row>
        <row r="32">
          <cell r="N32">
            <v>34605.12</v>
          </cell>
        </row>
        <row r="33">
          <cell r="A33" t="str">
            <v>CM-030</v>
          </cell>
          <cell r="B33" t="str">
            <v>ESTANTE PARA ALMACENAJE</v>
          </cell>
        </row>
        <row r="33">
          <cell r="D33">
            <v>45488</v>
          </cell>
        </row>
        <row r="33">
          <cell r="K33" t="str">
            <v>C. HECTOR EMILIO CASTILLO</v>
          </cell>
        </row>
        <row r="33"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</row>
        <row r="34">
          <cell r="D34">
            <v>45488</v>
          </cell>
        </row>
        <row r="34">
          <cell r="K34" t="str">
            <v>C. HECTOR EMILIO CASTILLO</v>
          </cell>
        </row>
        <row r="34"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</row>
        <row r="35">
          <cell r="D35">
            <v>45488</v>
          </cell>
        </row>
        <row r="35">
          <cell r="K35" t="str">
            <v>C. HECTOR EMILIO CASTILLO</v>
          </cell>
        </row>
        <row r="35"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</row>
        <row r="36">
          <cell r="D36">
            <v>45488</v>
          </cell>
        </row>
        <row r="36">
          <cell r="K36" t="str">
            <v>C. HECTOR EMILIO CASTILLO</v>
          </cell>
        </row>
        <row r="36">
          <cell r="N36">
            <v>1919.38</v>
          </cell>
        </row>
        <row r="37">
          <cell r="A37" t="str">
            <v>CM-034</v>
          </cell>
          <cell r="B37" t="str">
            <v>IMPRESORA MULTIFUNCIONAL </v>
          </cell>
        </row>
        <row r="37">
          <cell r="D37">
            <v>45352</v>
          </cell>
        </row>
        <row r="37">
          <cell r="K37" t="str">
            <v>C.ELIZA RÍOS</v>
          </cell>
        </row>
        <row r="37">
          <cell r="N37">
            <v>4298.99</v>
          </cell>
        </row>
        <row r="38">
          <cell r="A38" t="str">
            <v>CM-035</v>
          </cell>
          <cell r="B38" t="str">
            <v>IMPRESORA MULTIFUNCIONAL </v>
          </cell>
        </row>
        <row r="38">
          <cell r="D38">
            <v>45352</v>
          </cell>
        </row>
        <row r="38">
          <cell r="K38" t="str">
            <v>C. IZAMAR ROJAS</v>
          </cell>
        </row>
        <row r="38"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</row>
        <row r="39">
          <cell r="D39">
            <v>45352</v>
          </cell>
        </row>
        <row r="39">
          <cell r="K39" t="str">
            <v>C. HECTOR EMILIO CASTILLO</v>
          </cell>
        </row>
        <row r="39">
          <cell r="N39">
            <v>15037.01</v>
          </cell>
        </row>
        <row r="40">
          <cell r="A40" t="str">
            <v>CM-037</v>
          </cell>
          <cell r="B40" t="str">
            <v>IMPRESORA MULTIFUNCIONAL </v>
          </cell>
        </row>
        <row r="40">
          <cell r="D40">
            <v>45352</v>
          </cell>
        </row>
        <row r="40">
          <cell r="K40" t="str">
            <v>C. HECTOR EMILIO CASTILLO</v>
          </cell>
        </row>
        <row r="40"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12">
          <cell r="A12" t="str">
            <v>EMA-009</v>
          </cell>
          <cell r="B12" t="str">
            <v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14">
          <cell r="A14" t="str">
            <v>ICAT-011</v>
          </cell>
          <cell r="B14" t="str">
            <v>BOMBA PERIFERIA 3/4</v>
          </cell>
        </row>
        <row r="14">
          <cell r="D14">
            <v>45427</v>
          </cell>
        </row>
        <row r="14">
          <cell r="K14" t="str">
            <v>C. ESPERANZA BARAJAS DIAZ</v>
          </cell>
        </row>
        <row r="14"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32">
          <cell r="A32" t="str">
            <v>OP-027</v>
          </cell>
          <cell r="B32" t="str">
            <v>VENTA, TRASLADO E INSTALACION DE TRO 30 112.5 KVA MARCA RTE</v>
          </cell>
        </row>
        <row r="32">
          <cell r="D32">
            <v>45471</v>
          </cell>
        </row>
        <row r="32">
          <cell r="K32" t="str">
            <v>PROFR. JULIO ANTONIO NAVARRO MACIAS</v>
          </cell>
        </row>
        <row r="32"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</row>
        <row r="33">
          <cell r="D33">
            <v>45376</v>
          </cell>
        </row>
        <row r="33">
          <cell r="K33" t="str">
            <v>PROFR. JULIO ANTONIO NAVARRO MACIAS</v>
          </cell>
        </row>
        <row r="33"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</row>
        <row r="34">
          <cell r="D34">
            <v>45302</v>
          </cell>
        </row>
        <row r="34">
          <cell r="K34" t="str">
            <v>PROFR. JULIO ANTONIO NAVARRO MACIAS</v>
          </cell>
        </row>
        <row r="34"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</row>
        <row r="35">
          <cell r="D35">
            <v>45302</v>
          </cell>
        </row>
        <row r="35">
          <cell r="K35" t="str">
            <v>PROFR. JULIO ANTONIO NAVARRO MACIAS</v>
          </cell>
        </row>
        <row r="35">
          <cell r="M35">
            <v>6063</v>
          </cell>
        </row>
        <row r="36">
          <cell r="B36" t="str">
            <v>MOTOBOMBA DE GASOLINA HONDA</v>
          </cell>
        </row>
        <row r="36">
          <cell r="D36">
            <v>45408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18">
          <cell r="A18" t="str">
            <v>PM-015</v>
          </cell>
          <cell r="B18" t="str">
            <v>MINISPLIT DE 2 TONELADA</v>
          </cell>
        </row>
        <row r="18"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</row>
        <row r="20">
          <cell r="D20">
            <v>45441</v>
          </cell>
        </row>
        <row r="20">
          <cell r="K20" t="str">
            <v>L.C.P. RAFAEL OLVERA TORRES</v>
          </cell>
        </row>
        <row r="20"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</row>
        <row r="21">
          <cell r="D21">
            <v>45471</v>
          </cell>
        </row>
        <row r="21">
          <cell r="K21" t="str">
            <v>L.C.P. RAFAEL OLVERA TORRES</v>
          </cell>
        </row>
        <row r="21"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37">
          <cell r="A37" t="str">
            <v>PC-034</v>
          </cell>
          <cell r="B37" t="str">
            <v>CORTADOR DE RAMAS ALTAS DE MANGO TELESCOPIO</v>
          </cell>
        </row>
        <row r="37">
          <cell r="D37">
            <v>45301</v>
          </cell>
        </row>
        <row r="37">
          <cell r="K37" t="str">
            <v>LIC. ZIVERTH GALAVIZ REYNAGA</v>
          </cell>
        </row>
        <row r="37"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</row>
        <row r="38">
          <cell r="D38">
            <v>45478</v>
          </cell>
        </row>
        <row r="38">
          <cell r="K38" t="str">
            <v>LIC. ZIVERTH GALAVIZ REYNAGA</v>
          </cell>
        </row>
        <row r="38"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</row>
        <row r="39">
          <cell r="D39">
            <v>45351</v>
          </cell>
        </row>
        <row r="39">
          <cell r="K39" t="str">
            <v>LIC. ZIVERTH GALAVIZ REYNAGA</v>
          </cell>
        </row>
        <row r="39"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38">
          <cell r="A38" t="str">
            <v>SG-035</v>
          </cell>
          <cell r="B38" t="str">
            <v>EQUIPO DE COMPUTO</v>
          </cell>
        </row>
        <row r="38">
          <cell r="D38">
            <v>45476</v>
          </cell>
        </row>
        <row r="38"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90">
          <cell r="A90" t="str">
            <v>SP-087</v>
          </cell>
        </row>
        <row r="90">
          <cell r="D90">
            <v>45602</v>
          </cell>
        </row>
        <row r="90">
          <cell r="K90" t="str">
            <v>CARLOS AUGUSRO</v>
          </cell>
        </row>
        <row r="90">
          <cell r="M90">
            <v>1032</v>
          </cell>
        </row>
        <row r="91">
          <cell r="A91" t="str">
            <v>SP-088</v>
          </cell>
          <cell r="B91" t="str">
            <v>SILLA MESH GERENTE </v>
          </cell>
        </row>
        <row r="91">
          <cell r="D91">
            <v>45603</v>
          </cell>
        </row>
        <row r="91">
          <cell r="K91" t="str">
            <v>CARLOS AUGUSRO</v>
          </cell>
        </row>
        <row r="91">
          <cell r="M91">
            <v>1032</v>
          </cell>
        </row>
        <row r="92">
          <cell r="A92" t="str">
            <v>SP-089</v>
          </cell>
          <cell r="B92" t="str">
            <v>SILLA MESH GERENTE </v>
          </cell>
        </row>
        <row r="92">
          <cell r="D92">
            <v>45604</v>
          </cell>
        </row>
        <row r="92">
          <cell r="K92" t="str">
            <v>CARLOS AUGUSRO</v>
          </cell>
        </row>
        <row r="92">
          <cell r="M92">
            <v>1032</v>
          </cell>
        </row>
        <row r="93">
          <cell r="A93" t="str">
            <v>SP-090</v>
          </cell>
          <cell r="B93" t="str">
            <v>ESCRITORIO OFIC </v>
          </cell>
        </row>
        <row r="93">
          <cell r="D93">
            <v>45605</v>
          </cell>
        </row>
        <row r="93">
          <cell r="K93" t="str">
            <v>CARLOS AUGUSRO</v>
          </cell>
        </row>
        <row r="93">
          <cell r="M93">
            <v>1899</v>
          </cell>
        </row>
        <row r="94">
          <cell r="A94" t="str">
            <v>SP-091</v>
          </cell>
          <cell r="B94" t="str">
            <v>ESCRITORIO OFIC </v>
          </cell>
        </row>
        <row r="94">
          <cell r="D94">
            <v>45606</v>
          </cell>
        </row>
        <row r="94">
          <cell r="K94" t="str">
            <v>CARLOS AUGUSRO</v>
          </cell>
        </row>
        <row r="94">
          <cell r="M94">
            <v>1899</v>
          </cell>
        </row>
        <row r="95">
          <cell r="A95" t="str">
            <v>SP-092</v>
          </cell>
          <cell r="B95" t="str">
            <v>ESCRITORIO OFIC </v>
          </cell>
        </row>
        <row r="95">
          <cell r="D95">
            <v>45607</v>
          </cell>
        </row>
        <row r="95">
          <cell r="K95" t="str">
            <v>CARLOS AUGUSRO</v>
          </cell>
        </row>
        <row r="95"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31">
          <cell r="A31" t="str">
            <v>SM-030</v>
          </cell>
          <cell r="B31" t="str">
            <v>IMPRESORA MULTIFUNCIONAL</v>
          </cell>
        </row>
        <row r="31">
          <cell r="D31">
            <v>45314</v>
          </cell>
        </row>
        <row r="31">
          <cell r="K31" t="str">
            <v>LIC. CESAR ARTURO VILLANUEVA ESPINOZA</v>
          </cell>
        </row>
        <row r="31"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>
  <externalBook xmlns:r="http://schemas.openxmlformats.org/officeDocument/2006/relationships" r:id="rId1">
    <sheetNames>
      <sheetName val="Hoja1"/>
    </sheetNames>
    <sheetDataSet>
      <sheetData sheetId="0">
        <row r="104">
          <cell r="A104" t="str">
            <v>TM-099</v>
          </cell>
          <cell r="B104" t="str">
            <v>SILLA SECRETARIAL  CS203 MC</v>
          </cell>
        </row>
        <row r="104">
          <cell r="D104">
            <v>45394</v>
          </cell>
        </row>
        <row r="104">
          <cell r="K104" t="str">
            <v>C. BENITA FLORES</v>
          </cell>
        </row>
        <row r="104"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</row>
        <row r="105">
          <cell r="D105">
            <v>45395</v>
          </cell>
        </row>
        <row r="105">
          <cell r="K105" t="str">
            <v>C. MONICA RÍOS</v>
          </cell>
        </row>
        <row r="105"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</row>
        <row r="106">
          <cell r="D106">
            <v>45395</v>
          </cell>
        </row>
        <row r="106">
          <cell r="K106" t="str">
            <v>C. MONICA RÍOS</v>
          </cell>
        </row>
        <row r="106"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80"/>
  <sheetViews>
    <sheetView tabSelected="1" topLeftCell="A68" workbookViewId="0">
      <selection activeCell="D80" sqref="D80"/>
    </sheetView>
  </sheetViews>
  <sheetFormatPr defaultColWidth="9.14285714285714" defaultRowHeight="15"/>
  <cols>
    <col min="1" max="1" width="8" customWidth="1"/>
    <col min="2" max="2" width="36.4285714285714" customWidth="1"/>
    <col min="3" max="3" width="18" customWidth="1"/>
    <col min="4" max="4" width="89.7142857142857" customWidth="1"/>
    <col min="5" max="5" width="19.1428571428571" customWidth="1"/>
    <col min="6" max="6" width="21.8571428571429" customWidth="1"/>
    <col min="7" max="7" width="17.5714285714286" customWidth="1"/>
    <col min="8" max="8" width="27.4285714285714" customWidth="1"/>
    <col min="9" max="9" width="37.5714285714286" customWidth="1"/>
    <col min="10" max="10" width="20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hidden="1" spans="1:1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">
      <c r="A6" s="1" t="s">
        <v>24</v>
      </c>
    </row>
    <row r="7" ht="38.25" spans="1:11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  <c r="K7" s="3" t="s">
        <v>35</v>
      </c>
    </row>
    <row r="8" spans="1:9">
      <c r="A8">
        <v>2025</v>
      </c>
      <c r="B8" s="4">
        <f>[1]Hoja1!D7</f>
        <v>45352</v>
      </c>
      <c r="C8" s="4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4">
        <f>[1]Hoja1!D7</f>
        <v>45352</v>
      </c>
      <c r="H8" s="5">
        <f>[1]Hoja1!N7</f>
        <v>1715.52</v>
      </c>
      <c r="I8" t="str">
        <f>[1]Hoja1!K7</f>
        <v>C. MICHEL ACOSTA VALDEZ</v>
      </c>
    </row>
    <row r="9" spans="1:9">
      <c r="A9">
        <v>2025</v>
      </c>
      <c r="B9" s="4">
        <f>[1]Hoja1!D8</f>
        <v>45352</v>
      </c>
      <c r="C9" s="4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4">
        <f>[1]Hoja1!D8</f>
        <v>45352</v>
      </c>
      <c r="H9" s="5">
        <f>[1]Hoja1!N8</f>
        <v>1715.52</v>
      </c>
      <c r="I9" t="str">
        <f>[1]Hoja1!K8</f>
        <v>C. IZAMAR ROJAS</v>
      </c>
    </row>
    <row r="10" spans="1:9">
      <c r="A10">
        <v>2025</v>
      </c>
      <c r="B10" s="4">
        <f>[1]Hoja1!D9</f>
        <v>45352</v>
      </c>
      <c r="C10" s="4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4">
        <f>[1]Hoja1!D9</f>
        <v>45352</v>
      </c>
      <c r="H10" s="5">
        <f>[1]Hoja1!N9</f>
        <v>1715.52</v>
      </c>
      <c r="I10" t="str">
        <f>[1]Hoja1!K9</f>
        <v>C. ELISA RÍOS</v>
      </c>
    </row>
    <row r="11" spans="1:9">
      <c r="A11">
        <v>2025</v>
      </c>
      <c r="B11" s="4">
        <f>[1]Hoja1!D10</f>
        <v>45352</v>
      </c>
      <c r="C11" s="4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4">
        <f>[1]Hoja1!D10</f>
        <v>45352</v>
      </c>
      <c r="H11" s="5">
        <f>[1]Hoja1!N10</f>
        <v>3620.64</v>
      </c>
      <c r="I11" t="str">
        <f>[1]Hoja1!K10</f>
        <v>C. HECTOR EMILIO CASTILLO</v>
      </c>
    </row>
    <row r="12" spans="1:9">
      <c r="A12">
        <v>2025</v>
      </c>
      <c r="B12" s="4">
        <f>[1]Hoja1!D11</f>
        <v>45352</v>
      </c>
      <c r="C12" s="4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4">
        <f>[1]Hoja1!D11</f>
        <v>45352</v>
      </c>
      <c r="H12" s="5">
        <f>[1]Hoja1!N11</f>
        <v>948.28</v>
      </c>
      <c r="I12" t="str">
        <f>[1]Hoja1!K11</f>
        <v>C. HECTOR EMILIO CASTILLO</v>
      </c>
    </row>
    <row r="13" spans="1:9">
      <c r="A13">
        <v>2025</v>
      </c>
      <c r="B13" s="4">
        <f>[1]Hoja1!D12</f>
        <v>45353</v>
      </c>
      <c r="C13" s="4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4">
        <f>[1]Hoja1!D12</f>
        <v>45353</v>
      </c>
      <c r="H13" s="5">
        <f>[1]Hoja1!N12</f>
        <v>948.28</v>
      </c>
      <c r="I13" t="str">
        <f>[1]Hoja1!K12</f>
        <v>C. HECTOR EMILIO CASTILLO</v>
      </c>
    </row>
    <row r="14" spans="1:9">
      <c r="A14">
        <v>2025</v>
      </c>
      <c r="B14" s="4">
        <f>[1]Hoja1!D13</f>
        <v>45354</v>
      </c>
      <c r="C14" s="4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4">
        <f>[1]Hoja1!D13</f>
        <v>45354</v>
      </c>
      <c r="H14" s="5">
        <f>[1]Hoja1!N13</f>
        <v>948.28</v>
      </c>
      <c r="I14" t="str">
        <f>[1]Hoja1!K13</f>
        <v>C. HECTOR EMILIO CASTILLO</v>
      </c>
    </row>
    <row r="15" spans="1:9">
      <c r="A15">
        <v>2025</v>
      </c>
      <c r="B15" s="4">
        <f>[1]Hoja1!D14</f>
        <v>45355</v>
      </c>
      <c r="C15" s="4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4">
        <f>[1]Hoja1!D14</f>
        <v>45355</v>
      </c>
      <c r="H15" s="5">
        <f>[1]Hoja1!N14</f>
        <v>948.28</v>
      </c>
      <c r="I15" t="str">
        <f>[1]Hoja1!K14</f>
        <v>C. HECTOR EMILIO CASTILLO</v>
      </c>
    </row>
    <row r="16" spans="1:9">
      <c r="A16">
        <v>2025</v>
      </c>
      <c r="B16" s="4">
        <f>[1]Hoja1!D15</f>
        <v>45356</v>
      </c>
      <c r="C16" s="4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4">
        <f>[1]Hoja1!D15</f>
        <v>45356</v>
      </c>
      <c r="H16" s="5">
        <f>[1]Hoja1!N15</f>
        <v>948.28</v>
      </c>
      <c r="I16" t="str">
        <f>[1]Hoja1!K15</f>
        <v>C. HECTOR EMILIO CASTILLO</v>
      </c>
    </row>
    <row r="17" spans="1:9">
      <c r="A17">
        <v>2025</v>
      </c>
      <c r="B17" s="4">
        <f>[1]Hoja1!D16</f>
        <v>45357</v>
      </c>
      <c r="C17" s="4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4">
        <f>[1]Hoja1!D16</f>
        <v>45357</v>
      </c>
      <c r="H17" s="5">
        <f>[1]Hoja1!N16</f>
        <v>948.28</v>
      </c>
      <c r="I17" t="str">
        <f>[1]Hoja1!K16</f>
        <v>C. HECTOR EMILIO CASTILLO</v>
      </c>
    </row>
    <row r="18" spans="1:9">
      <c r="A18">
        <v>2025</v>
      </c>
      <c r="B18" s="4">
        <f>[1]Hoja1!D17</f>
        <v>45358</v>
      </c>
      <c r="C18" s="4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4">
        <f>[1]Hoja1!D17</f>
        <v>45358</v>
      </c>
      <c r="H18" s="5">
        <f>[1]Hoja1!N17</f>
        <v>948.28</v>
      </c>
      <c r="I18" t="str">
        <f>[1]Hoja1!K17</f>
        <v>C. HECTOR EMILIO CASTILLO</v>
      </c>
    </row>
    <row r="19" spans="1:9">
      <c r="A19">
        <v>2025</v>
      </c>
      <c r="B19" s="4">
        <f>[1]Hoja1!D18</f>
        <v>45359</v>
      </c>
      <c r="C19" s="4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4">
        <f>[1]Hoja1!D18</f>
        <v>45359</v>
      </c>
      <c r="H19" s="5">
        <f>[1]Hoja1!N18</f>
        <v>948.28</v>
      </c>
      <c r="I19" t="str">
        <f>[1]Hoja1!K18</f>
        <v>C. HECTOR EMILIO CASTILLO</v>
      </c>
    </row>
    <row r="20" spans="1:9">
      <c r="A20">
        <v>2025</v>
      </c>
      <c r="B20" s="4">
        <f>[1]Hoja1!D19</f>
        <v>45360</v>
      </c>
      <c r="C20" s="4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4">
        <f>[1]Hoja1!D19</f>
        <v>45360</v>
      </c>
      <c r="H20" s="5">
        <f>[1]Hoja1!N19</f>
        <v>948.28</v>
      </c>
      <c r="I20" t="str">
        <f>[1]Hoja1!K19</f>
        <v>C. HECTOR EMILIO CASTILLO</v>
      </c>
    </row>
    <row r="21" spans="1:9">
      <c r="A21">
        <v>2025</v>
      </c>
      <c r="B21" s="4">
        <f>[1]Hoja1!D20</f>
        <v>45361</v>
      </c>
      <c r="C21" s="4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4">
        <f>[1]Hoja1!D20</f>
        <v>45361</v>
      </c>
      <c r="H21" s="5">
        <f>[1]Hoja1!N20</f>
        <v>948.28</v>
      </c>
      <c r="I21" t="str">
        <f>[1]Hoja1!K20</f>
        <v>C. HECTOR EMILIO CASTILLO</v>
      </c>
    </row>
    <row r="22" spans="1:9">
      <c r="A22">
        <v>2025</v>
      </c>
      <c r="B22" s="4">
        <f>[1]Hoja1!D21</f>
        <v>45394</v>
      </c>
      <c r="C22" s="4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4">
        <f>[1]Hoja1!D21</f>
        <v>45394</v>
      </c>
      <c r="H22" s="5">
        <f>[1]Hoja1!N21</f>
        <v>4482.76</v>
      </c>
      <c r="I22" t="str">
        <f>[1]Hoja1!K21</f>
        <v>IZAMAR RÍOS</v>
      </c>
    </row>
    <row r="23" spans="1:9">
      <c r="A23">
        <v>2025</v>
      </c>
      <c r="B23" s="4">
        <f>[1]Hoja1!D22</f>
        <v>45394</v>
      </c>
      <c r="C23" s="4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4">
        <f>[1]Hoja1!D22</f>
        <v>45394</v>
      </c>
      <c r="H23" s="5">
        <f>[1]Hoja1!N22</f>
        <v>4482.76</v>
      </c>
      <c r="I23" t="str">
        <f>[1]Hoja1!K22</f>
        <v>ELIZA RÍOS</v>
      </c>
    </row>
    <row r="24" spans="1:9">
      <c r="A24">
        <v>2025</v>
      </c>
      <c r="B24" s="4">
        <f>[1]Hoja1!D23</f>
        <v>45394</v>
      </c>
      <c r="C24" s="4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4">
        <f>[1]Hoja1!D23</f>
        <v>45394</v>
      </c>
      <c r="H24" s="5">
        <f>[1]Hoja1!N23</f>
        <v>4482.76</v>
      </c>
      <c r="I24" t="str">
        <f>[1]Hoja1!K23</f>
        <v>MICHEL ACOSTA</v>
      </c>
    </row>
    <row r="25" spans="1:9">
      <c r="A25">
        <v>2025</v>
      </c>
      <c r="B25" s="4">
        <f>[1]Hoja1!D24</f>
        <v>45394</v>
      </c>
      <c r="C25" s="4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4">
        <f>[1]Hoja1!D24</f>
        <v>45394</v>
      </c>
      <c r="H25" s="5">
        <f>[1]Hoja1!N24</f>
        <v>2094.82</v>
      </c>
      <c r="I25" t="str">
        <f>[1]Hoja1!K24</f>
        <v>C. HECTOR EMILIO CASTILLO</v>
      </c>
    </row>
    <row r="26" spans="1:9">
      <c r="A26">
        <v>2025</v>
      </c>
      <c r="B26" s="4">
        <f>[1]Hoja1!D25</f>
        <v>45488</v>
      </c>
      <c r="C26" s="4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4">
        <f>[1]Hoja1!D25</f>
        <v>45488</v>
      </c>
      <c r="H26" s="5">
        <f>[1]Hoja1!N25</f>
        <v>1919.38</v>
      </c>
      <c r="I26" t="str">
        <f>[1]Hoja1!K25</f>
        <v>C. HECTOR EMILIO CASTILLO</v>
      </c>
    </row>
    <row r="27" spans="1:9">
      <c r="A27">
        <v>2025</v>
      </c>
      <c r="B27" s="4">
        <f>[1]Hoja1!D26</f>
        <v>45488</v>
      </c>
      <c r="C27" s="4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4">
        <f>[1]Hoja1!D26</f>
        <v>45488</v>
      </c>
      <c r="H27" s="5">
        <f>[1]Hoja1!N26</f>
        <v>1919.38</v>
      </c>
      <c r="I27" t="str">
        <f>[1]Hoja1!K26</f>
        <v>C. HECTOR EMILIO CASTILLO</v>
      </c>
    </row>
    <row r="28" spans="1:9">
      <c r="A28">
        <v>2025</v>
      </c>
      <c r="B28" s="4">
        <f>[1]Hoja1!D27</f>
        <v>45488</v>
      </c>
      <c r="C28" s="4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4">
        <f>[1]Hoja1!D27</f>
        <v>45488</v>
      </c>
      <c r="H28" s="5">
        <f>[1]Hoja1!N27</f>
        <v>1919.38</v>
      </c>
      <c r="I28" t="str">
        <f>[1]Hoja1!K27</f>
        <v>C. HECTOR EMILIO CASTILLO</v>
      </c>
    </row>
    <row r="29" spans="1:9">
      <c r="A29">
        <v>2025</v>
      </c>
      <c r="B29" s="4">
        <f>[1]Hoja1!D28</f>
        <v>45488</v>
      </c>
      <c r="C29" s="4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4">
        <f>[1]Hoja1!D28</f>
        <v>45488</v>
      </c>
      <c r="H29" s="5">
        <f>[1]Hoja1!N28</f>
        <v>1919.38</v>
      </c>
      <c r="I29" t="str">
        <f>[1]Hoja1!K28</f>
        <v>C. HECTOR EMILIO CASTILLO</v>
      </c>
    </row>
    <row r="30" spans="1:9">
      <c r="A30">
        <v>2025</v>
      </c>
      <c r="B30" s="4">
        <f>[1]Hoja1!D29</f>
        <v>45488</v>
      </c>
      <c r="C30" s="4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4">
        <f>[1]Hoja1!D29</f>
        <v>45488</v>
      </c>
      <c r="H30" s="5">
        <f>[1]Hoja1!N29</f>
        <v>960.15</v>
      </c>
      <c r="I30" t="str">
        <f>[1]Hoja1!K29</f>
        <v>C. HECTOR EMILIO CASTILLO</v>
      </c>
    </row>
    <row r="31" spans="1:9">
      <c r="A31">
        <v>2025</v>
      </c>
      <c r="B31" s="4">
        <f>[1]Hoja1!D30</f>
        <v>45489</v>
      </c>
      <c r="C31" s="4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4">
        <f>[1]Hoja1!D30</f>
        <v>45489</v>
      </c>
      <c r="H31" s="5">
        <f>[1]Hoja1!N30</f>
        <v>960.15</v>
      </c>
      <c r="I31" t="str">
        <f>[1]Hoja1!K30</f>
        <v>C. HECTOR EMILIO CASTILLO</v>
      </c>
    </row>
    <row r="32" spans="1:9">
      <c r="A32">
        <v>2025</v>
      </c>
      <c r="B32" s="4">
        <f>[1]Hoja1!D31</f>
        <v>45301</v>
      </c>
      <c r="C32" s="4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4">
        <f>[1]Hoja1!D31</f>
        <v>45301</v>
      </c>
      <c r="H32" s="5">
        <f>[1]Hoja1!N31</f>
        <v>6813.48</v>
      </c>
      <c r="I32" t="str">
        <f>[1]Hoja1!K31</f>
        <v>C. HECTOR EMILIO CASTILLO</v>
      </c>
    </row>
    <row r="33" spans="1:9">
      <c r="A33">
        <v>2025</v>
      </c>
      <c r="B33" s="4">
        <f>[1]Hoja1!D32</f>
        <v>45352</v>
      </c>
      <c r="C33" s="4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4">
        <f>[1]Hoja1!D32</f>
        <v>45352</v>
      </c>
      <c r="H33" s="5">
        <f>[1]Hoja1!N32</f>
        <v>34605.12</v>
      </c>
      <c r="I33" t="str">
        <f>[1]Hoja1!K32</f>
        <v>C. HECTOR EMILIO CASTILLO</v>
      </c>
    </row>
    <row r="34" spans="1:9">
      <c r="A34">
        <v>2025</v>
      </c>
      <c r="B34" s="4">
        <f>[1]Hoja1!D33</f>
        <v>45488</v>
      </c>
      <c r="C34" s="4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4">
        <f>[1]Hoja1!D33</f>
        <v>45488</v>
      </c>
      <c r="H34" s="5">
        <f>[1]Hoja1!N33</f>
        <v>1919.38</v>
      </c>
      <c r="I34" t="str">
        <f>[1]Hoja1!K33</f>
        <v>C. HECTOR EMILIO CASTILLO</v>
      </c>
    </row>
    <row r="35" spans="1:9">
      <c r="A35">
        <v>2025</v>
      </c>
      <c r="B35" s="4">
        <f>[1]Hoja1!D34</f>
        <v>45488</v>
      </c>
      <c r="C35" s="4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4">
        <f>[1]Hoja1!D34</f>
        <v>45488</v>
      </c>
      <c r="H35" s="5">
        <f>[1]Hoja1!N34</f>
        <v>1919.38</v>
      </c>
      <c r="I35" t="str">
        <f>[1]Hoja1!K34</f>
        <v>C. HECTOR EMILIO CASTILLO</v>
      </c>
    </row>
    <row r="36" spans="1:9">
      <c r="A36">
        <v>2025</v>
      </c>
      <c r="B36" s="4">
        <f>[1]Hoja1!D35</f>
        <v>45488</v>
      </c>
      <c r="C36" s="4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4">
        <f>[1]Hoja1!D35</f>
        <v>45488</v>
      </c>
      <c r="H36" s="5">
        <f>[1]Hoja1!N35</f>
        <v>1919.38</v>
      </c>
      <c r="I36" t="str">
        <f>[1]Hoja1!K35</f>
        <v>C. HECTOR EMILIO CASTILLO</v>
      </c>
    </row>
    <row r="37" spans="1:9">
      <c r="A37">
        <v>2025</v>
      </c>
      <c r="B37" s="4">
        <f>[1]Hoja1!D36</f>
        <v>45488</v>
      </c>
      <c r="C37" s="4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4">
        <f>[1]Hoja1!D36</f>
        <v>45488</v>
      </c>
      <c r="H37" s="5">
        <f>[1]Hoja1!N36</f>
        <v>1919.38</v>
      </c>
      <c r="I37" t="str">
        <f>[1]Hoja1!K36</f>
        <v>C. HECTOR EMILIO CASTILLO</v>
      </c>
    </row>
    <row r="38" spans="1:9">
      <c r="A38">
        <v>2025</v>
      </c>
      <c r="B38" s="4">
        <f>[1]Hoja1!D37</f>
        <v>45352</v>
      </c>
      <c r="C38" s="4">
        <v>45382</v>
      </c>
      <c r="D38" t="str">
        <f>[1]Hoja1!B37</f>
        <v>IMPRESORA MULTIFUNCIONAL </v>
      </c>
      <c r="E38" t="str">
        <f>[1]Hoja1!A37</f>
        <v>CM-034</v>
      </c>
      <c r="F38" t="s">
        <v>36</v>
      </c>
      <c r="G38" s="4">
        <f>[1]Hoja1!D37</f>
        <v>45352</v>
      </c>
      <c r="H38" s="5">
        <f>[1]Hoja1!N37</f>
        <v>4298.99</v>
      </c>
      <c r="I38" t="str">
        <f>[1]Hoja1!K37</f>
        <v>C.ELIZA RÍOS</v>
      </c>
    </row>
    <row r="39" spans="1:9">
      <c r="A39">
        <v>2025</v>
      </c>
      <c r="B39" s="4">
        <f>[1]Hoja1!D38</f>
        <v>45352</v>
      </c>
      <c r="C39" s="4">
        <v>45382</v>
      </c>
      <c r="D39" t="str">
        <f>[1]Hoja1!B38</f>
        <v>IMPRESORA MULTIFUNCIONAL </v>
      </c>
      <c r="E39" t="str">
        <f>[1]Hoja1!A38</f>
        <v>CM-035</v>
      </c>
      <c r="F39" t="s">
        <v>36</v>
      </c>
      <c r="G39" s="4">
        <f>[1]Hoja1!D38</f>
        <v>45352</v>
      </c>
      <c r="H39" s="5">
        <f>[1]Hoja1!N38</f>
        <v>4298.99</v>
      </c>
      <c r="I39" t="str">
        <f>[1]Hoja1!K38</f>
        <v>C. IZAMAR ROJAS</v>
      </c>
    </row>
    <row r="40" spans="1:9">
      <c r="A40">
        <v>2025</v>
      </c>
      <c r="B40" s="4">
        <f>[1]Hoja1!D39</f>
        <v>45352</v>
      </c>
      <c r="C40" s="4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4">
        <f>[1]Hoja1!D39</f>
        <v>45352</v>
      </c>
      <c r="H40" s="5">
        <f>[1]Hoja1!N39</f>
        <v>15037.01</v>
      </c>
      <c r="I40" t="str">
        <f>[1]Hoja1!K39</f>
        <v>C. HECTOR EMILIO CASTILLO</v>
      </c>
    </row>
    <row r="41" spans="1:9">
      <c r="A41">
        <v>2025</v>
      </c>
      <c r="B41" s="4">
        <f>[1]Hoja1!D40</f>
        <v>45352</v>
      </c>
      <c r="C41" s="4">
        <v>45382</v>
      </c>
      <c r="D41" t="str">
        <f>[1]Hoja1!B40</f>
        <v>IMPRESORA MULTIFUNCIONAL </v>
      </c>
      <c r="E41" t="str">
        <f>[1]Hoja1!A40</f>
        <v>CM-037</v>
      </c>
      <c r="F41" t="s">
        <v>36</v>
      </c>
      <c r="G41" s="4">
        <f>[1]Hoja1!D40</f>
        <v>45352</v>
      </c>
      <c r="H41" s="5">
        <f>[1]Hoja1!N40</f>
        <v>6906</v>
      </c>
      <c r="I41" t="str">
        <f>[1]Hoja1!K40</f>
        <v>C. HECTOR EMILIO CASTILLO</v>
      </c>
    </row>
    <row r="42" spans="1:9">
      <c r="A42">
        <v>2025</v>
      </c>
      <c r="B42" s="4">
        <v>45355</v>
      </c>
      <c r="C42" s="4">
        <v>45747</v>
      </c>
      <c r="D42" t="str">
        <f>[2]Hoja1!$B$12</f>
        <v>MEDIDOR DE DECIBELES </v>
      </c>
      <c r="E42" t="str">
        <f>[2]Hoja1!$A$12</f>
        <v>EMA-009</v>
      </c>
      <c r="F42" t="s">
        <v>36</v>
      </c>
      <c r="H42" s="6">
        <v>1900</v>
      </c>
      <c r="I42" t="s">
        <v>37</v>
      </c>
    </row>
    <row r="43" spans="1:9">
      <c r="A43">
        <v>2025</v>
      </c>
      <c r="B43" s="4">
        <v>45427</v>
      </c>
      <c r="C43" s="4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4">
        <f>[3]Hoja1!$D$14</f>
        <v>45427</v>
      </c>
      <c r="H43" s="5">
        <f>[3]Hoja1!$M$14</f>
        <v>1955</v>
      </c>
      <c r="I43" t="str">
        <f>[3]Hoja1!$K$14</f>
        <v>C. ESPERANZA BARAJAS DIAZ</v>
      </c>
    </row>
    <row r="44" spans="1:9">
      <c r="A44">
        <v>2025</v>
      </c>
      <c r="B44" s="4">
        <f>[4]Hoja1!D32</f>
        <v>45471</v>
      </c>
      <c r="C44" s="4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4">
        <f>[4]Hoja1!D32</f>
        <v>45471</v>
      </c>
      <c r="H44" s="5">
        <f>[4]Hoja1!M32</f>
        <v>185000</v>
      </c>
      <c r="I44" t="str">
        <f>[4]Hoja1!K32</f>
        <v>PROFR. JULIO ANTONIO NAVARRO MACIAS</v>
      </c>
    </row>
    <row r="45" spans="1:9">
      <c r="A45">
        <v>2025</v>
      </c>
      <c r="B45" s="4">
        <f>[4]Hoja1!D33</f>
        <v>45376</v>
      </c>
      <c r="C45" s="4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4">
        <f>[4]Hoja1!D33</f>
        <v>45376</v>
      </c>
      <c r="H45" s="5">
        <f>[4]Hoja1!M33</f>
        <v>8032.8</v>
      </c>
      <c r="I45" t="str">
        <f>[4]Hoja1!K33</f>
        <v>PROFR. JULIO ANTONIO NAVARRO MACIAS</v>
      </c>
    </row>
    <row r="46" spans="1:9">
      <c r="A46">
        <v>2025</v>
      </c>
      <c r="B46" s="4">
        <f>[4]Hoja1!D34</f>
        <v>45302</v>
      </c>
      <c r="C46" s="4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4">
        <f>[4]Hoja1!D34</f>
        <v>45302</v>
      </c>
      <c r="H46" s="5">
        <f>[4]Hoja1!M34</f>
        <v>3100</v>
      </c>
      <c r="I46" t="str">
        <f>[4]Hoja1!K34</f>
        <v>PROFR. JULIO ANTONIO NAVARRO MACIAS</v>
      </c>
    </row>
    <row r="47" spans="1:9">
      <c r="A47">
        <v>2025</v>
      </c>
      <c r="B47" s="4">
        <f>[4]Hoja1!D35</f>
        <v>45302</v>
      </c>
      <c r="C47" s="4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4">
        <f>[4]Hoja1!D35</f>
        <v>45302</v>
      </c>
      <c r="H47" s="5">
        <f>[4]Hoja1!M35</f>
        <v>6063</v>
      </c>
      <c r="I47" t="str">
        <f>[4]Hoja1!K35</f>
        <v>PROFR. JULIO ANTONIO NAVARRO MACIAS</v>
      </c>
    </row>
    <row r="48" spans="1:9">
      <c r="A48">
        <v>2025</v>
      </c>
      <c r="B48" s="4">
        <f>[4]Hoja1!D36</f>
        <v>45408</v>
      </c>
      <c r="C48" s="4">
        <v>45777</v>
      </c>
      <c r="D48" t="str">
        <f>[4]Hoja1!B36</f>
        <v>MOTOBOMBA DE GASOLINA HONDA</v>
      </c>
      <c r="F48" t="s">
        <v>36</v>
      </c>
      <c r="G48" s="4">
        <f>[4]Hoja1!D36</f>
        <v>45408</v>
      </c>
      <c r="H48" s="5">
        <f>[4]Hoja1!M36</f>
        <v>0</v>
      </c>
      <c r="I48">
        <f>[4]Hoja1!K36</f>
        <v>0</v>
      </c>
    </row>
    <row r="49" spans="1:9">
      <c r="A49">
        <v>2025</v>
      </c>
      <c r="B49" s="4">
        <f>[5]Hoja1!$D$21</f>
        <v>45471</v>
      </c>
      <c r="C49" s="4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4">
        <v>45471</v>
      </c>
      <c r="H49" s="5">
        <f>[5]Hoja1!$M$18</f>
        <v>15600</v>
      </c>
      <c r="I49" t="str">
        <f>[5]Hoja1!K20</f>
        <v>L.C.P. RAFAEL OLVERA TORRES</v>
      </c>
    </row>
    <row r="50" spans="1:9">
      <c r="A50">
        <v>2025</v>
      </c>
      <c r="B50" s="4">
        <f>[5]Hoja1!D20</f>
        <v>45441</v>
      </c>
      <c r="C50" s="4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4">
        <v>45440</v>
      </c>
      <c r="H50" s="5">
        <f>[5]Hoja1!N20</f>
        <v>6063</v>
      </c>
      <c r="I50" t="str">
        <f>[5]Hoja1!K21</f>
        <v>L.C.P. RAFAEL OLVERA TORRES</v>
      </c>
    </row>
    <row r="51" spans="1:9">
      <c r="A51">
        <v>2025</v>
      </c>
      <c r="B51" s="4">
        <f>[5]Hoja1!D21</f>
        <v>45471</v>
      </c>
      <c r="C51" s="4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4">
        <v>45471</v>
      </c>
      <c r="H51" s="5">
        <f>[5]Hoja1!N21</f>
        <v>185000</v>
      </c>
      <c r="I51" t="s">
        <v>38</v>
      </c>
    </row>
    <row r="52" spans="1:9">
      <c r="A52">
        <v>2025</v>
      </c>
      <c r="B52" s="4">
        <f>[6]Hoja1!D37</f>
        <v>45301</v>
      </c>
      <c r="C52" s="4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4">
        <f>[6]Hoja1!D37</f>
        <v>45301</v>
      </c>
      <c r="H52" s="5">
        <f>[6]Hoja1!M37</f>
        <v>1215</v>
      </c>
      <c r="I52" t="str">
        <f>[6]Hoja1!K37</f>
        <v>LIC. ZIVERTH GALAVIZ REYNAGA</v>
      </c>
    </row>
    <row r="53" spans="1:9">
      <c r="A53">
        <v>2025</v>
      </c>
      <c r="B53" s="4">
        <f>[6]Hoja1!D38</f>
        <v>45478</v>
      </c>
      <c r="C53" s="4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4">
        <f>[6]Hoja1!D38</f>
        <v>45478</v>
      </c>
      <c r="H53" s="5">
        <f>[6]Hoja1!M38</f>
        <v>5660</v>
      </c>
      <c r="I53" t="str">
        <f>[6]Hoja1!K38</f>
        <v>LIC. ZIVERTH GALAVIZ REYNAGA</v>
      </c>
    </row>
    <row r="54" spans="1:9">
      <c r="A54">
        <v>2025</v>
      </c>
      <c r="B54" s="4">
        <f>[6]Hoja1!D39</f>
        <v>45351</v>
      </c>
      <c r="C54" s="7" t="s">
        <v>39</v>
      </c>
      <c r="D54" t="str">
        <f>[6]Hoja1!B39</f>
        <v>MOTOSIERRA 50 CM/20</v>
      </c>
      <c r="E54" t="str">
        <f>[6]Hoja1!$A$39</f>
        <v>PC-036</v>
      </c>
      <c r="F54" t="s">
        <v>36</v>
      </c>
      <c r="G54" s="4">
        <f>[6]Hoja1!D39</f>
        <v>45351</v>
      </c>
      <c r="H54" s="5">
        <f>[6]Hoja1!M39</f>
        <v>7273.2</v>
      </c>
      <c r="I54" t="str">
        <f>[6]Hoja1!K39</f>
        <v>LIC. ZIVERTH GALAVIZ REYNAGA</v>
      </c>
    </row>
    <row r="55" spans="1:9">
      <c r="A55">
        <v>2025</v>
      </c>
      <c r="B55" s="4">
        <f>[7]Hoja1!$D$38</f>
        <v>45476</v>
      </c>
      <c r="C55" s="8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9" t="s">
        <v>40</v>
      </c>
      <c r="H55" s="5">
        <f>[7]Hoja1!$M$38</f>
        <v>10229.01</v>
      </c>
      <c r="I55" t="s">
        <v>41</v>
      </c>
    </row>
    <row r="56" spans="1:9">
      <c r="A56">
        <v>2025</v>
      </c>
      <c r="B56" s="4">
        <f>[8]Hoja1!D90</f>
        <v>45602</v>
      </c>
      <c r="C56" s="4">
        <v>45838</v>
      </c>
      <c r="D56">
        <f>+C77</f>
        <v>45777</v>
      </c>
      <c r="E56" t="str">
        <f>[8]Hoja1!A90</f>
        <v>SP-087</v>
      </c>
      <c r="F56" t="s">
        <v>36</v>
      </c>
      <c r="G56" s="4">
        <f t="shared" ref="G56:G61" si="0">B56</f>
        <v>45602</v>
      </c>
      <c r="H56" s="5">
        <f>[8]Hoja1!M90</f>
        <v>1032</v>
      </c>
      <c r="I56" t="str">
        <f>[8]Hoja1!K90</f>
        <v>CARLOS AUGUSRO</v>
      </c>
    </row>
    <row r="57" spans="1:9">
      <c r="A57">
        <v>2025</v>
      </c>
      <c r="B57" s="4">
        <f>[8]Hoja1!D91</f>
        <v>45603</v>
      </c>
      <c r="C57" s="4">
        <v>45869</v>
      </c>
      <c r="D57" t="str">
        <f>[8]Hoja1!B91</f>
        <v>SILLA MESH GERENTE </v>
      </c>
      <c r="E57" t="str">
        <f>[8]Hoja1!A91</f>
        <v>SP-088</v>
      </c>
      <c r="F57" t="s">
        <v>36</v>
      </c>
      <c r="G57" s="4">
        <f t="shared" si="0"/>
        <v>45603</v>
      </c>
      <c r="H57" s="5">
        <f>[8]Hoja1!M91</f>
        <v>1032</v>
      </c>
      <c r="I57" t="str">
        <f>[8]Hoja1!K91</f>
        <v>CARLOS AUGUSRO</v>
      </c>
    </row>
    <row r="58" spans="1:9">
      <c r="A58">
        <v>2025</v>
      </c>
      <c r="B58" s="4">
        <f>[8]Hoja1!D92</f>
        <v>45604</v>
      </c>
      <c r="C58" s="4">
        <v>45900</v>
      </c>
      <c r="D58" t="str">
        <f>[8]Hoja1!B92</f>
        <v>SILLA MESH GERENTE </v>
      </c>
      <c r="E58" t="str">
        <f>[8]Hoja1!A92</f>
        <v>SP-089</v>
      </c>
      <c r="F58" t="s">
        <v>36</v>
      </c>
      <c r="G58" s="4">
        <f t="shared" si="0"/>
        <v>45604</v>
      </c>
      <c r="H58" s="5">
        <f>[8]Hoja1!M92</f>
        <v>1032</v>
      </c>
      <c r="I58" t="str">
        <f>[8]Hoja1!K92</f>
        <v>CARLOS AUGUSRO</v>
      </c>
    </row>
    <row r="59" spans="1:9">
      <c r="A59">
        <v>2025</v>
      </c>
      <c r="B59" s="4">
        <f>[8]Hoja1!D93</f>
        <v>45605</v>
      </c>
      <c r="C59" s="4">
        <v>45930</v>
      </c>
      <c r="D59" t="str">
        <f>[8]Hoja1!B93</f>
        <v>ESCRITORIO OFIC </v>
      </c>
      <c r="E59" t="str">
        <f>[8]Hoja1!A93</f>
        <v>SP-090</v>
      </c>
      <c r="F59" t="s">
        <v>36</v>
      </c>
      <c r="G59" s="4">
        <f t="shared" si="0"/>
        <v>45605</v>
      </c>
      <c r="H59" s="5">
        <f>[8]Hoja1!M93</f>
        <v>1899</v>
      </c>
      <c r="I59" t="str">
        <f>[8]Hoja1!K93</f>
        <v>CARLOS AUGUSRO</v>
      </c>
    </row>
    <row r="60" spans="1:9">
      <c r="A60">
        <v>2025</v>
      </c>
      <c r="B60" s="4">
        <f>[8]Hoja1!D94</f>
        <v>45606</v>
      </c>
      <c r="C60" s="4">
        <v>45961</v>
      </c>
      <c r="D60" t="str">
        <f>[8]Hoja1!B94</f>
        <v>ESCRITORIO OFIC </v>
      </c>
      <c r="E60" t="str">
        <f>[8]Hoja1!A94</f>
        <v>SP-091</v>
      </c>
      <c r="F60" t="s">
        <v>36</v>
      </c>
      <c r="G60" s="4">
        <f t="shared" si="0"/>
        <v>45606</v>
      </c>
      <c r="H60" s="5">
        <f>[8]Hoja1!M94</f>
        <v>1899</v>
      </c>
      <c r="I60" t="str">
        <f>[8]Hoja1!K94</f>
        <v>CARLOS AUGUSRO</v>
      </c>
    </row>
    <row r="61" spans="1:9">
      <c r="A61">
        <v>2025</v>
      </c>
      <c r="B61" s="4">
        <f>[8]Hoja1!D95</f>
        <v>45607</v>
      </c>
      <c r="C61" s="4">
        <v>45991</v>
      </c>
      <c r="D61" t="str">
        <f>[8]Hoja1!B95</f>
        <v>ESCRITORIO OFIC </v>
      </c>
      <c r="E61" t="str">
        <f>[8]Hoja1!A95</f>
        <v>SP-092</v>
      </c>
      <c r="F61" t="s">
        <v>36</v>
      </c>
      <c r="G61" s="4">
        <f t="shared" si="0"/>
        <v>45607</v>
      </c>
      <c r="H61" s="5">
        <f>[8]Hoja1!M95</f>
        <v>1899</v>
      </c>
      <c r="I61" t="str">
        <f>[8]Hoja1!K95</f>
        <v>CARLOS AUGUSRO</v>
      </c>
    </row>
    <row r="62" spans="1:9">
      <c r="A62">
        <v>2025</v>
      </c>
      <c r="B62" s="4">
        <f>[9]Hoja1!$D$31</f>
        <v>45314</v>
      </c>
      <c r="C62" s="4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4">
        <f>[9]Hoja1!$D$31</f>
        <v>45314</v>
      </c>
      <c r="H62" s="5">
        <f>[9]Hoja1!$M$31</f>
        <v>4239</v>
      </c>
      <c r="I62" t="str">
        <f>[9]Hoja1!$K$31</f>
        <v>LIC. CESAR ARTURO VILLANUEVA ESPINOZA</v>
      </c>
    </row>
    <row r="63" spans="1:9">
      <c r="A63">
        <v>2025</v>
      </c>
      <c r="B63" s="4">
        <f>[10]Hoja1!D104</f>
        <v>45394</v>
      </c>
      <c r="C63" s="4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4">
        <f>[10]Hoja1!D104</f>
        <v>45394</v>
      </c>
      <c r="H63" s="5">
        <f>[10]Hoja1!N104</f>
        <v>1715</v>
      </c>
      <c r="I63" t="str">
        <f>[10]Hoja1!K104</f>
        <v>C. BENITA FLORES</v>
      </c>
    </row>
    <row r="64" spans="1:9">
      <c r="A64">
        <v>2025</v>
      </c>
      <c r="B64" s="4">
        <f>[10]Hoja1!D105</f>
        <v>45395</v>
      </c>
      <c r="C64" s="4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4">
        <f>[10]Hoja1!D105</f>
        <v>45395</v>
      </c>
      <c r="H64" s="5">
        <f>[10]Hoja1!N105</f>
        <v>1715</v>
      </c>
      <c r="I64" t="str">
        <f>[10]Hoja1!K105</f>
        <v>C. MONICA RÍOS</v>
      </c>
    </row>
    <row r="65" spans="1:9">
      <c r="A65">
        <v>2025</v>
      </c>
      <c r="B65" s="4">
        <f>[10]Hoja1!D106</f>
        <v>45395</v>
      </c>
      <c r="C65" s="4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4">
        <f>[10]Hoja1!D106</f>
        <v>45395</v>
      </c>
      <c r="H65" s="5">
        <f>[10]Hoja1!N106</f>
        <v>1716</v>
      </c>
      <c r="I65" t="str">
        <f>[10]Hoja1!K106</f>
        <v>C. MONICA RÍOS</v>
      </c>
    </row>
    <row r="66" spans="1:9">
      <c r="A66">
        <v>2025</v>
      </c>
      <c r="B66" s="4">
        <v>45670</v>
      </c>
      <c r="C66" s="4">
        <v>45777</v>
      </c>
      <c r="D66" t="s">
        <v>42</v>
      </c>
      <c r="F66" t="s">
        <v>36</v>
      </c>
      <c r="G66" s="4"/>
      <c r="H66" s="5">
        <v>15802.68</v>
      </c>
      <c r="I66" t="s">
        <v>43</v>
      </c>
    </row>
    <row r="67" spans="1:9">
      <c r="A67">
        <v>2025</v>
      </c>
      <c r="B67" s="4">
        <v>45670</v>
      </c>
      <c r="C67" s="4">
        <v>45777</v>
      </c>
      <c r="D67" t="s">
        <v>42</v>
      </c>
      <c r="F67" t="s">
        <v>36</v>
      </c>
      <c r="G67" s="4"/>
      <c r="H67">
        <v>8154.8</v>
      </c>
      <c r="I67" t="s">
        <v>43</v>
      </c>
    </row>
    <row r="68" spans="1:9">
      <c r="A68">
        <v>2025</v>
      </c>
      <c r="B68" s="4">
        <v>45670</v>
      </c>
      <c r="C68" s="4">
        <v>45777</v>
      </c>
      <c r="D68" t="s">
        <v>42</v>
      </c>
      <c r="F68" t="s">
        <v>36</v>
      </c>
      <c r="G68" s="4"/>
      <c r="H68">
        <v>18838.4</v>
      </c>
      <c r="I68" t="s">
        <v>43</v>
      </c>
    </row>
    <row r="69" spans="1:9">
      <c r="A69">
        <v>2025</v>
      </c>
      <c r="B69" s="4">
        <v>45670</v>
      </c>
      <c r="C69" s="4">
        <v>45777</v>
      </c>
      <c r="D69" t="s">
        <v>44</v>
      </c>
      <c r="F69" t="s">
        <v>36</v>
      </c>
      <c r="H69">
        <v>21685.34</v>
      </c>
      <c r="I69" t="s">
        <v>45</v>
      </c>
    </row>
    <row r="70" spans="1:9">
      <c r="A70">
        <v>2025</v>
      </c>
      <c r="B70" s="4">
        <v>45670</v>
      </c>
      <c r="C70" s="4">
        <v>45777</v>
      </c>
      <c r="D70" t="s">
        <v>46</v>
      </c>
      <c r="F70" t="s">
        <v>36</v>
      </c>
      <c r="H70">
        <v>2060.1</v>
      </c>
      <c r="I70" t="s">
        <v>47</v>
      </c>
    </row>
    <row r="71" spans="1:9">
      <c r="A71">
        <v>2025</v>
      </c>
      <c r="B71" s="4">
        <v>45670</v>
      </c>
      <c r="C71" s="4">
        <v>45777</v>
      </c>
      <c r="D71" t="s">
        <v>48</v>
      </c>
      <c r="F71" t="s">
        <v>36</v>
      </c>
      <c r="H71">
        <v>8652.44</v>
      </c>
      <c r="I71" t="s">
        <v>49</v>
      </c>
    </row>
    <row r="72" spans="1:9">
      <c r="A72">
        <v>2025</v>
      </c>
      <c r="B72" s="4">
        <v>45670</v>
      </c>
      <c r="C72" s="4">
        <v>45777</v>
      </c>
      <c r="D72" t="s">
        <v>50</v>
      </c>
      <c r="F72" t="s">
        <v>36</v>
      </c>
      <c r="H72">
        <v>1800</v>
      </c>
      <c r="I72" t="s">
        <v>51</v>
      </c>
    </row>
    <row r="73" spans="1:9">
      <c r="A73">
        <v>2025</v>
      </c>
      <c r="B73" s="4">
        <v>45670</v>
      </c>
      <c r="C73" s="4">
        <v>45777</v>
      </c>
      <c r="D73" t="s">
        <v>52</v>
      </c>
      <c r="F73" t="s">
        <v>36</v>
      </c>
      <c r="H73">
        <v>7000.01</v>
      </c>
      <c r="I73" t="s">
        <v>53</v>
      </c>
    </row>
    <row r="74" spans="1:9">
      <c r="A74">
        <v>2025</v>
      </c>
      <c r="B74" s="4">
        <v>45670</v>
      </c>
      <c r="C74" s="4">
        <v>45777</v>
      </c>
      <c r="D74" t="s">
        <v>54</v>
      </c>
      <c r="F74" t="s">
        <v>36</v>
      </c>
      <c r="H74">
        <v>8652.44</v>
      </c>
      <c r="I74" t="s">
        <v>43</v>
      </c>
    </row>
    <row r="75" spans="1:9">
      <c r="A75">
        <v>2025</v>
      </c>
      <c r="B75" s="4">
        <v>45670</v>
      </c>
      <c r="C75" s="4">
        <v>45777</v>
      </c>
      <c r="D75" t="s">
        <v>42</v>
      </c>
      <c r="F75" t="s">
        <v>36</v>
      </c>
      <c r="H75">
        <v>10800</v>
      </c>
      <c r="I75" t="s">
        <v>55</v>
      </c>
    </row>
    <row r="76" spans="1:9">
      <c r="A76">
        <v>2025</v>
      </c>
      <c r="B76" s="4">
        <v>45670</v>
      </c>
      <c r="C76" s="4">
        <v>45777</v>
      </c>
      <c r="D76" t="s">
        <v>56</v>
      </c>
      <c r="F76" t="s">
        <v>36</v>
      </c>
      <c r="H76">
        <v>7189.66</v>
      </c>
      <c r="I76" t="s">
        <v>57</v>
      </c>
    </row>
    <row r="77" spans="1:9">
      <c r="A77">
        <v>2025</v>
      </c>
      <c r="B77" s="4">
        <v>45670</v>
      </c>
      <c r="C77" s="4">
        <v>45777</v>
      </c>
      <c r="D77" t="s">
        <v>58</v>
      </c>
      <c r="F77" t="s">
        <v>36</v>
      </c>
      <c r="H77">
        <v>9797.41</v>
      </c>
      <c r="I77" t="s">
        <v>57</v>
      </c>
    </row>
    <row r="78" spans="1:9">
      <c r="A78">
        <v>2025</v>
      </c>
      <c r="B78" s="4">
        <v>45670</v>
      </c>
      <c r="C78" s="4">
        <v>45777</v>
      </c>
      <c r="D78" t="s">
        <v>59</v>
      </c>
      <c r="F78" t="s">
        <v>36</v>
      </c>
      <c r="H78">
        <v>969.83</v>
      </c>
      <c r="I78" t="s">
        <v>57</v>
      </c>
    </row>
    <row r="79" spans="1:9">
      <c r="A79">
        <v>2025</v>
      </c>
      <c r="B79" s="4">
        <v>45670</v>
      </c>
      <c r="C79" s="4">
        <v>45777</v>
      </c>
      <c r="D79" t="s">
        <v>60</v>
      </c>
      <c r="F79" t="s">
        <v>36</v>
      </c>
      <c r="H79">
        <v>5732.76</v>
      </c>
      <c r="I79" t="s">
        <v>57</v>
      </c>
    </row>
    <row r="80" spans="4:4">
      <c r="D80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pageMargins left="0.7" right="0.7" top="0.75" bottom="0.75" header="0.3" footer="0.3"/>
  <pageSetup paperSize="1" orientation="portrait" horizontalDpi="360" verticalDpi="36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Reporte de Formatos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2024-03-21T19:04:00Z</dcterms:created>
  <dcterms:modified xsi:type="dcterms:W3CDTF">2025-12-11T14:16:11Z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ED26165509D64CF286C765F61066FC24_12</vt:lpwstr>
  </property>
  <property fmtid="{D5CDD505-2E9C-101B-9397-08002B2CF9AE}" pid="3" name="KSOProductBuildVer">
    <vt:lpwstr>2058-12.2.0.23155</vt:lpwstr>
  </property>
</Properties>
</file>