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09-SEPTIEMBRE 2025\SISTEMA CONTABLE\LTAIPSLPA84FXXXVIIA\"/>
    </mc:Choice>
  </mc:AlternateContent>
  <bookViews>
    <workbookView xWindow="-118" yWindow="-118" windowWidth="29035" windowHeight="15722"/>
  </bookViews>
  <sheets>
    <sheet name="Reporte de Formatos" sheetId="1" r:id="rId1"/>
  </sheets>
  <calcPr calcId="162913"/>
</workbook>
</file>

<file path=xl/calcChain.xml><?xml version="1.0" encoding="utf-8"?>
<calcChain xmlns="http://schemas.openxmlformats.org/spreadsheetml/2006/main">
  <c r="R8" i="1" l="1"/>
  <c r="C8" i="1" l="1"/>
  <c r="Q9" i="1"/>
  <c r="Q10" i="1" s="1"/>
  <c r="Q11" i="1" s="1"/>
  <c r="Q12" i="1" s="1"/>
  <c r="Q15" i="1" s="1"/>
  <c r="Q16" i="1" s="1"/>
  <c r="Q17" i="1" s="1"/>
  <c r="Q18" i="1" s="1"/>
  <c r="A13" i="1"/>
  <c r="A14" i="1"/>
  <c r="R9" i="1"/>
  <c r="R10" i="1" s="1"/>
  <c r="R11" i="1" s="1"/>
  <c r="R12" i="1" s="1"/>
  <c r="R15" i="1" s="1"/>
  <c r="R16" i="1" s="1"/>
  <c r="R17" i="1" s="1"/>
  <c r="R18" i="1" s="1"/>
  <c r="R13" i="1" l="1"/>
  <c r="R14" i="1" s="1"/>
  <c r="Q13" i="1"/>
  <c r="Q14" i="1" s="1"/>
  <c r="B9" i="1"/>
  <c r="B10" i="1" s="1"/>
  <c r="B11" i="1" s="1"/>
  <c r="A9" i="1"/>
  <c r="A10" i="1" s="1"/>
  <c r="A11" i="1" s="1"/>
  <c r="A12" i="1" s="1"/>
  <c r="A15" i="1" s="1"/>
  <c r="A16" i="1" s="1"/>
  <c r="A17" i="1" s="1"/>
  <c r="A18" i="1" s="1"/>
  <c r="B12" i="1" l="1"/>
  <c r="C11" i="1"/>
  <c r="C10" i="1"/>
  <c r="C9" i="1"/>
  <c r="B15" i="1" l="1"/>
  <c r="B16" i="1" s="1"/>
  <c r="B17" i="1" s="1"/>
  <c r="B18" i="1" s="1"/>
  <c r="B13" i="1"/>
  <c r="C12" i="1"/>
  <c r="C13" i="1" l="1"/>
  <c r="B14" i="1"/>
  <c r="C14" i="1" s="1"/>
  <c r="C15" i="1"/>
  <c r="C16" i="1" l="1"/>
  <c r="C18" i="1" l="1"/>
  <c r="C17" i="1"/>
</calcChain>
</file>

<file path=xl/sharedStrings.xml><?xml version="1.0" encoding="utf-8"?>
<sst xmlns="http://schemas.openxmlformats.org/spreadsheetml/2006/main" count="120" uniqueCount="67">
  <si>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</si>
  <si>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</si>
  <si>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</si>
  <si>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</si>
  <si>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</si>
  <si>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</si>
  <si>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</si>
  <si>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</si>
  <si>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</si>
  <si>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</si>
  <si>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</si>
  <si>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</si>
  <si>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</si>
  <si>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</si>
  <si>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</si>
  <si>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</si>
  <si>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</si>
  <si>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</si>
  <si>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</si>
  <si>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</si>
  <si>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</si>
  <si>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</si>
  <si>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</si>
  <si>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</si>
  <si>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</si>
  <si>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</si>
  <si>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</si>
  <si>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</si>
  <si>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</si>
  <si>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</si>
  <si>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</si>
  <si>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</si>
  <si>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</si>
  <si>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</si>
  <si>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</si>
  <si>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</si>
  <si>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</si>
  <si>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</si>
  <si>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</si>
  <si>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</si>
  <si>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</si>
  <si>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</si>
  <si>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</si>
  <si>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</si>
  <si>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</si>
  <si>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</si>
  <si>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</si>
  <si>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</si>
  <si>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</si>
  <si>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</si>
  <si>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</si>
  <si>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</si>
  <si>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</si>
  <si>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</si>
  <si>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SERVICIOS PERSONALES</t>
  </si>
  <si>
    <t>AJUSTE POR REDISTRIBUCION DE PRESUPUESTO</t>
  </si>
  <si>
    <t>TESORERIA</t>
  </si>
  <si>
    <t>MATERIALES Y SUMINISTRO</t>
  </si>
  <si>
    <t>SERVICIOS GENERALES</t>
  </si>
  <si>
    <t>TRANSFERENCIAS, ASIGNACIONES, SUBSIDIOS Y OTROS SERVICIOS</t>
  </si>
  <si>
    <t>GASTO DE CAPITAL</t>
  </si>
  <si>
    <t>BIENES MUEBLES, INMUEBLES E INTANGIBLES</t>
  </si>
  <si>
    <t>INVERSIÓN PÚBLICA</t>
  </si>
  <si>
    <t>AMORTIZACIÓN DE LA DEUDA Y DISMINUCIÓN DE PASIVOS</t>
  </si>
  <si>
    <t>DEUDA PÚBLICA</t>
  </si>
  <si>
    <t>PENSIONES Y JUBILACIONES</t>
  </si>
  <si>
    <t>http://www.cegaipslp.org.mx/HV2025.nsf/nombre_de_la_vista/9A6C9C0BB71B94B206258DDC0074EF9E/$File/rptEstadoPresupuestoEgresos_CL_CP_A.pdf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</si>
</sst>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style="thin">
        <color indexed="64"/>
      </bottom>
      <diagonal/>
    </border>
    <border>
      <left/>
      <right/>
      <top/>
      <bottom style="thin">
        <color indexed="64"/>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64" fontId="0" fillId="0" borderId="0" xfId="0" applyNumberFormat="1"/>
    <xf numFmtId="4" fontId="0" fillId="3" borderId="2" xfId="1" applyNumberFormat="1" applyFont="1" applyFill="1" applyBorder="1"/>
    <xf numFmtId="0" fontId="5" fillId="0" borderId="0" xfId="0" applyFont="1" applyAlignment="1">
      <alignment vertical="center"/>
    </xf>
    <xf numFmtId="0" fontId="4" fillId="0" borderId="0" xfId="2" applyFill="1" applyAlignment="1">
      <alignment vertical="center"/>
    </xf>
    <xf numFmtId="0" fontId="4" fillId="0" borderId="0" xfId="2"/>
    <xf numFmtId="4" fontId="0" fillId="3" borderId="3" xfId="1" applyNumberFormat="1" applyFont="1" applyFill="1" applyBorder="1"/>
    <xf numFmtId="4" fontId="0" fillId="3" borderId="4" xfId="1" applyNumberFormat="1" applyFont="1" applyFill="1" applyBorder="1"/>
    <xf numFmtId="4" fontId="0" fillId="3" borderId="1" xfId="1" applyNumberFormat="1" applyFont="1" applyFill="1" applyBorder="1"/>
    <xf numFmtId="8" fontId="0" fillId="0" borderId="0" xfId="0" applyNumberFormat="1"/>
    <xf numFmtId="8" fontId="0" fillId="0" borderId="4" xfId="0" applyNumberFormat="1" applyBorder="1"/>
    <xf numFmtId="8" fontId="0" fillId="0" borderId="1" xfId="0" applyNumberFormat="1" applyBorder="1"/>
    <xf numFmtId="8" fontId="0" fillId="0" borderId="5" xfId="0" applyNumberFormat="1" applyBorder="1"/>
    <xf numFmtId="8" fontId="0" fillId="0" borderId="3" xfId="0" applyNumberFormat="1" applyBorder="1"/>
    <xf numFmtId="8" fontId="0" fillId="0" borderId="2" xfId="0" applyNumberFormat="1" applyBorder="1"/>
    <xf numFmtId="4" fontId="0" fillId="3" borderId="0" xfId="1" applyNumberFormat="1" applyFont="1" applyFill="1" applyBorder="1"/>
    <xf numFmtId="8" fontId="0" fillId="0" borderId="6" xfId="0" applyNumberFormat="1" applyBorder="1"/>
    <xf numFmtId="4" fontId="0" fillId="3" borderId="5"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BCEE19E4-B993-DE74-703C-FE51912BF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852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3" name="Imagen 2">
          <a:extLst>
            <a:ext uri="{FF2B5EF4-FFF2-40B4-BE49-F238E27FC236}">
              <a16:creationId xmlns:a16="http://schemas.microsoft.com/office/drawing/2014/main" id="{652D4913-B967-18D4-07E7-C211D9779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521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4" name="Imagen 3">
          <a:extLst>
            <a:ext uri="{FF2B5EF4-FFF2-40B4-BE49-F238E27FC236}">
              <a16:creationId xmlns:a16="http://schemas.microsoft.com/office/drawing/2014/main" id="{65EC1FA3-5D36-EAE3-11CB-2B074A92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5" name="Imagen 4">
          <a:extLst>
            <a:ext uri="{FF2B5EF4-FFF2-40B4-BE49-F238E27FC236}">
              <a16:creationId xmlns:a16="http://schemas.microsoft.com/office/drawing/2014/main" id="{2DD2E036-7D15-0C6D-D386-838A6E672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6" name="Imagen 5">
          <a:extLst>
            <a:ext uri="{FF2B5EF4-FFF2-40B4-BE49-F238E27FC236}">
              <a16:creationId xmlns:a16="http://schemas.microsoft.com/office/drawing/2014/main" id="{BEB7D61E-5418-60B5-0768-1CC8C71A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529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7" name="Imagen 6">
          <a:extLst>
            <a:ext uri="{FF2B5EF4-FFF2-40B4-BE49-F238E27FC236}">
              <a16:creationId xmlns:a16="http://schemas.microsoft.com/office/drawing/2014/main" id="{08A70F2E-5D01-CFB0-D855-1370A8E7D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863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8" name="Imagen 7">
          <a:extLst>
            <a:ext uri="{FF2B5EF4-FFF2-40B4-BE49-F238E27FC236}">
              <a16:creationId xmlns:a16="http://schemas.microsoft.com/office/drawing/2014/main" id="{C908205D-E117-412F-8618-27E3FF39E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 name="Imagen 8">
          <a:extLst>
            <a:ext uri="{FF2B5EF4-FFF2-40B4-BE49-F238E27FC236}">
              <a16:creationId xmlns:a16="http://schemas.microsoft.com/office/drawing/2014/main" id="{84F943DD-5D89-4F6E-91EE-6FF9E31C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 name="Imagen 9">
          <a:extLst>
            <a:ext uri="{FF2B5EF4-FFF2-40B4-BE49-F238E27FC236}">
              <a16:creationId xmlns:a16="http://schemas.microsoft.com/office/drawing/2014/main" id="{13DAC629-4E17-4519-935E-0F88AA5BC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1" name="Imagen 10">
          <a:extLst>
            <a:ext uri="{FF2B5EF4-FFF2-40B4-BE49-F238E27FC236}">
              <a16:creationId xmlns:a16="http://schemas.microsoft.com/office/drawing/2014/main" id="{00039AE8-C636-4283-83A3-E6C46274D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2" name="Imagen 11">
          <a:extLst>
            <a:ext uri="{FF2B5EF4-FFF2-40B4-BE49-F238E27FC236}">
              <a16:creationId xmlns:a16="http://schemas.microsoft.com/office/drawing/2014/main" id="{5019049A-7D16-41B1-B47E-AB8C3D369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 name="Imagen 12">
          <a:extLst>
            <a:ext uri="{FF2B5EF4-FFF2-40B4-BE49-F238E27FC236}">
              <a16:creationId xmlns:a16="http://schemas.microsoft.com/office/drawing/2014/main" id="{3C1CAF48-989E-49D5-8A9E-2178CB50D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4" name="Imagen 13">
          <a:extLst>
            <a:ext uri="{FF2B5EF4-FFF2-40B4-BE49-F238E27FC236}">
              <a16:creationId xmlns:a16="http://schemas.microsoft.com/office/drawing/2014/main" id="{DBB96DFA-CF62-4E2E-AD8F-592748407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5" name="Imagen 14">
          <a:extLst>
            <a:ext uri="{FF2B5EF4-FFF2-40B4-BE49-F238E27FC236}">
              <a16:creationId xmlns:a16="http://schemas.microsoft.com/office/drawing/2014/main" id="{3B5DB32F-01AE-4406-B7B2-4E22F2292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16" name="Imagen 15">
          <a:extLst>
            <a:ext uri="{FF2B5EF4-FFF2-40B4-BE49-F238E27FC236}">
              <a16:creationId xmlns:a16="http://schemas.microsoft.com/office/drawing/2014/main" id="{D44160F5-A8A8-4D0C-9A1D-06C8513F9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7" name="Imagen 16">
          <a:extLst>
            <a:ext uri="{FF2B5EF4-FFF2-40B4-BE49-F238E27FC236}">
              <a16:creationId xmlns:a16="http://schemas.microsoft.com/office/drawing/2014/main" id="{548F1EB8-BA36-4B2F-9141-7EC6F43AC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9A6C9C0BB71B94B206258DDC0074EF9E/$File/rptEstadoPresupuestoEgresos_CL_CP_A.pdf" TargetMode="External"/><Relationship Id="rId13" Type="http://schemas.openxmlformats.org/officeDocument/2006/relationships/drawing" Target="../drawings/drawing1.xml"/><Relationship Id="rId3" Type="http://schemas.openxmlformats.org/officeDocument/2006/relationships/hyperlink" Target="http://www.cegaipslp.org.mx/HV2025.nsf/nombre_de_la_vista/9A6C9C0BB71B94B206258DDC0074EF9E/$File/rptEstadoPresupuestoEgresos_CL_CP_A.pdf" TargetMode="External"/><Relationship Id="rId7" Type="http://schemas.openxmlformats.org/officeDocument/2006/relationships/hyperlink" Target="http://www.cegaipslp.org.mx/HV2025.nsf/nombre_de_la_vista/9A6C9C0BB71B94B206258DDC0074EF9E/$File/rptEstadoPresupuestoEgresos_CL_CP_A.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5.nsf/nombre_de_la_vista/9A6C9C0BB71B94B206258DDC0074EF9E/$File/rptEstadoPresupuestoEgresos_CL_CP_A.pdf" TargetMode="External"/><Relationship Id="rId1" Type="http://schemas.openxmlformats.org/officeDocument/2006/relationships/hyperlink" Target="http://www.cegaipslp.org.mx/HV2025.nsf/nombre_de_la_vista/9A6C9C0BB71B94B206258DDC0074EF9E/$File/rptEstadoPresupuestoEgresos_CL_CP_A.pdf" TargetMode="External"/><Relationship Id="rId6" Type="http://schemas.openxmlformats.org/officeDocument/2006/relationships/hyperlink" Target="http://www.cegaipslp.org.mx/HV2025.nsf/nombre_de_la_vista/9A6C9C0BB71B94B206258DDC0074EF9E/$File/rptEstadoPresupuestoEgresos_CL_CP_A.pdf" TargetMode="External"/><Relationship Id="rId11" Type="http://schemas.openxmlformats.org/officeDocument/2006/relationships/hyperlink" Target="http://www.cegaipslp.org.mx/HV2025.nsf/nombre_de_la_vista/9A6C9C0BB71B94B206258DDC0074EF9E/$File/rptEstadoPresupuestoEgresos_CL_CP_A.pdf" TargetMode="External"/><Relationship Id="rId5" Type="http://schemas.openxmlformats.org/officeDocument/2006/relationships/hyperlink" Target="http://www.cegaipslp.org.mx/HV2025.nsf/nombre_de_la_vista/9A6C9C0BB71B94B206258DDC0074EF9E/$File/rptEstadoPresupuestoEgresos_CL_CP_A.pdf" TargetMode="External"/><Relationship Id="rId10" Type="http://schemas.openxmlformats.org/officeDocument/2006/relationships/hyperlink" Target="http://www.cegaipslp.org.mx/HV2025.nsf/nombre_de_la_vista/9A6C9C0BB71B94B206258DDC0074EF9E/$File/rptEstadoPresupuestoEgresos_CL_CP_A.pdf" TargetMode="External"/><Relationship Id="rId4" Type="http://schemas.openxmlformats.org/officeDocument/2006/relationships/hyperlink" Target="http://www.cegaipslp.org.mx/HV2025.nsf/nombre_de_la_vista/9A6C9C0BB71B94B206258DDC0074EF9E/$File/rptEstadoPresupuestoEgresos_CL_CP_A.pdf" TargetMode="External"/><Relationship Id="rId9" Type="http://schemas.openxmlformats.org/officeDocument/2006/relationships/hyperlink" Target="http://www.cegaipslp.org.mx/HV2025.nsf/nombre_de_la_vista/9A6C9C0BB71B94B206258DDC0074EF9E/$File/rptEstadoPresupuestoEgresos_CL_CP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abSelected="1" topLeftCell="A2" zoomScale="80" zoomScaleNormal="80" workbookViewId="0">
      <selection activeCell="U19" sqref="U19"/>
    </sheetView>
  </sheetViews>
  <sheetFormatPr baseColWidth="10" defaultColWidth="9.140625" defaultRowHeight="14.7" x14ac:dyDescent="0.25"/>
  <cols>
    <col min="1" max="1" width="8" bestFit="1" customWidth="1"/>
    <col min="2" max="2" width="36.42578125" bestFit="1" customWidth="1"/>
    <col min="3" max="3" width="38.42578125" bestFit="1" customWidth="1"/>
    <col min="4" max="4" width="57" bestFit="1" customWidth="1"/>
    <col min="5" max="5" width="58" bestFit="1" customWidth="1"/>
    <col min="6" max="6" width="57.85546875" bestFit="1" customWidth="1"/>
    <col min="7" max="7" width="40" bestFit="1" customWidth="1"/>
    <col min="8" max="18" width="31" customWidth="1"/>
    <col min="19" max="19" width="8" bestFit="1" customWidth="1"/>
  </cols>
  <sheetData>
    <row r="1" spans="1:19" hidden="1" x14ac:dyDescent="0.25">
      <c r="A1" t="s">
        <v>0</v>
      </c>
    </row>
    <row r="2" spans="1:19" x14ac:dyDescent="0.25">
      <c r="A2" s="21" t="s">
        <v>1</v>
      </c>
      <c r="B2" s="22"/>
      <c r="C2" s="22"/>
      <c r="D2" s="21" t="s">
        <v>2</v>
      </c>
      <c r="E2" s="22"/>
      <c r="F2" s="22"/>
      <c r="G2" s="21" t="s">
        <v>3</v>
      </c>
      <c r="H2" s="22"/>
      <c r="I2" s="22"/>
    </row>
    <row r="3" spans="1:19" x14ac:dyDescent="0.25">
      <c r="A3" s="23" t="s">
        <v>4</v>
      </c>
      <c r="B3" s="22"/>
      <c r="C3" s="22"/>
      <c r="D3" s="23" t="s">
        <v>5</v>
      </c>
      <c r="E3" s="22"/>
      <c r="F3" s="22"/>
      <c r="G3" s="23" t="s">
        <v>6</v>
      </c>
      <c r="H3" s="22"/>
      <c r="I3" s="2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1" t="s">
        <v>33</v>
      </c>
      <c r="B6" s="22"/>
      <c r="C6" s="22"/>
      <c r="D6" s="22"/>
      <c r="E6" s="22"/>
      <c r="F6" s="22"/>
      <c r="G6" s="22"/>
      <c r="H6" s="22"/>
      <c r="I6" s="22"/>
      <c r="J6" s="22"/>
      <c r="K6" s="22"/>
      <c r="L6" s="22"/>
      <c r="M6" s="22"/>
      <c r="N6" s="22"/>
      <c r="O6" s="22"/>
      <c r="P6" s="22"/>
      <c r="Q6" s="22"/>
      <c r="R6" s="22"/>
      <c r="S6" s="22"/>
    </row>
    <row r="7" spans="1:19" ht="40.450000000000003"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2025</v>
      </c>
      <c r="B8" s="3">
        <v>45901</v>
      </c>
      <c r="C8" s="3">
        <f>EOMONTH(B8,0)</f>
        <v>45930</v>
      </c>
      <c r="D8" s="2">
        <v>1</v>
      </c>
      <c r="E8" s="2" t="s">
        <v>53</v>
      </c>
      <c r="F8" s="2">
        <v>1000</v>
      </c>
      <c r="G8" s="2" t="s">
        <v>54</v>
      </c>
      <c r="H8" s="5">
        <v>28024576.57</v>
      </c>
      <c r="I8" s="5">
        <v>25824569.5</v>
      </c>
      <c r="J8" s="17">
        <v>15266606.949999999</v>
      </c>
      <c r="K8" s="12">
        <v>15266606.949999999</v>
      </c>
      <c r="L8" s="17">
        <v>15266606.949999999</v>
      </c>
      <c r="M8" s="17">
        <v>15266606.949999999</v>
      </c>
      <c r="N8" s="2" t="s">
        <v>55</v>
      </c>
      <c r="O8" s="8" t="s">
        <v>66</v>
      </c>
      <c r="P8" s="2" t="s">
        <v>56</v>
      </c>
      <c r="Q8" s="3">
        <v>46129</v>
      </c>
      <c r="R8" s="3">
        <f>Q8</f>
        <v>46129</v>
      </c>
    </row>
    <row r="9" spans="1:19" s="2" customFormat="1" x14ac:dyDescent="0.25">
      <c r="A9" s="2">
        <f>+A8</f>
        <v>2025</v>
      </c>
      <c r="B9" s="3">
        <f>+B8</f>
        <v>45901</v>
      </c>
      <c r="C9" s="3">
        <f t="shared" ref="C9:C18" si="0">EOMONTH(B9,0)</f>
        <v>45930</v>
      </c>
      <c r="D9" s="2">
        <v>1</v>
      </c>
      <c r="E9" s="2" t="s">
        <v>53</v>
      </c>
      <c r="F9" s="2">
        <v>2000</v>
      </c>
      <c r="G9" s="2" t="s">
        <v>57</v>
      </c>
      <c r="H9" s="9">
        <v>6560756.7400000002</v>
      </c>
      <c r="I9" s="16">
        <v>6751463.0599999996</v>
      </c>
      <c r="J9" s="16">
        <v>6217375.4000000004</v>
      </c>
      <c r="K9" s="12">
        <v>6217375.4000000004</v>
      </c>
      <c r="L9" s="16">
        <v>6217375.4000000004</v>
      </c>
      <c r="M9" s="16">
        <v>6186912.3899999997</v>
      </c>
      <c r="N9" s="2" t="s">
        <v>55</v>
      </c>
      <c r="O9" s="8" t="s">
        <v>66</v>
      </c>
      <c r="P9" s="2" t="s">
        <v>56</v>
      </c>
      <c r="Q9" s="3">
        <f>Q8</f>
        <v>46129</v>
      </c>
      <c r="R9" s="3">
        <f>R8</f>
        <v>46129</v>
      </c>
    </row>
    <row r="10" spans="1:19" s="2" customFormat="1" x14ac:dyDescent="0.25">
      <c r="A10" s="2">
        <f t="shared" ref="A10:A18" si="1">+A9</f>
        <v>2025</v>
      </c>
      <c r="B10" s="3">
        <f t="shared" ref="B10:B18" si="2">+B9</f>
        <v>45901</v>
      </c>
      <c r="C10" s="3">
        <f t="shared" si="0"/>
        <v>45930</v>
      </c>
      <c r="D10" s="2">
        <v>1</v>
      </c>
      <c r="E10" s="2" t="s">
        <v>53</v>
      </c>
      <c r="F10" s="2">
        <v>3000</v>
      </c>
      <c r="G10" s="2" t="s">
        <v>58</v>
      </c>
      <c r="H10" s="9">
        <v>7900000</v>
      </c>
      <c r="I10" s="16">
        <v>15263438.34</v>
      </c>
      <c r="J10" s="16">
        <v>14634720.92</v>
      </c>
      <c r="K10" s="18">
        <v>14634720.92</v>
      </c>
      <c r="L10" s="16">
        <v>14634720.92</v>
      </c>
      <c r="M10" s="16">
        <v>14593354.33</v>
      </c>
      <c r="N10" s="2" t="s">
        <v>55</v>
      </c>
      <c r="O10" s="8" t="s">
        <v>66</v>
      </c>
      <c r="P10" s="2" t="s">
        <v>56</v>
      </c>
      <c r="Q10" s="3">
        <f t="shared" ref="Q10:Q18" si="3">Q9</f>
        <v>46129</v>
      </c>
      <c r="R10" s="3">
        <f t="shared" ref="R10:R18" si="4">R9</f>
        <v>46129</v>
      </c>
    </row>
    <row r="11" spans="1:19" s="2" customFormat="1" x14ac:dyDescent="0.25">
      <c r="A11" s="2">
        <f t="shared" si="1"/>
        <v>2025</v>
      </c>
      <c r="B11" s="3">
        <f t="shared" si="2"/>
        <v>45901</v>
      </c>
      <c r="C11" s="3">
        <f t="shared" si="0"/>
        <v>45930</v>
      </c>
      <c r="D11" s="2">
        <v>1</v>
      </c>
      <c r="E11" s="2" t="s">
        <v>53</v>
      </c>
      <c r="F11" s="2">
        <v>4000</v>
      </c>
      <c r="G11" s="2" t="s">
        <v>59</v>
      </c>
      <c r="H11" s="10">
        <v>1145000</v>
      </c>
      <c r="I11" s="13">
        <v>1892488.43</v>
      </c>
      <c r="J11" s="13">
        <v>1843848.66</v>
      </c>
      <c r="K11" s="19">
        <v>1820030.66</v>
      </c>
      <c r="L11" s="13">
        <v>1820030.66</v>
      </c>
      <c r="M11" s="13">
        <v>1820030.66</v>
      </c>
      <c r="N11" s="2" t="s">
        <v>55</v>
      </c>
      <c r="O11" s="8" t="s">
        <v>66</v>
      </c>
      <c r="P11" s="2" t="s">
        <v>56</v>
      </c>
      <c r="Q11" s="3">
        <f t="shared" si="3"/>
        <v>46129</v>
      </c>
      <c r="R11" s="3">
        <f t="shared" si="4"/>
        <v>46129</v>
      </c>
    </row>
    <row r="12" spans="1:19" s="2" customFormat="1" x14ac:dyDescent="0.25">
      <c r="A12" s="2">
        <f t="shared" si="1"/>
        <v>2025</v>
      </c>
      <c r="B12" s="3">
        <f>+B11</f>
        <v>45901</v>
      </c>
      <c r="C12" s="3">
        <f t="shared" si="0"/>
        <v>45930</v>
      </c>
      <c r="D12" s="2">
        <v>2</v>
      </c>
      <c r="E12" s="2" t="s">
        <v>60</v>
      </c>
      <c r="F12" s="2">
        <v>1000</v>
      </c>
      <c r="G12" s="2" t="s">
        <v>54</v>
      </c>
      <c r="H12" s="5">
        <v>5368049.97</v>
      </c>
      <c r="I12" s="16">
        <v>5368049.97</v>
      </c>
      <c r="J12" s="16">
        <v>1083821.1499999999</v>
      </c>
      <c r="K12" s="12">
        <v>1083821.1499999999</v>
      </c>
      <c r="L12" s="16">
        <v>1083821.1499999999</v>
      </c>
      <c r="M12" s="16">
        <v>1083821.1499999999</v>
      </c>
      <c r="N12" s="2" t="s">
        <v>55</v>
      </c>
      <c r="O12" s="8" t="s">
        <v>66</v>
      </c>
      <c r="P12" s="2" t="s">
        <v>56</v>
      </c>
      <c r="Q12" s="3">
        <f t="shared" si="3"/>
        <v>46129</v>
      </c>
      <c r="R12" s="3">
        <f t="shared" si="4"/>
        <v>46129</v>
      </c>
    </row>
    <row r="13" spans="1:19" s="2" customFormat="1" x14ac:dyDescent="0.25">
      <c r="A13" s="2">
        <f>+A12</f>
        <v>2025</v>
      </c>
      <c r="B13" s="3">
        <f>+B12</f>
        <v>45901</v>
      </c>
      <c r="C13" s="3">
        <f t="shared" ref="C13:C14" si="5">EOMONTH(B13,0)</f>
        <v>45930</v>
      </c>
      <c r="D13" s="2">
        <v>2</v>
      </c>
      <c r="E13" s="2" t="s">
        <v>60</v>
      </c>
      <c r="F13" s="2">
        <v>2000</v>
      </c>
      <c r="G13" s="2" t="s">
        <v>57</v>
      </c>
      <c r="H13" s="9">
        <v>0</v>
      </c>
      <c r="I13" s="16">
        <v>1586889.21</v>
      </c>
      <c r="J13" s="16">
        <v>1076512.57</v>
      </c>
      <c r="K13" s="12">
        <v>1076512.57</v>
      </c>
      <c r="L13" s="16">
        <v>1076512.57</v>
      </c>
      <c r="M13" s="16">
        <v>1076512.57</v>
      </c>
      <c r="N13" s="2" t="s">
        <v>55</v>
      </c>
      <c r="O13" s="8" t="s">
        <v>66</v>
      </c>
      <c r="P13" s="2" t="s">
        <v>56</v>
      </c>
      <c r="Q13" s="3">
        <f t="shared" si="3"/>
        <v>46129</v>
      </c>
      <c r="R13" s="3">
        <f>R12</f>
        <v>46129</v>
      </c>
    </row>
    <row r="14" spans="1:19" s="2" customFormat="1" x14ac:dyDescent="0.25">
      <c r="A14" s="2">
        <f t="shared" si="1"/>
        <v>2025</v>
      </c>
      <c r="B14" s="3">
        <f t="shared" si="2"/>
        <v>45901</v>
      </c>
      <c r="C14" s="3">
        <f t="shared" si="5"/>
        <v>45930</v>
      </c>
      <c r="D14" s="2">
        <v>2</v>
      </c>
      <c r="E14" s="2" t="s">
        <v>60</v>
      </c>
      <c r="F14" s="2">
        <v>3000</v>
      </c>
      <c r="G14" s="2" t="s">
        <v>58</v>
      </c>
      <c r="H14" s="9">
        <v>0</v>
      </c>
      <c r="I14" s="16">
        <v>3313480</v>
      </c>
      <c r="J14" s="16">
        <v>3150750.67</v>
      </c>
      <c r="K14" s="12">
        <v>3150750.67</v>
      </c>
      <c r="L14" s="16">
        <v>3150750.67</v>
      </c>
      <c r="M14" s="16">
        <v>3150750.67</v>
      </c>
      <c r="N14" s="2" t="s">
        <v>55</v>
      </c>
      <c r="O14" s="8" t="s">
        <v>66</v>
      </c>
      <c r="P14" s="2" t="s">
        <v>56</v>
      </c>
      <c r="Q14" s="3">
        <f t="shared" si="3"/>
        <v>46129</v>
      </c>
      <c r="R14" s="3">
        <f t="shared" si="4"/>
        <v>46129</v>
      </c>
    </row>
    <row r="15" spans="1:19" s="2" customFormat="1" x14ac:dyDescent="0.25">
      <c r="A15" s="2">
        <f>+A12</f>
        <v>2025</v>
      </c>
      <c r="B15" s="3">
        <f>+B12</f>
        <v>45901</v>
      </c>
      <c r="C15" s="3">
        <f t="shared" si="0"/>
        <v>45930</v>
      </c>
      <c r="D15" s="2">
        <v>2</v>
      </c>
      <c r="E15" s="2" t="s">
        <v>60</v>
      </c>
      <c r="F15" s="2">
        <v>5000</v>
      </c>
      <c r="G15" s="2" t="s">
        <v>61</v>
      </c>
      <c r="H15" s="9">
        <v>675065</v>
      </c>
      <c r="I15" s="16">
        <v>575331.43000000005</v>
      </c>
      <c r="J15" s="16">
        <v>2080476.44</v>
      </c>
      <c r="K15" s="12">
        <v>1245476.44</v>
      </c>
      <c r="L15" s="16">
        <v>1245476.44</v>
      </c>
      <c r="M15" s="16">
        <v>1245476.44</v>
      </c>
      <c r="N15" s="2" t="s">
        <v>55</v>
      </c>
      <c r="O15" s="8" t="s">
        <v>66</v>
      </c>
      <c r="P15" s="2" t="s">
        <v>56</v>
      </c>
      <c r="Q15" s="3">
        <f>Q12</f>
        <v>46129</v>
      </c>
      <c r="R15" s="3">
        <f>R12</f>
        <v>46129</v>
      </c>
    </row>
    <row r="16" spans="1:19" s="2" customFormat="1" x14ac:dyDescent="0.25">
      <c r="A16" s="2">
        <f t="shared" si="1"/>
        <v>2025</v>
      </c>
      <c r="B16" s="3">
        <f t="shared" si="2"/>
        <v>45901</v>
      </c>
      <c r="C16" s="3">
        <f t="shared" si="0"/>
        <v>45930</v>
      </c>
      <c r="D16" s="2">
        <v>2</v>
      </c>
      <c r="E16" s="2" t="s">
        <v>60</v>
      </c>
      <c r="F16" s="2">
        <v>6000</v>
      </c>
      <c r="G16" s="2" t="s">
        <v>62</v>
      </c>
      <c r="H16" s="10">
        <v>46231950.030000001</v>
      </c>
      <c r="I16" s="13">
        <v>34664185.82</v>
      </c>
      <c r="J16" s="16">
        <v>22075104.309999999</v>
      </c>
      <c r="K16" s="12">
        <v>17870906.870000001</v>
      </c>
      <c r="L16" s="16">
        <v>17870906.870000001</v>
      </c>
      <c r="M16" s="16">
        <v>17870906.870000001</v>
      </c>
      <c r="N16" s="2" t="s">
        <v>55</v>
      </c>
      <c r="O16" s="8" t="s">
        <v>66</v>
      </c>
      <c r="P16" s="2" t="s">
        <v>56</v>
      </c>
      <c r="Q16" s="3">
        <f t="shared" si="3"/>
        <v>46129</v>
      </c>
      <c r="R16" s="3">
        <f t="shared" si="4"/>
        <v>46129</v>
      </c>
    </row>
    <row r="17" spans="1:20" s="2" customFormat="1" x14ac:dyDescent="0.25">
      <c r="A17" s="2">
        <f t="shared" si="1"/>
        <v>2025</v>
      </c>
      <c r="B17" s="3">
        <f t="shared" si="2"/>
        <v>45901</v>
      </c>
      <c r="C17" s="3">
        <f>EOMONTH(B17,0)</f>
        <v>45930</v>
      </c>
      <c r="D17" s="2">
        <v>3</v>
      </c>
      <c r="E17" s="2" t="s">
        <v>63</v>
      </c>
      <c r="F17" s="2">
        <v>9000</v>
      </c>
      <c r="G17" s="2" t="s">
        <v>64</v>
      </c>
      <c r="H17" s="11">
        <v>2472000</v>
      </c>
      <c r="I17" s="14">
        <v>2472000</v>
      </c>
      <c r="J17" s="11">
        <v>0</v>
      </c>
      <c r="K17" s="20">
        <v>0</v>
      </c>
      <c r="L17" s="11">
        <v>0</v>
      </c>
      <c r="M17" s="11">
        <v>0</v>
      </c>
      <c r="N17" s="2" t="s">
        <v>55</v>
      </c>
      <c r="O17" s="8" t="s">
        <v>66</v>
      </c>
      <c r="P17" s="2" t="s">
        <v>56</v>
      </c>
      <c r="Q17" s="3">
        <f t="shared" si="3"/>
        <v>46129</v>
      </c>
      <c r="R17" s="3">
        <f t="shared" si="4"/>
        <v>46129</v>
      </c>
    </row>
    <row r="18" spans="1:20" s="2" customFormat="1" x14ac:dyDescent="0.25">
      <c r="A18" s="2">
        <f t="shared" si="1"/>
        <v>2025</v>
      </c>
      <c r="B18" s="3">
        <f t="shared" si="2"/>
        <v>45901</v>
      </c>
      <c r="C18" s="3">
        <f t="shared" si="0"/>
        <v>45930</v>
      </c>
      <c r="D18" s="2">
        <v>4</v>
      </c>
      <c r="E18" s="2" t="s">
        <v>65</v>
      </c>
      <c r="F18" s="2">
        <v>4000</v>
      </c>
      <c r="G18" s="2" t="s">
        <v>59</v>
      </c>
      <c r="H18" s="11">
        <v>2367001.69</v>
      </c>
      <c r="I18" s="14">
        <v>2357439.2400000002</v>
      </c>
      <c r="J18" s="13">
        <v>1300111.2</v>
      </c>
      <c r="K18" s="15">
        <v>1300111.2</v>
      </c>
      <c r="L18" s="14">
        <v>1300111.2</v>
      </c>
      <c r="M18" s="14">
        <v>1300111.2</v>
      </c>
      <c r="N18" s="2" t="s">
        <v>55</v>
      </c>
      <c r="O18" s="8" t="s">
        <v>66</v>
      </c>
      <c r="P18" s="2" t="s">
        <v>56</v>
      </c>
      <c r="Q18" s="3">
        <f t="shared" si="3"/>
        <v>46129</v>
      </c>
      <c r="R18" s="3">
        <f t="shared" si="4"/>
        <v>46129</v>
      </c>
    </row>
    <row r="20" spans="1:20" x14ac:dyDescent="0.25">
      <c r="H20" s="4"/>
      <c r="I20" s="4"/>
      <c r="J20" s="4"/>
      <c r="K20" s="4"/>
      <c r="L20" s="4"/>
      <c r="M20" s="4"/>
      <c r="O20" s="8"/>
      <c r="P20" s="6"/>
      <c r="Q20" s="6"/>
      <c r="R20" s="6"/>
      <c r="S20" s="6"/>
      <c r="T20" s="6"/>
    </row>
    <row r="21" spans="1:20" ht="15.1" customHeight="1" x14ac:dyDescent="0.25">
      <c r="L21" s="4"/>
      <c r="P21" s="7"/>
      <c r="Q21" s="7"/>
      <c r="R21" s="7"/>
      <c r="S21" s="7"/>
      <c r="T21" s="7"/>
    </row>
    <row r="22" spans="1:20" x14ac:dyDescent="0.25">
      <c r="L22" s="4"/>
    </row>
    <row r="23" spans="1:20" x14ac:dyDescent="0.25">
      <c r="L23" s="4"/>
    </row>
    <row r="24" spans="1:20" x14ac:dyDescent="0.25">
      <c r="L24" s="4"/>
    </row>
    <row r="25" spans="1:20" x14ac:dyDescent="0.25">
      <c r="L25" s="4"/>
    </row>
    <row r="26" spans="1:20" x14ac:dyDescent="0.25">
      <c r="L26" s="4"/>
    </row>
    <row r="27" spans="1:20" x14ac:dyDescent="0.25">
      <c r="L27" s="4"/>
    </row>
    <row r="28" spans="1:20" x14ac:dyDescent="0.25">
      <c r="L28" s="4"/>
    </row>
    <row r="29" spans="1:20" x14ac:dyDescent="0.25">
      <c r="L29" s="4"/>
    </row>
    <row r="30" spans="1:20" x14ac:dyDescent="0.25">
      <c r="L30" s="4"/>
    </row>
    <row r="31" spans="1:20" x14ac:dyDescent="0.25">
      <c r="L31" s="4"/>
    </row>
    <row r="32" spans="1:20" x14ac:dyDescent="0.25">
      <c r="L32" s="4"/>
    </row>
    <row r="33" spans="12:12" x14ac:dyDescent="0.25">
      <c r="L33" s="4"/>
    </row>
    <row r="34" spans="12:12" x14ac:dyDescent="0.25">
      <c r="L34" s="4"/>
    </row>
    <row r="35" spans="12:12" x14ac:dyDescent="0.25">
      <c r="L35" s="4"/>
    </row>
  </sheetData>
  <mergeCells count="7">
    <mergeCell ref="A6:S6"/>
    <mergeCell ref="A2:C2"/>
    <mergeCell ref="D2:F2"/>
    <mergeCell ref="G2:I2"/>
    <mergeCell ref="A3:C3"/>
    <mergeCell ref="D3:F3"/>
    <mergeCell ref="G3:I3"/>
  </mergeCells>
  <hyperlinks>
    <hyperlink ref="O18" r:id="rId1"/>
    <hyperlink ref="O17" r:id="rId2"/>
    <hyperlink ref="O16" r:id="rId3"/>
    <hyperlink ref="O15" r:id="rId4"/>
    <hyperlink ref="O14" r:id="rId5"/>
    <hyperlink ref="O13" r:id="rId6"/>
    <hyperlink ref="O12" r:id="rId7"/>
    <hyperlink ref="O11" r:id="rId8"/>
    <hyperlink ref="O10" r:id="rId9"/>
    <hyperlink ref="O9" r:id="rId10"/>
    <hyperlink ref="O8" r:id="rId11"/>
  </hyperlinks>
  <pageMargins left="0.7" right="0.7" top="0.75" bottom="0.75" header="0.3" footer="0.3"/>
  <pageSetup orientation="portrait"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2021-03-11T21:23:59Z</dcterms:created>
  <dcterms:modified xsi:type="dcterms:W3CDTF">2026-04-20T15:44:25Z</dcterms:modified>
</cp:coreProperties>
</file>