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Febrero25\1a\"/>
    </mc:Choice>
  </mc:AlternateContent>
  <xr:revisionPtr revIDLastSave="0" documentId="13_ncr:1_{6A2A67C6-9104-44D9-88D8-8DF0C40FF74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12" i="1" l="1"/>
  <c r="P11" i="1"/>
  <c r="P10" i="1"/>
  <c r="P9" i="1"/>
  <c r="P8" i="1"/>
  <c r="O12" i="1"/>
  <c r="O11" i="1"/>
  <c r="O10" i="1"/>
  <c r="O9" i="1"/>
  <c r="O8" i="1"/>
  <c r="R10" i="1" l="1"/>
  <c r="R12" i="1"/>
  <c r="R8" i="1"/>
  <c r="R9" i="1"/>
  <c r="Q8" i="1"/>
  <c r="Q10" i="1" l="1"/>
  <c r="Q11" i="1"/>
  <c r="Q12" i="1"/>
  <c r="Q9" i="1"/>
  <c r="R11"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<sst xmlns="http://schemas.openxmlformats.org/spreadsheetml/2006/main" count="136" uniqueCount="91">
  <si>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</si>
  <si>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</si>
  <si>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</si>
  <si>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</si>
  <si>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</si>
  <si>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</si>
  <si>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</si>
  <si>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</si>
  <si>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</si>
  <si>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</si>
  <si>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</si>
  <si>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</si>
  <si>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</si>
  <si>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</si>
  <si>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</si>
  <si>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</si>
  <si>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</si>
  <si>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</si>
  <si>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</si>
  <si>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</si>
  <si>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</si>
  <si>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</si>
  <si>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</si>
  <si>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</si>
  <si>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</si>
  <si>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</si>
  <si>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</si>
  <si>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</si>
  <si>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</si>
  <si>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</si>
  <si>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</si>
  <si>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</si>
  <si>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</si>
  <si>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</si>
  <si>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</si>
  <si>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</si>
  <si>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</si>
  <si>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</si>
  <si>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</si>
  <si>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</si>
  <si>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</si>
  <si>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</si>
  <si>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</si>
  <si>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</si>
  <si>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</si>
  <si>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</si>
  <si>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</si>
  <si>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</si>
  <si>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</si>
  <si>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</si>
  <si>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</si>
  <si>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</si>
  <si>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</si>
  <si>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</si>
  <si>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</si>
  <si>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</si>
  <si>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</si>
  <si>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</si>
  <si>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</si>
  <si>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</si>
  <si>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</si>
  <si>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</si>
  <si>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</si>
  <si>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</si>
  <si>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</si>
  <si>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</si>
  <si>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</si>
  <si>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</si>
  <si>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</si>
  <si>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</si>
  <si>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</si>
  <si>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</si>
  <si>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</si>
  <si>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</si>
  <si>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</si>
  <si>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</si>
  <si>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</si>
  <si>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</si>
  <si>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</si>
  <si>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</si>
  <si>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</si>
  <si>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</si>
  <si>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</si>
  <si>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</si>
  <si>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</si>
  <si>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</si>
  <si>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http://www.cegaipslp.org.mx/HV2024Dos.nsf/nombre_de_la_vista/BA2B221C47C040AD06258C2A00676C68/$File/Testconenejunalm.pdf</t>
  </si>
  <si>
    <t>http://www.cegaipslp.org.mx/HV2024Dos.nsf/nombre_de_la_vista/E5AC3368AB1B8EC006258C2A0067B206/$File/Testconenejunjud.pdf</t>
  </si>
  <si>
    <t>http://www.cegaipslp.org.mx/HV2024Dos.nsf/nombre_de_la_vista/EFC0302D83B128F106258C2A0067E03C/$File/Testconenejunconti.pdf</t>
  </si>
  <si>
    <t>http://www.cegaipslp.org.mx/HV2024Dos.nsf/nombre_de_la_vista/91629D2EED2E93AA06258C2A00698ED5/$File/Testconenejunrafitcom.pdf</t>
  </si>
  <si>
    <t>http://www.cegaipslp.org.mx/HV2024Dos.nsf/nombre_de_la_vista/0156551912F6429D06258C2A006BA179/$File/Testconenejunsalvcom.pdf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</si>
</sst>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2" fontId="0" fillId="0" borderId="1" xfId="0" applyNumberFormat="1" applyFont="1" applyFill="1" applyBorder="1" applyAlignment="1">
      <alignment horizontal="right" vertical="center" wrapText="1"/>
    </xf>
    <xf numFmtId="0" fontId="5" fillId="0" borderId="0" xfId="3" applyFill="1"/>
    <xf numFmtId="2" fontId="3" fillId="3" borderId="2" xfId="1" applyNumberFormat="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BA2B221C47C040AD06258C2A00676C68/$File/Testconenejunalm.pdf" TargetMode="External"/><Relationship Id="rId7" Type="http://schemas.openxmlformats.org/officeDocument/2006/relationships/hyperlink" Target="http://www.cegaipslp.org.mx/HV2024Dos.nsf/nombre_de_la_vista/0156551912F6429D06258C2A006BA179/$File/Testconenejunsalvcom.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4Dos.nsf/nombre_de_la_vista/91629D2EED2E93AA06258C2A00698ED5/$File/Testconenejunrafitcom.pdf" TargetMode="External"/><Relationship Id="rId5" Type="http://schemas.openxmlformats.org/officeDocument/2006/relationships/hyperlink" Target="http://www.cegaipslp.org.mx/HV2024Dos.nsf/nombre_de_la_vista/EFC0302D83B128F106258C2A0067E03C/$File/Testconenejunconti.pdf" TargetMode="External"/><Relationship Id="rId4" Type="http://schemas.openxmlformats.org/officeDocument/2006/relationships/hyperlink" Target="http://www.cegaipslp.org.mx/HV2024Dos.nsf/nombre_de_la_vista/E5AC3368AB1B8EC006258C2A0067B206/$File/Testconenejunj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K2" workbookViewId="0">
      <selection activeCell="V9" sqref="V9:V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6" t="s">
        <v>1</v>
      </c>
      <c r="B2" s="17"/>
      <c r="C2" s="17"/>
      <c r="D2" s="16" t="s">
        <v>2</v>
      </c>
      <c r="E2" s="17"/>
      <c r="F2" s="17"/>
      <c r="G2" s="16" t="s">
        <v>3</v>
      </c>
      <c r="H2" s="17"/>
      <c r="I2" s="17"/>
    </row>
    <row r="3" spans="1:23" x14ac:dyDescent="0.35">
      <c r="A3" s="18" t="s">
        <v>4</v>
      </c>
      <c r="B3" s="17"/>
      <c r="C3" s="17"/>
      <c r="D3" s="18" t="s">
        <v>5</v>
      </c>
      <c r="E3" s="17"/>
      <c r="F3" s="17"/>
      <c r="G3" s="18" t="s">
        <v>6</v>
      </c>
      <c r="H3" s="17"/>
      <c r="I3" s="1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6" t="s">
        <v>38</v>
      </c>
      <c r="B6" s="17"/>
      <c r="C6" s="17"/>
      <c r="D6" s="17"/>
      <c r="E6" s="17"/>
      <c r="F6" s="17"/>
      <c r="G6" s="17"/>
      <c r="H6" s="17"/>
      <c r="I6" s="17"/>
      <c r="J6" s="17"/>
      <c r="K6" s="17"/>
      <c r="L6" s="17"/>
      <c r="M6" s="17"/>
      <c r="N6" s="17"/>
      <c r="O6" s="17"/>
      <c r="P6" s="17"/>
      <c r="Q6" s="17"/>
      <c r="R6" s="17"/>
      <c r="S6" s="17"/>
      <c r="T6" s="17"/>
      <c r="U6" s="17"/>
      <c r="V6" s="17"/>
      <c r="W6" s="17"/>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159.5" x14ac:dyDescent="0.35">
      <c r="A8" s="2">
        <v>2025</v>
      </c>
      <c r="B8" s="6">
        <v>45689</v>
      </c>
      <c r="C8" s="3">
        <v>45716</v>
      </c>
      <c r="D8" s="4" t="s">
        <v>63</v>
      </c>
      <c r="E8" s="2" t="s">
        <v>66</v>
      </c>
      <c r="F8" s="6" t="s">
        <v>83</v>
      </c>
      <c r="G8" s="10" t="s">
        <v>84</v>
      </c>
      <c r="H8" s="10" t="s">
        <v>85</v>
      </c>
      <c r="I8" s="4" t="s">
        <v>64</v>
      </c>
      <c r="J8" s="4">
        <v>0</v>
      </c>
      <c r="K8" s="5" t="s">
        <v>90</v>
      </c>
      <c r="L8" s="6">
        <v>45661</v>
      </c>
      <c r="M8" s="3">
        <v>45838</v>
      </c>
      <c r="N8" s="2" t="s">
        <v>79</v>
      </c>
      <c r="O8" s="7">
        <f>8045.55*2</f>
        <v>16091.1</v>
      </c>
      <c r="P8" s="13">
        <f>6909+6911</f>
        <v>13820</v>
      </c>
      <c r="Q8" s="7">
        <f>O8</f>
        <v>16091.1</v>
      </c>
      <c r="R8" s="7">
        <f t="shared" ref="R8" si="0">+P8</f>
        <v>13820</v>
      </c>
      <c r="S8" s="12">
        <v>0</v>
      </c>
      <c r="T8" s="8" t="s">
        <v>80</v>
      </c>
      <c r="U8" s="2" t="s">
        <v>81</v>
      </c>
      <c r="V8" s="6">
        <v>45722</v>
      </c>
      <c r="W8" s="9" t="s">
        <v>82</v>
      </c>
    </row>
    <row r="9" spans="1:23" s="11" customFormat="1" ht="159.5" x14ac:dyDescent="0.35">
      <c r="A9" s="2">
        <v>2025</v>
      </c>
      <c r="B9" s="6">
        <v>45689</v>
      </c>
      <c r="C9" s="3">
        <v>45716</v>
      </c>
      <c r="D9" s="4" t="s">
        <v>63</v>
      </c>
      <c r="E9" s="2" t="s">
        <v>66</v>
      </c>
      <c r="F9" s="2" t="s">
        <v>67</v>
      </c>
      <c r="G9" s="2" t="s">
        <v>68</v>
      </c>
      <c r="H9" s="2" t="s">
        <v>69</v>
      </c>
      <c r="I9" s="4" t="s">
        <v>65</v>
      </c>
      <c r="J9" s="4">
        <v>0</v>
      </c>
      <c r="K9" s="5" t="s">
        <v>86</v>
      </c>
      <c r="L9" s="6">
        <v>45661</v>
      </c>
      <c r="M9" s="3">
        <v>45838</v>
      </c>
      <c r="N9" s="2" t="s">
        <v>79</v>
      </c>
      <c r="O9" s="7">
        <f>5941.4*2</f>
        <v>11882.8</v>
      </c>
      <c r="P9" s="13">
        <f>5250*2</f>
        <v>10500</v>
      </c>
      <c r="Q9" s="7">
        <f>5658.48*2</f>
        <v>11316.96</v>
      </c>
      <c r="R9" s="7">
        <f>+P9</f>
        <v>10500</v>
      </c>
      <c r="S9" s="12">
        <v>0</v>
      </c>
      <c r="T9" s="8" t="s">
        <v>80</v>
      </c>
      <c r="U9" s="2" t="s">
        <v>81</v>
      </c>
      <c r="V9" s="6">
        <v>45722</v>
      </c>
      <c r="W9" s="9" t="s">
        <v>82</v>
      </c>
    </row>
    <row r="10" spans="1:23" s="11" customFormat="1" x14ac:dyDescent="0.35">
      <c r="A10" s="2">
        <v>2025</v>
      </c>
      <c r="B10" s="6">
        <v>45689</v>
      </c>
      <c r="C10" s="3">
        <v>45716</v>
      </c>
      <c r="D10" s="4" t="s">
        <v>63</v>
      </c>
      <c r="E10" s="2" t="s">
        <v>66</v>
      </c>
      <c r="F10" s="3" t="s">
        <v>76</v>
      </c>
      <c r="G10" s="10" t="s">
        <v>77</v>
      </c>
      <c r="H10" s="10" t="s">
        <v>78</v>
      </c>
      <c r="I10" s="4" t="s">
        <v>65</v>
      </c>
      <c r="J10" s="4">
        <v>0</v>
      </c>
      <c r="K10" s="14" t="s">
        <v>87</v>
      </c>
      <c r="L10" s="6">
        <v>45661</v>
      </c>
      <c r="M10" s="3">
        <v>45838</v>
      </c>
      <c r="N10" s="2" t="s">
        <v>79</v>
      </c>
      <c r="O10" s="7">
        <f>7154.12*2</f>
        <v>14308.24</v>
      </c>
      <c r="P10" s="13">
        <f>6218+6217</f>
        <v>12435</v>
      </c>
      <c r="Q10" s="7">
        <f>6813.45*2</f>
        <v>13626.9</v>
      </c>
      <c r="R10" s="7">
        <f>+P10</f>
        <v>12435</v>
      </c>
      <c r="S10" s="12">
        <v>0</v>
      </c>
      <c r="T10" s="8" t="s">
        <v>80</v>
      </c>
      <c r="U10" s="2" t="s">
        <v>81</v>
      </c>
      <c r="V10" s="6">
        <v>45722</v>
      </c>
      <c r="W10" s="9" t="s">
        <v>82</v>
      </c>
    </row>
    <row r="11" spans="1:23" s="11" customFormat="1" ht="159.5" x14ac:dyDescent="0.35">
      <c r="A11" s="2">
        <v>2025</v>
      </c>
      <c r="B11" s="6">
        <v>45689</v>
      </c>
      <c r="C11" s="3">
        <v>45716</v>
      </c>
      <c r="D11" s="4" t="s">
        <v>63</v>
      </c>
      <c r="E11" s="2" t="s">
        <v>66</v>
      </c>
      <c r="F11" s="2" t="s">
        <v>73</v>
      </c>
      <c r="G11" s="2" t="s">
        <v>74</v>
      </c>
      <c r="H11" s="2" t="s">
        <v>75</v>
      </c>
      <c r="I11" s="4" t="s">
        <v>64</v>
      </c>
      <c r="J11" s="4">
        <v>0</v>
      </c>
      <c r="K11" s="5" t="s">
        <v>88</v>
      </c>
      <c r="L11" s="6">
        <v>45661</v>
      </c>
      <c r="M11" s="3">
        <v>45838</v>
      </c>
      <c r="N11" s="2" t="s">
        <v>79</v>
      </c>
      <c r="O11" s="7">
        <f>10391.4*2</f>
        <v>20782.8</v>
      </c>
      <c r="P11" s="13">
        <f>8622+8624</f>
        <v>17246</v>
      </c>
      <c r="Q11" s="7">
        <f>9896.54*2</f>
        <v>19793.080000000002</v>
      </c>
      <c r="R11" s="7">
        <f>+P11</f>
        <v>17246</v>
      </c>
      <c r="S11" s="12">
        <v>0</v>
      </c>
      <c r="T11" s="8" t="s">
        <v>80</v>
      </c>
      <c r="U11" s="2" t="s">
        <v>81</v>
      </c>
      <c r="V11" s="6">
        <v>45722</v>
      </c>
      <c r="W11" s="9" t="s">
        <v>82</v>
      </c>
    </row>
    <row r="12" spans="1:23" s="11" customFormat="1" ht="159.5" x14ac:dyDescent="0.35">
      <c r="A12" s="2">
        <v>2025</v>
      </c>
      <c r="B12" s="6">
        <v>45689</v>
      </c>
      <c r="C12" s="3">
        <v>45716</v>
      </c>
      <c r="D12" s="4" t="s">
        <v>63</v>
      </c>
      <c r="E12" s="2" t="s">
        <v>66</v>
      </c>
      <c r="F12" s="2" t="s">
        <v>70</v>
      </c>
      <c r="G12" s="2" t="s">
        <v>71</v>
      </c>
      <c r="H12" s="2" t="s">
        <v>72</v>
      </c>
      <c r="I12" s="4" t="s">
        <v>64</v>
      </c>
      <c r="J12" s="4">
        <v>0</v>
      </c>
      <c r="K12" s="5" t="s">
        <v>89</v>
      </c>
      <c r="L12" s="6">
        <v>45661</v>
      </c>
      <c r="M12" s="3">
        <v>45838</v>
      </c>
      <c r="N12" s="2" t="s">
        <v>79</v>
      </c>
      <c r="O12" s="7">
        <f>6022.05*2</f>
        <v>12044.1</v>
      </c>
      <c r="P12" s="13">
        <f>5314+5316</f>
        <v>10630</v>
      </c>
      <c r="Q12" s="7">
        <f>5735.21*2</f>
        <v>11470.42</v>
      </c>
      <c r="R12" s="7">
        <f>+P12</f>
        <v>10630</v>
      </c>
      <c r="S12" s="12">
        <v>0</v>
      </c>
      <c r="T12" s="8" t="s">
        <v>80</v>
      </c>
      <c r="U12" s="2" t="s">
        <v>81</v>
      </c>
      <c r="V12" s="6">
        <v>45722</v>
      </c>
      <c r="W12" s="9" t="s">
        <v>82</v>
      </c>
    </row>
    <row r="13" spans="1:23" x14ac:dyDescent="0.35">
      <c r="R13" s="15"/>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9" r:id="rId3" xr:uid="{00000000-0004-0000-0000-000002000000}"/>
    <hyperlink ref="K10" r:id="rId4" xr:uid="{00000000-0004-0000-0000-000003000000}"/>
    <hyperlink ref="K11" r:id="rId5" xr:uid="{00000000-0004-0000-0000-000004000000}"/>
    <hyperlink ref="K12" r:id="rId6" xr:uid="{00000000-0004-0000-0000-000005000000}"/>
    <hyperlink ref="K8"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2025-03-06T19:48:55Z</dcterms:modified>
</cp:coreProperties>
</file>