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cegaip NOVIEMBRE\84XXVIB\"/>
    </mc:Choice>
  </mc:AlternateContent>
  <bookViews>
    <workbookView xWindow="0" yWindow="0" windowWidth="23040" windowHeight="9288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G9" i="1" l="1"/>
  <c r="G10" i="1"/>
  <c r="G11" i="1"/>
  <c r="G12" i="1"/>
  <c r="G13" i="1"/>
  <c r="G8" i="1"/>
  <c r="H4" i="2" l="1"/>
  <c r="H5" i="2"/>
  <c r="H6" i="2"/>
  <c r="I4" i="2"/>
  <c r="I6" i="2"/>
  <c r="H7" i="2"/>
  <c r="H8" i="2"/>
  <c r="H9" i="2"/>
  <c r="F5" i="2" l="1"/>
  <c r="I5" i="2" s="1"/>
  <c r="C9" i="1" l="1"/>
  <c r="B9" i="1"/>
  <c r="B10" i="1" s="1"/>
  <c r="B11" i="1" s="1"/>
  <c r="B12" i="1" s="1"/>
  <c r="B13" i="1" s="1"/>
  <c r="C10" i="1" l="1"/>
  <c r="H10" i="2"/>
  <c r="C11" i="1" l="1"/>
  <c r="I10" i="2"/>
  <c r="C12" i="1" l="1"/>
  <c r="C13" i="1" l="1"/>
  <c r="F7" i="2"/>
  <c r="I7" i="2" s="1"/>
  <c r="F8" i="2"/>
  <c r="I8" i="2" s="1"/>
  <c r="F9" i="2"/>
  <c r="I9" i="2" s="1"/>
  <c r="F4" i="2"/>
</calcChain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<sst xmlns="http://schemas.openxmlformats.org/spreadsheetml/2006/main" count="76" uniqueCount="58">
  <si>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</si>
  <si>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</si>
  <si>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</si>
  <si>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</si>
  <si>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</si>
  <si>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</si>
  <si>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</si>
  <si>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</si>
  <si>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</si>
  <si>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</si>
  <si>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</si>
  <si>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</si>
  <si>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</si>
  <si>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</si>
  <si>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</si>
  <si>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</si>
  <si>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</si>
  <si>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</si>
  <si>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</si>
  <si>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</si>
  <si>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</si>
  <si>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</si>
  <si>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</si>
  <si>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</si>
  <si>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</si>
  <si>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</si>
  <si>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</si>
  <si>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</si>
  <si>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</si>
  <si>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</si>
  <si>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</si>
  <si>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</si>
  <si>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</si>
  <si>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</si>
  <si>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</si>
  <si>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</si>
  <si>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</si>
  <si>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</si>
  <si>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</si>
  <si>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</si>
  <si>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</si>
  <si>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</si>
  <si>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</si>
  <si>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</si>
  <si>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</si>
  <si>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</si>
  <si>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</si>
  <si>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</si>
  <si>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</si>
  <si>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</si>
  <si>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 xml:space="preserve">MATERIALES Y SUMINISTROS </t>
  </si>
  <si>
    <t>SERVICIOS GENERALES</t>
  </si>
  <si>
    <t xml:space="preserve">BIENES MUEBLES, INMUEBLES </t>
  </si>
  <si>
    <t>DEUDA PUBLICA</t>
  </si>
  <si>
    <t>INVERSION PUBLICA</t>
  </si>
  <si>
    <t>TRANSFERENCIAS, ASIGNACIONES Y SUBSIDIOS</t>
  </si>
  <si>
    <t>N/A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</si>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</sst>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2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8" fontId="0" fillId="0" borderId="0" xfId="1" applyNumberFormat="1" applyFont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44" fontId="6" fillId="0" borderId="0" xfId="3" applyFont="1" applyAlignment="1">
      <alignment horizontal="center" vertical="center"/>
    </xf>
    <xf numFmtId="44" fontId="0" fillId="0" borderId="0" xfId="3" applyFont="1" applyAlignment="1">
      <alignment horizontal="center" vertical="center"/>
    </xf>
    <xf numFmtId="44" fontId="6" fillId="0" borderId="0" xfId="3" applyFont="1" applyFill="1" applyAlignment="1">
      <alignment horizontal="center" vertical="center"/>
    </xf>
    <xf numFmtId="44" fontId="1" fillId="0" borderId="0" xfId="3" applyFont="1" applyAlignment="1">
      <alignment horizontal="center" vertical="center"/>
    </xf>
    <xf numFmtId="44" fontId="6" fillId="0" borderId="0" xfId="1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3" borderId="1" xfId="0" applyFont="1" applyFill="1" applyBorder="1"/>
  </cellXfs>
  <cellStyles count="4">
    <cellStyle name="Hipervínculo" xfId="2" builtinId="8"/>
    <cellStyle name="Millares" xfId="1" builtinId="3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E2" workbookViewId="0">
      <selection activeCell="I9" sqref="I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ht="14.4" customHeight="1" x14ac:dyDescent="0.3">
      <c r="A2" s="18" t="s">
        <v>1</v>
      </c>
      <c r="B2" s="19"/>
      <c r="C2" s="20"/>
      <c r="D2" s="16" t="s">
        <v>2</v>
      </c>
      <c r="E2" s="17"/>
      <c r="F2" s="17"/>
      <c r="G2" s="16" t="s">
        <v>3</v>
      </c>
      <c r="H2" s="17"/>
      <c r="I2" s="17"/>
    </row>
    <row r="3" spans="1:9" x14ac:dyDescent="0.3">
      <c r="A3" s="21" t="s">
        <v>4</v>
      </c>
      <c r="B3" s="22"/>
      <c r="C3" s="22"/>
      <c r="D3" s="23" t="s">
        <v>5</v>
      </c>
      <c r="E3" s="17"/>
      <c r="F3" s="17"/>
      <c r="G3" s="23" t="s">
        <v>6</v>
      </c>
      <c r="H3" s="17"/>
      <c r="I3" s="1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16" t="s">
        <v>22</v>
      </c>
      <c r="B6" s="17"/>
      <c r="C6" s="17"/>
      <c r="D6" s="17"/>
      <c r="E6" s="17"/>
      <c r="F6" s="17"/>
      <c r="G6" s="17"/>
      <c r="H6" s="17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s="5" customFormat="1" x14ac:dyDescent="0.3">
      <c r="A8" s="5">
        <v>2025</v>
      </c>
      <c r="B8" s="6">
        <v>45962</v>
      </c>
      <c r="C8" s="6">
        <v>45991</v>
      </c>
      <c r="D8" s="5">
        <v>1</v>
      </c>
      <c r="E8" s="7"/>
      <c r="F8" s="5" t="s">
        <v>57</v>
      </c>
      <c r="G8" s="6">
        <f ca="1">NOW()</f>
        <v>46009.593723148151</v>
      </c>
      <c r="H8" s="5" t="s">
        <v>56</v>
      </c>
    </row>
    <row r="9" spans="1:9" s="5" customFormat="1" x14ac:dyDescent="0.3">
      <c r="A9" s="5">
        <v>2025</v>
      </c>
      <c r="B9" s="6">
        <f>B8</f>
        <v>45962</v>
      </c>
      <c r="C9" s="6">
        <f>C8</f>
        <v>45991</v>
      </c>
      <c r="D9" s="5">
        <v>2</v>
      </c>
      <c r="E9" s="7"/>
      <c r="F9" s="5" t="s">
        <v>57</v>
      </c>
      <c r="G9" s="6">
        <f t="shared" ref="G9:G13" ca="1" si="0">NOW()</f>
        <v>46009.593723148151</v>
      </c>
      <c r="H9" s="5" t="s">
        <v>56</v>
      </c>
    </row>
    <row r="10" spans="1:9" s="5" customFormat="1" x14ac:dyDescent="0.3">
      <c r="A10" s="5">
        <v>2025</v>
      </c>
      <c r="B10" s="6">
        <f t="shared" ref="B10:B13" si="1">B9</f>
        <v>45962</v>
      </c>
      <c r="C10" s="6">
        <f t="shared" ref="C10:C13" si="2">C9</f>
        <v>45991</v>
      </c>
      <c r="D10" s="5">
        <v>3</v>
      </c>
      <c r="E10" s="7"/>
      <c r="F10" s="5" t="s">
        <v>57</v>
      </c>
      <c r="G10" s="6">
        <f t="shared" ca="1" si="0"/>
        <v>46009.593723148151</v>
      </c>
      <c r="H10" s="5" t="s">
        <v>56</v>
      </c>
    </row>
    <row r="11" spans="1:9" s="5" customFormat="1" x14ac:dyDescent="0.3">
      <c r="A11" s="5">
        <v>2025</v>
      </c>
      <c r="B11" s="6">
        <f t="shared" si="1"/>
        <v>45962</v>
      </c>
      <c r="C11" s="6">
        <f t="shared" si="2"/>
        <v>45991</v>
      </c>
      <c r="D11" s="5">
        <v>4</v>
      </c>
      <c r="E11" s="7"/>
      <c r="F11" s="5" t="s">
        <v>57</v>
      </c>
      <c r="G11" s="6">
        <f t="shared" ca="1" si="0"/>
        <v>46009.593723148151</v>
      </c>
      <c r="H11" s="5" t="s">
        <v>56</v>
      </c>
    </row>
    <row r="12" spans="1:9" s="5" customFormat="1" x14ac:dyDescent="0.3">
      <c r="A12" s="5">
        <v>2025</v>
      </c>
      <c r="B12" s="6">
        <f t="shared" si="1"/>
        <v>45962</v>
      </c>
      <c r="C12" s="6">
        <f t="shared" si="2"/>
        <v>45991</v>
      </c>
      <c r="D12" s="5">
        <v>5</v>
      </c>
      <c r="E12" s="7"/>
      <c r="F12" s="5" t="s">
        <v>57</v>
      </c>
      <c r="G12" s="6">
        <f t="shared" ca="1" si="0"/>
        <v>46009.593723148151</v>
      </c>
      <c r="H12" s="5" t="s">
        <v>56</v>
      </c>
    </row>
    <row r="13" spans="1:9" s="5" customFormat="1" x14ac:dyDescent="0.3">
      <c r="A13" s="5">
        <v>2025</v>
      </c>
      <c r="B13" s="6">
        <f t="shared" si="1"/>
        <v>45962</v>
      </c>
      <c r="C13" s="6">
        <f t="shared" si="2"/>
        <v>45991</v>
      </c>
      <c r="D13" s="5">
        <v>6</v>
      </c>
      <c r="E13" s="7"/>
      <c r="F13" s="5" t="s">
        <v>57</v>
      </c>
      <c r="G13" s="6">
        <f t="shared" ca="1" si="0"/>
        <v>46009.593723148151</v>
      </c>
      <c r="H13" s="5" t="s">
        <v>56</v>
      </c>
    </row>
    <row r="14" spans="1:9" x14ac:dyDescent="0.3">
      <c r="B14" s="3"/>
      <c r="C14" s="3"/>
    </row>
    <row r="15" spans="1:9" x14ac:dyDescent="0.3">
      <c r="B15" s="3"/>
      <c r="C15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A3" workbookViewId="0">
      <selection activeCell="C8" sqref="C8"/>
    </sheetView>
  </sheetViews>
  <sheetFormatPr baseColWidth="10" defaultColWidth="8.88671875" defaultRowHeight="14.4" x14ac:dyDescent="0.3"/>
  <cols>
    <col min="1" max="1" width="3" bestFit="1" customWidth="1"/>
    <col min="2" max="2" width="27.5546875" bestFit="1" customWidth="1"/>
    <col min="3" max="3" width="40" bestFit="1" customWidth="1"/>
    <col min="4" max="4" width="23.21875" bestFit="1" customWidth="1"/>
    <col min="5" max="5" width="35.44140625" customWidth="1"/>
    <col min="6" max="7" width="13.77734375" bestFit="1" customWidth="1"/>
    <col min="8" max="8" width="12.44140625" bestFit="1" customWidth="1"/>
    <col min="9" max="9" width="13.77734375" bestFit="1" customWidth="1"/>
    <col min="10" max="10" width="12.21875" bestFit="1" customWidth="1"/>
  </cols>
  <sheetData>
    <row r="1" spans="1:10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0" s="5" customFormat="1" x14ac:dyDescent="0.3">
      <c r="A4" s="5">
        <v>1</v>
      </c>
      <c r="B4" s="5">
        <v>1000</v>
      </c>
      <c r="C4" s="5" t="s">
        <v>49</v>
      </c>
      <c r="D4" s="8">
        <v>2044020.83</v>
      </c>
      <c r="E4" s="12">
        <v>1333.34</v>
      </c>
      <c r="F4" s="8">
        <f>+D4+E4</f>
        <v>2045354.1700000002</v>
      </c>
      <c r="G4" s="9">
        <v>2370253.3199999998</v>
      </c>
      <c r="H4" s="9">
        <f t="shared" ref="H4:H6" si="0">+G4</f>
        <v>2370253.3199999998</v>
      </c>
      <c r="I4" s="15">
        <f>+F4-H4</f>
        <v>-324899.14999999967</v>
      </c>
      <c r="J4" s="10"/>
    </row>
    <row r="5" spans="1:10" s="5" customFormat="1" x14ac:dyDescent="0.3">
      <c r="A5" s="5">
        <v>2</v>
      </c>
      <c r="B5" s="5">
        <v>2000</v>
      </c>
      <c r="C5" s="5" t="s">
        <v>50</v>
      </c>
      <c r="D5" s="8">
        <v>618198</v>
      </c>
      <c r="E5" s="13">
        <v>-64526.86</v>
      </c>
      <c r="F5" s="8">
        <f>+D5+E5</f>
        <v>553671.14</v>
      </c>
      <c r="G5" s="8">
        <v>89909.88</v>
      </c>
      <c r="H5" s="12">
        <f t="shared" si="0"/>
        <v>89909.88</v>
      </c>
      <c r="I5" s="14">
        <f>+F5-H5</f>
        <v>463761.26</v>
      </c>
      <c r="J5" s="10"/>
    </row>
    <row r="6" spans="1:10" s="5" customFormat="1" x14ac:dyDescent="0.3">
      <c r="A6" s="5">
        <v>3</v>
      </c>
      <c r="B6" s="5">
        <v>3000</v>
      </c>
      <c r="C6" s="5" t="s">
        <v>51</v>
      </c>
      <c r="D6" s="8">
        <v>858333.35</v>
      </c>
      <c r="E6" s="12">
        <v>483878.96</v>
      </c>
      <c r="F6" s="8">
        <v>1342212.31</v>
      </c>
      <c r="G6" s="8">
        <v>2383208.6800000002</v>
      </c>
      <c r="H6" s="9">
        <f t="shared" si="0"/>
        <v>2383208.6800000002</v>
      </c>
      <c r="I6" s="15">
        <f>+F6-H6</f>
        <v>-1040996.3700000001</v>
      </c>
      <c r="J6" s="10"/>
    </row>
    <row r="7" spans="1:10" s="5" customFormat="1" x14ac:dyDescent="0.3">
      <c r="A7" s="5">
        <v>4</v>
      </c>
      <c r="B7" s="5">
        <v>4000</v>
      </c>
      <c r="C7" s="5" t="s">
        <v>55</v>
      </c>
      <c r="D7" s="8">
        <v>457500</v>
      </c>
      <c r="E7" s="12">
        <v>462846.23</v>
      </c>
      <c r="F7" s="8">
        <f t="shared" ref="F7:F9" si="1">+D7+E7</f>
        <v>920346.23</v>
      </c>
      <c r="G7" s="8">
        <v>485983.39</v>
      </c>
      <c r="H7" s="9">
        <f t="shared" ref="H7:H8" si="2">+G7</f>
        <v>485983.39</v>
      </c>
      <c r="I7" s="8">
        <f>+F7-H7</f>
        <v>434362.83999999997</v>
      </c>
      <c r="J7" s="10"/>
    </row>
    <row r="8" spans="1:10" s="5" customFormat="1" x14ac:dyDescent="0.3">
      <c r="A8" s="5">
        <v>5</v>
      </c>
      <c r="B8" s="5">
        <v>5000</v>
      </c>
      <c r="C8" s="5" t="s">
        <v>52</v>
      </c>
      <c r="D8" s="8">
        <v>115000.01</v>
      </c>
      <c r="E8" s="12">
        <v>121985.16</v>
      </c>
      <c r="F8" s="8">
        <f t="shared" si="1"/>
        <v>236985.16999999998</v>
      </c>
      <c r="G8" s="8">
        <v>137612</v>
      </c>
      <c r="H8" s="9">
        <f t="shared" si="2"/>
        <v>137612</v>
      </c>
      <c r="I8" s="8">
        <f t="shared" ref="I8:I10" si="3">+F8-H8</f>
        <v>99373.169999999984</v>
      </c>
    </row>
    <row r="9" spans="1:10" s="5" customFormat="1" x14ac:dyDescent="0.3">
      <c r="A9" s="5">
        <v>6</v>
      </c>
      <c r="B9" s="5">
        <v>6000</v>
      </c>
      <c r="C9" s="5" t="s">
        <v>54</v>
      </c>
      <c r="D9" s="8">
        <v>4621783.5999999996</v>
      </c>
      <c r="E9" s="11">
        <v>-637672.07999999996</v>
      </c>
      <c r="F9" s="8">
        <f t="shared" si="1"/>
        <v>3984111.5199999996</v>
      </c>
      <c r="G9" s="9">
        <v>3231566.65</v>
      </c>
      <c r="H9" s="9">
        <f>+G9</f>
        <v>3231566.65</v>
      </c>
      <c r="I9" s="8">
        <f t="shared" si="3"/>
        <v>752544.86999999965</v>
      </c>
    </row>
    <row r="10" spans="1:10" s="5" customFormat="1" x14ac:dyDescent="0.3">
      <c r="A10" s="5">
        <v>7</v>
      </c>
      <c r="B10" s="5">
        <v>9000</v>
      </c>
      <c r="C10" s="5" t="s">
        <v>53</v>
      </c>
      <c r="D10" s="8">
        <v>0</v>
      </c>
      <c r="E10" s="8">
        <v>0</v>
      </c>
      <c r="F10" s="8">
        <v>0</v>
      </c>
      <c r="G10" s="8">
        <v>0</v>
      </c>
      <c r="H10" s="8">
        <f t="shared" ref="H10" si="4">+G10</f>
        <v>0</v>
      </c>
      <c r="I10" s="8">
        <f t="shared" si="3"/>
        <v>0</v>
      </c>
    </row>
    <row r="11" spans="1:10" x14ac:dyDescent="0.3">
      <c r="D11" s="4"/>
      <c r="F11" s="4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2024-03-21T19:01:20Z</dcterms:created>
  <dcterms:modified xsi:type="dcterms:W3CDTF">2025-12-18T20:15:03Z</dcterms:modified>
</cp:coreProperties>
</file>