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3. XI\"/>
    </mc:Choice>
  </mc:AlternateContent>
  <xr:revisionPtr revIDLastSave="0" documentId="13_ncr:1_{6D9DF51A-8856-4549-BBC6-64DC46769F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26" i="6" l="1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O20" i="1"/>
  <c r="O16" i="1"/>
  <c r="O14" i="1"/>
  <c r="O13" i="1"/>
  <c r="O10" i="1"/>
  <c r="O8" i="1" l="1"/>
  <c r="D34" i="6"/>
  <c r="D33" i="6"/>
  <c r="D32" i="6"/>
  <c r="D31" i="6"/>
  <c r="D30" i="6"/>
  <c r="D29" i="6"/>
  <c r="D28" i="6"/>
  <c r="D27" i="6"/>
  <c r="O31" i="1" l="1"/>
  <c r="O38" i="1"/>
  <c r="O37" i="1"/>
  <c r="O36" i="1"/>
  <c r="O34" i="1"/>
  <c r="O33" i="1"/>
  <c r="O32" i="1"/>
  <c r="O35" i="1"/>
  <c r="O30" i="1"/>
  <c r="O29" i="1"/>
  <c r="O28" i="1"/>
  <c r="O27" i="1"/>
  <c r="O26" i="1"/>
  <c r="O25" i="1"/>
  <c r="O24" i="1"/>
  <c r="O23" i="1"/>
  <c r="O22" i="1"/>
  <c r="O21" i="1"/>
  <c r="O19" i="1"/>
  <c r="O18" i="1"/>
  <c r="O17" i="1"/>
  <c r="O15" i="1"/>
  <c r="O12" i="1"/>
  <c r="O11" i="1"/>
  <c r="O9" i="1"/>
  <c r="C34" i="6" l="1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M38" i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<sst xmlns="http://schemas.openxmlformats.org/spreadsheetml/2006/main" count="1849" uniqueCount="348">
  <si>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</si>
  <si>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</si>
  <si>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</si>
  <si>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</si>
  <si>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</si>
  <si>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</si>
  <si>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</si>
  <si>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</si>
  <si>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</si>
  <si>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</si>
  <si>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</si>
  <si>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</si>
  <si>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</si>
  <si>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</si>
  <si>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</si>
  <si>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</si>
  <si>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</si>
  <si>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</si>
  <si>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</si>
  <si>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</si>
  <si>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</si>
  <si>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</si>
  <si>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</si>
  <si>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</si>
  <si>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</si>
  <si>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</si>
  <si>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</si>
  <si>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</si>
  <si>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</si>
  <si>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</si>
  <si>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</si>
  <si>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</si>
  <si>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</si>
  <si>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</si>
  <si>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</si>
  <si>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</si>
  <si>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</si>
  <si>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</si>
  <si>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</si>
  <si>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</si>
  <si>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</si>
  <si>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</si>
  <si>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</si>
  <si>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</si>
  <si>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</si>
  <si>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</si>
  <si>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</si>
  <si>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</si>
  <si>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</si>
  <si>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</si>
  <si>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</si>
  <si>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</si>
  <si>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</si>
  <si>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</si>
  <si>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</si>
  <si>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</si>
  <si>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</si>
  <si>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</si>
  <si>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</si>
  <si>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</si>
  <si>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</si>
  <si>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</si>
  <si>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</si>
  <si>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</si>
  <si>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</si>
  <si>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</si>
  <si>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</si>
  <si>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</si>
  <si>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</si>
  <si>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</si>
  <si>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</si>
  <si>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</si>
  <si>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</si>
  <si>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</si>
  <si>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</si>
  <si>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</si>
  <si>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</si>
  <si>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</si>
  <si>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</si>
  <si>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</si>
  <si>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</si>
  <si>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</si>
  <si>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</si>
  <si>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</si>
  <si>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</si>
  <si>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</si>
  <si>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</si>
  <si>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</si>
  <si>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</si>
  <si>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</si>
  <si>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</si>
  <si>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</si>
  <si>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</si>
  <si>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</si>
  <si>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</si>
  <si>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</si>
  <si>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</si>
  <si>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</si>
  <si>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</si>
  <si>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</si>
  <si>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</si>
  <si>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</si>
  <si>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</si>
  <si>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</si>
  <si>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</si>
  <si>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</si>
  <si>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</si>
  <si>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</si>
  <si>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</si>
  <si>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</si>
  <si>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</si>
  <si>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</si>
  <si>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</si>
  <si>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</si>
  <si>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</si>
  <si>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</si>
  <si>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</si>
  <si>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</si>
  <si>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</si>
  <si>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</si>
  <si>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</si>
  <si>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</si>
  <si>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</si>
  <si>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</si>
  <si>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</si>
  <si>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</si>
  <si>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</si>
  <si>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</si>
  <si>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</si>
  <si>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</si>
  <si>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</si>
  <si>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</si>
  <si>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</si>
  <si>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</si>
  <si>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</si>
  <si>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</si>
  <si>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</si>
  <si>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</si>
  <si>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</si>
  <si>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</si>
  <si>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</si>
  <si>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</si>
  <si>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</si>
  <si>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</si>
  <si>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</si>
  <si>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</si>
  <si>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</si>
  <si>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</si>
  <si>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</si>
  <si>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</si>
  <si>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</si>
  <si>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</si>
  <si>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</si>
  <si>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</si>
  <si>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</si>
  <si>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</si>
  <si>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</si>
  <si>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</si>
  <si>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</si>
  <si>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</si>
  <si>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</si>
  <si>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</si>
  <si>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</si>
  <si>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</si>
  <si>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</si>
  <si>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</si>
  <si>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</si>
  <si>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</si>
  <si>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</si>
  <si>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</si>
  <si>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</si>
  <si>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</si>
  <si>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</si>
  <si>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</si>
  <si>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</si>
  <si>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</si>
  <si>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</si>
  <si>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</si>
  <si>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</si>
  <si>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</si>
  <si>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</si>
  <si>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</si>
  <si>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</si>
  <si>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</si>
  <si>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</si>
  <si>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</si>
  <si>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</si>
  <si>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</si>
  <si>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</si>
  <si>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</si>
  <si>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</si>
  <si>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</si>
  <si>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</si>
  <si>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</si>
  <si>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</si>
  <si>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</si>
  <si>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</si>
  <si>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</si>
  <si>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</si>
  <si>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</si>
  <si>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</si>
  <si>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</si>
  <si>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</si>
  <si>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</si>
  <si>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</si>
  <si>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</si>
  <si>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</si>
  <si>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</si>
  <si>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</si>
  <si>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</si>
  <si>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</si>
  <si>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</si>
  <si>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</si>
  <si>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</si>
  <si>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A</t>
  </si>
  <si>
    <t>GERENTE ADMINISTRATIVO</t>
  </si>
  <si>
    <t>GERENTE DE TRANSMISIÓN</t>
  </si>
  <si>
    <t>GERENTE DE PROGRAMACIÓN</t>
  </si>
  <si>
    <t>RECEPCIONISTA</t>
  </si>
  <si>
    <t>P</t>
  </si>
  <si>
    <t>PRODUCTORA</t>
  </si>
  <si>
    <t>O</t>
  </si>
  <si>
    <t>ASISTENTE DE PROGRAMACION</t>
  </si>
  <si>
    <t>J</t>
  </si>
  <si>
    <t>JEFE DE TRANSMISION</t>
  </si>
  <si>
    <t>INTENDENTE</t>
  </si>
  <si>
    <t>JEFATURA CONTABLE</t>
  </si>
  <si>
    <t>AUXILIAR TECNICO</t>
  </si>
  <si>
    <t>OPERADOR DE AUDIO</t>
  </si>
  <si>
    <t>CAMAROGRAFO</t>
  </si>
  <si>
    <t>CAMAROGRAFA</t>
  </si>
  <si>
    <t>OPERADOR DE CABALLOS</t>
  </si>
  <si>
    <t>C</t>
  </si>
  <si>
    <t>GERENTE DE VINCULACION</t>
  </si>
  <si>
    <t>JEFATURA JURIDICA</t>
  </si>
  <si>
    <t>EDITOR Y POSPRODUCTOR</t>
  </si>
  <si>
    <t>AUXILIAR DE PRODUCCIÓN</t>
  </si>
  <si>
    <t>Prestador de servicios profesionales</t>
  </si>
  <si>
    <t>CONDUCTORA</t>
  </si>
  <si>
    <t xml:space="preserve">CONDUCTOR </t>
  </si>
  <si>
    <t>PRODUCTOR</t>
  </si>
  <si>
    <t>DIRECCIÓN GENERAL</t>
  </si>
  <si>
    <t>Instituto de Televisión Publica de SLP</t>
  </si>
  <si>
    <t xml:space="preserve">José Alfonso </t>
  </si>
  <si>
    <t>Cuevas</t>
  </si>
  <si>
    <t>Iñiguez</t>
  </si>
  <si>
    <t>Masculino</t>
  </si>
  <si>
    <t>GERENCIA</t>
  </si>
  <si>
    <t>Victor Manuel</t>
  </si>
  <si>
    <t>Moreno</t>
  </si>
  <si>
    <t>Ayala</t>
  </si>
  <si>
    <t>César  Olimpo</t>
  </si>
  <si>
    <t>Noriega</t>
  </si>
  <si>
    <t>Cabrera</t>
  </si>
  <si>
    <t>Beatriz Eugenia</t>
  </si>
  <si>
    <t>Osorio</t>
  </si>
  <si>
    <t>Soto</t>
  </si>
  <si>
    <t>Femenino</t>
  </si>
  <si>
    <t>RECEPCION</t>
  </si>
  <si>
    <t>Maria Guillermina</t>
  </si>
  <si>
    <t>Suárez</t>
  </si>
  <si>
    <t>Edna Karina</t>
  </si>
  <si>
    <t xml:space="preserve">Avila </t>
  </si>
  <si>
    <t>Sanchez</t>
  </si>
  <si>
    <t xml:space="preserve">ASISTENTE </t>
  </si>
  <si>
    <t xml:space="preserve">Francisco Javier </t>
  </si>
  <si>
    <t>Carreón</t>
  </si>
  <si>
    <t>Ramírez</t>
  </si>
  <si>
    <t>JEFATURA</t>
  </si>
  <si>
    <t>David Adan</t>
  </si>
  <si>
    <t>Murray</t>
  </si>
  <si>
    <t>Kik</t>
  </si>
  <si>
    <t>Nadia Elizabeth</t>
  </si>
  <si>
    <t>Ortiz</t>
  </si>
  <si>
    <t>Diaz</t>
  </si>
  <si>
    <t>Karem Fabiola</t>
  </si>
  <si>
    <t xml:space="preserve">Franco </t>
  </si>
  <si>
    <t>Rosillo</t>
  </si>
  <si>
    <t>AUXILIAR</t>
  </si>
  <si>
    <t>Juan Carlos</t>
  </si>
  <si>
    <t>Serna</t>
  </si>
  <si>
    <t>Montelongo</t>
  </si>
  <si>
    <t>OPERADOR</t>
  </si>
  <si>
    <t>Jose Angel</t>
  </si>
  <si>
    <t>Alvarado</t>
  </si>
  <si>
    <t>Izunza</t>
  </si>
  <si>
    <t>Martín</t>
  </si>
  <si>
    <t>Vega</t>
  </si>
  <si>
    <t>Anselmo Israel</t>
  </si>
  <si>
    <t>González</t>
  </si>
  <si>
    <t>Sánchez</t>
  </si>
  <si>
    <t>Lizbeth Fabiola</t>
  </si>
  <si>
    <t>Hernández</t>
  </si>
  <si>
    <t>Ojeda</t>
  </si>
  <si>
    <t>Luis Alberto</t>
  </si>
  <si>
    <t>Reyna</t>
  </si>
  <si>
    <t>Sergio</t>
  </si>
  <si>
    <t>Lira</t>
  </si>
  <si>
    <t>Gutiérrez</t>
  </si>
  <si>
    <t xml:space="preserve">Nidia </t>
  </si>
  <si>
    <t xml:space="preserve">Alonso </t>
  </si>
  <si>
    <t>Muñoz</t>
  </si>
  <si>
    <t>Rebeca</t>
  </si>
  <si>
    <t>Borja</t>
  </si>
  <si>
    <t>Rojas</t>
  </si>
  <si>
    <t>Martha Judith</t>
  </si>
  <si>
    <t>Martinez</t>
  </si>
  <si>
    <t>Salazar</t>
  </si>
  <si>
    <t>Cesar Alejandro</t>
  </si>
  <si>
    <t>Castillo</t>
  </si>
  <si>
    <t xml:space="preserve">Ramirez </t>
  </si>
  <si>
    <t xml:space="preserve">José Luis </t>
  </si>
  <si>
    <t xml:space="preserve">Prado </t>
  </si>
  <si>
    <t>Carrillo</t>
  </si>
  <si>
    <t xml:space="preserve">PRODUCCIÓN </t>
  </si>
  <si>
    <t>Rosa Isela</t>
  </si>
  <si>
    <t>Martínez</t>
  </si>
  <si>
    <t>CONDUCTOR</t>
  </si>
  <si>
    <t xml:space="preserve">Adriana Judith </t>
  </si>
  <si>
    <t>Morales</t>
  </si>
  <si>
    <t>Osvaldo Gabriel</t>
  </si>
  <si>
    <t>Cordova</t>
  </si>
  <si>
    <t>Perez</t>
  </si>
  <si>
    <t>Víctor Hugo</t>
  </si>
  <si>
    <t>Díaz</t>
  </si>
  <si>
    <t>Martini</t>
  </si>
  <si>
    <t>Erick Martin</t>
  </si>
  <si>
    <t>Prado</t>
  </si>
  <si>
    <t xml:space="preserve">Juan Martín </t>
  </si>
  <si>
    <t>Carrizalez</t>
  </si>
  <si>
    <t xml:space="preserve">Agustín </t>
  </si>
  <si>
    <t>Valderrama</t>
  </si>
  <si>
    <t>Jose Manuel</t>
  </si>
  <si>
    <t xml:space="preserve">Becerra </t>
  </si>
  <si>
    <t xml:space="preserve">Bustamante </t>
  </si>
  <si>
    <t>Rodolfo</t>
  </si>
  <si>
    <t>Arroyo</t>
  </si>
  <si>
    <t>Molina</t>
  </si>
  <si>
    <t>peso</t>
  </si>
  <si>
    <t>JEFATURA DE CONTABILIDAD</t>
  </si>
  <si>
    <t>No se genera</t>
  </si>
  <si>
    <t>Peso</t>
  </si>
  <si>
    <t xml:space="preserve">Peso </t>
  </si>
  <si>
    <t>Anual</t>
  </si>
  <si>
    <t>No se Genera</t>
  </si>
  <si>
    <t>Sueldo</t>
  </si>
  <si>
    <t>Mensual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</si>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</sst>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2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Alignment="1">
      <alignment horizontal="center"/>
    </xf>
    <xf numFmtId="0" fontId="4" fillId="3" borderId="0" xfId="0" applyFont="1" applyFill="1"/>
    <xf numFmtId="0" fontId="4" fillId="0" borderId="0" xfId="0" applyFont="1" applyAlignment="1">
      <alignment horizontal="center"/>
    </xf>
    <xf numFmtId="0" fontId="4" fillId="0" borderId="0" xfId="0" applyFont="1"/>
    <xf numFmtId="3" fontId="5" fillId="3" borderId="0" xfId="1" applyNumberFormat="1" applyFont="1" applyFill="1"/>
    <xf numFmtId="44" fontId="5" fillId="3" borderId="0" xfId="2" applyFont="1" applyFill="1"/>
    <xf numFmtId="0" fontId="5" fillId="3" borderId="0" xfId="2" applyNumberFormat="1" applyFont="1" applyFill="1"/>
    <xf numFmtId="0" fontId="3" fillId="0" borderId="0" xfId="0" applyFont="1"/>
    <xf numFmtId="0" fontId="6" fillId="0" borderId="0" xfId="0" applyFont="1"/>
    <xf numFmtId="44" fontId="7" fillId="0" borderId="0" xfId="2" applyFont="1" applyFill="1" applyBorder="1" applyAlignment="1">
      <alignment horizontal="center"/>
    </xf>
    <xf numFmtId="44" fontId="0" fillId="0" borderId="0" xfId="0" applyNumberFormat="1"/>
    <xf numFmtId="4" fontId="0" fillId="0" borderId="0" xfId="0" applyNumberFormat="1"/>
    <xf numFmtId="44" fontId="0" fillId="0" borderId="0" xfId="2" applyFont="1"/>
    <xf numFmtId="0" fontId="0" fillId="0" borderId="0" xfId="2" applyNumberFormat="1" applyFont="1"/>
    <xf numFmtId="44" fontId="8" fillId="0" borderId="0" xfId="2" applyFont="1"/>
    <xf numFmtId="44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9" fillId="0" borderId="0" xfId="0" applyFont="1" applyAlignment="1">
      <alignment vertical="center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7"/>
  <sheetViews>
    <sheetView tabSelected="1" topLeftCell="R3" workbookViewId="0">
      <selection activeCell="U19" sqref="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140625" customWidth="1"/>
    <col min="12" max="12" width="58.7109375" customWidth="1"/>
    <col min="13" max="13" width="63" customWidth="1"/>
    <col min="14" max="14" width="43.85546875" customWidth="1"/>
    <col min="15" max="15" width="56.28515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45474</v>
      </c>
      <c r="C8" s="3">
        <v>45504</v>
      </c>
      <c r="D8" t="s">
        <v>88</v>
      </c>
      <c r="E8" s="4" t="s">
        <v>212</v>
      </c>
      <c r="F8" s="5" t="s">
        <v>213</v>
      </c>
      <c r="G8" s="5" t="s">
        <v>241</v>
      </c>
      <c r="H8" s="5" t="s">
        <v>242</v>
      </c>
      <c r="I8" s="5" t="s">
        <v>243</v>
      </c>
      <c r="J8" s="5" t="s">
        <v>244</v>
      </c>
      <c r="K8" s="5" t="s">
        <v>245</v>
      </c>
      <c r="L8" t="s">
        <v>246</v>
      </c>
      <c r="M8" s="17">
        <f>28137.9+28137.9</f>
        <v>56275.8</v>
      </c>
      <c r="N8" s="5" t="s">
        <v>338</v>
      </c>
      <c r="O8" s="17">
        <f>14480+13961.31</f>
        <v>28441.309999999998</v>
      </c>
      <c r="P8" t="s">
        <v>338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339</v>
      </c>
      <c r="AE8" s="3">
        <v>45534</v>
      </c>
      <c r="AF8" s="23" t="s">
        <v>347</v>
      </c>
    </row>
    <row r="9" spans="1:32" x14ac:dyDescent="0.25">
      <c r="A9">
        <v>2024</v>
      </c>
      <c r="B9" s="3">
        <v>45474</v>
      </c>
      <c r="C9" s="3">
        <v>45504</v>
      </c>
      <c r="D9" t="s">
        <v>88</v>
      </c>
      <c r="E9" s="4" t="s">
        <v>214</v>
      </c>
      <c r="F9" s="5" t="s">
        <v>215</v>
      </c>
      <c r="G9" s="5" t="s">
        <v>247</v>
      </c>
      <c r="H9" s="5" t="s">
        <v>242</v>
      </c>
      <c r="I9" s="5" t="s">
        <v>248</v>
      </c>
      <c r="J9" s="5" t="s">
        <v>249</v>
      </c>
      <c r="K9" s="5" t="s">
        <v>250</v>
      </c>
      <c r="L9" t="s">
        <v>246</v>
      </c>
      <c r="M9" s="17">
        <f>14068.95+14068.95</f>
        <v>28137.9</v>
      </c>
      <c r="N9" s="5" t="s">
        <v>338</v>
      </c>
      <c r="O9" s="17">
        <f>11455.65+11426.91</f>
        <v>22882.559999999998</v>
      </c>
      <c r="P9" t="s">
        <v>338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339</v>
      </c>
      <c r="AE9" s="3">
        <v>45534</v>
      </c>
      <c r="AF9" s="23" t="s">
        <v>347</v>
      </c>
    </row>
    <row r="10" spans="1:32" x14ac:dyDescent="0.25">
      <c r="A10">
        <v>2024</v>
      </c>
      <c r="B10" s="3">
        <v>45474</v>
      </c>
      <c r="C10" s="3">
        <v>45504</v>
      </c>
      <c r="D10" t="s">
        <v>88</v>
      </c>
      <c r="E10" s="4" t="s">
        <v>214</v>
      </c>
      <c r="F10" s="5" t="s">
        <v>216</v>
      </c>
      <c r="G10" s="5" t="s">
        <v>247</v>
      </c>
      <c r="H10" s="5" t="s">
        <v>242</v>
      </c>
      <c r="I10" s="5" t="s">
        <v>251</v>
      </c>
      <c r="J10" s="7" t="s">
        <v>252</v>
      </c>
      <c r="K10" s="7" t="s">
        <v>253</v>
      </c>
      <c r="L10" t="s">
        <v>246</v>
      </c>
      <c r="M10" s="17">
        <f>11817.9+11817.9</f>
        <v>23635.8</v>
      </c>
      <c r="N10" s="5" t="s">
        <v>338</v>
      </c>
      <c r="O10" s="17">
        <f>9755.39+9731.3</f>
        <v>19486.689999999999</v>
      </c>
      <c r="P10" t="s">
        <v>338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339</v>
      </c>
      <c r="AE10" s="3">
        <v>45534</v>
      </c>
      <c r="AF10" s="23" t="s">
        <v>347</v>
      </c>
    </row>
    <row r="11" spans="1:32" x14ac:dyDescent="0.25">
      <c r="A11">
        <v>2024</v>
      </c>
      <c r="B11" s="3">
        <v>45474</v>
      </c>
      <c r="C11" s="3">
        <v>45504</v>
      </c>
      <c r="D11" t="s">
        <v>88</v>
      </c>
      <c r="E11" s="4" t="s">
        <v>214</v>
      </c>
      <c r="F11" s="5" t="s">
        <v>217</v>
      </c>
      <c r="G11" s="5" t="s">
        <v>247</v>
      </c>
      <c r="H11" s="5" t="s">
        <v>242</v>
      </c>
      <c r="I11" s="5" t="s">
        <v>254</v>
      </c>
      <c r="J11" s="5" t="s">
        <v>255</v>
      </c>
      <c r="K11" s="5" t="s">
        <v>256</v>
      </c>
      <c r="L11" t="s">
        <v>257</v>
      </c>
      <c r="M11" s="17">
        <f>11817.9+11817.9</f>
        <v>23635.8</v>
      </c>
      <c r="N11" s="5" t="s">
        <v>338</v>
      </c>
      <c r="O11" s="17">
        <f>9755.39+9731.3</f>
        <v>19486.689999999999</v>
      </c>
      <c r="P11" t="s">
        <v>338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339</v>
      </c>
      <c r="AE11" s="3">
        <v>45534</v>
      </c>
      <c r="AF11" s="23" t="s">
        <v>347</v>
      </c>
    </row>
    <row r="12" spans="1:32" x14ac:dyDescent="0.25">
      <c r="A12">
        <v>2024</v>
      </c>
      <c r="B12" s="3">
        <v>45474</v>
      </c>
      <c r="C12" s="3">
        <v>45504</v>
      </c>
      <c r="D12" t="s">
        <v>88</v>
      </c>
      <c r="E12" s="4" t="s">
        <v>214</v>
      </c>
      <c r="F12" s="5" t="s">
        <v>218</v>
      </c>
      <c r="G12" s="5" t="s">
        <v>258</v>
      </c>
      <c r="H12" s="5" t="s">
        <v>242</v>
      </c>
      <c r="I12" s="5" t="s">
        <v>259</v>
      </c>
      <c r="J12" s="5" t="s">
        <v>260</v>
      </c>
      <c r="K12" s="5" t="s">
        <v>260</v>
      </c>
      <c r="L12" t="s">
        <v>257</v>
      </c>
      <c r="M12" s="17">
        <f>4502.25+4502.25</f>
        <v>9004.5</v>
      </c>
      <c r="N12" s="5" t="s">
        <v>338</v>
      </c>
      <c r="O12" s="17">
        <f>2402.22+2300.44</f>
        <v>4702.66</v>
      </c>
      <c r="P12" t="s">
        <v>338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339</v>
      </c>
      <c r="AE12" s="3">
        <v>45534</v>
      </c>
      <c r="AF12" s="23" t="s">
        <v>347</v>
      </c>
    </row>
    <row r="13" spans="1:32" x14ac:dyDescent="0.25">
      <c r="A13">
        <v>2024</v>
      </c>
      <c r="B13" s="3">
        <v>45474</v>
      </c>
      <c r="C13" s="3">
        <v>45504</v>
      </c>
      <c r="D13" t="s">
        <v>88</v>
      </c>
      <c r="E13" s="4" t="s">
        <v>219</v>
      </c>
      <c r="F13" s="5" t="s">
        <v>220</v>
      </c>
      <c r="G13" s="5" t="s">
        <v>240</v>
      </c>
      <c r="H13" s="5" t="s">
        <v>242</v>
      </c>
      <c r="I13" s="5" t="s">
        <v>261</v>
      </c>
      <c r="J13" s="5" t="s">
        <v>262</v>
      </c>
      <c r="K13" s="5" t="s">
        <v>263</v>
      </c>
      <c r="L13" t="s">
        <v>257</v>
      </c>
      <c r="M13" s="17">
        <f>5627.55+5627.55</f>
        <v>11255.1</v>
      </c>
      <c r="N13" s="5" t="s">
        <v>338</v>
      </c>
      <c r="O13" s="17">
        <f>5002.95+4992.17</f>
        <v>9995.119999999999</v>
      </c>
      <c r="P13" t="s">
        <v>338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339</v>
      </c>
      <c r="AE13" s="3">
        <v>45534</v>
      </c>
      <c r="AF13" s="23" t="s">
        <v>347</v>
      </c>
    </row>
    <row r="14" spans="1:32" x14ac:dyDescent="0.25">
      <c r="A14">
        <v>2024</v>
      </c>
      <c r="B14" s="3">
        <v>45474</v>
      </c>
      <c r="C14" s="3">
        <v>45504</v>
      </c>
      <c r="D14" t="s">
        <v>88</v>
      </c>
      <c r="E14" s="4" t="s">
        <v>221</v>
      </c>
      <c r="F14" s="5" t="s">
        <v>222</v>
      </c>
      <c r="G14" s="5" t="s">
        <v>264</v>
      </c>
      <c r="H14" s="5" t="s">
        <v>242</v>
      </c>
      <c r="I14" s="5" t="s">
        <v>265</v>
      </c>
      <c r="J14" s="5" t="s">
        <v>266</v>
      </c>
      <c r="K14" s="5" t="s">
        <v>267</v>
      </c>
      <c r="L14" t="s">
        <v>246</v>
      </c>
      <c r="M14" s="17">
        <f>4502.25+4502.25</f>
        <v>9004.5</v>
      </c>
      <c r="N14" s="5" t="s">
        <v>338</v>
      </c>
      <c r="O14" s="17">
        <f>4043.35+4034.98</f>
        <v>8078.33</v>
      </c>
      <c r="P14" t="s">
        <v>338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339</v>
      </c>
      <c r="AE14" s="3">
        <v>45534</v>
      </c>
      <c r="AF14" s="23" t="s">
        <v>347</v>
      </c>
    </row>
    <row r="15" spans="1:32" x14ac:dyDescent="0.25">
      <c r="A15">
        <v>2024</v>
      </c>
      <c r="B15" s="3">
        <v>45474</v>
      </c>
      <c r="C15" s="3">
        <v>45504</v>
      </c>
      <c r="D15" t="s">
        <v>88</v>
      </c>
      <c r="E15" s="4" t="s">
        <v>223</v>
      </c>
      <c r="F15" s="5" t="s">
        <v>224</v>
      </c>
      <c r="G15" s="5" t="s">
        <v>268</v>
      </c>
      <c r="H15" s="5" t="s">
        <v>242</v>
      </c>
      <c r="I15" s="5" t="s">
        <v>269</v>
      </c>
      <c r="J15" s="5" t="s">
        <v>270</v>
      </c>
      <c r="K15" s="5" t="s">
        <v>271</v>
      </c>
      <c r="L15" t="s">
        <v>246</v>
      </c>
      <c r="M15" s="17">
        <f>9848.1+9848.1</f>
        <v>19696.2</v>
      </c>
      <c r="N15" s="5" t="s">
        <v>338</v>
      </c>
      <c r="O15" s="17">
        <f>8269.79+8249.95</f>
        <v>16519.740000000002</v>
      </c>
      <c r="P15" t="s">
        <v>338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339</v>
      </c>
      <c r="AE15" s="3">
        <v>45534</v>
      </c>
      <c r="AF15" s="23" t="s">
        <v>347</v>
      </c>
    </row>
    <row r="16" spans="1:32" x14ac:dyDescent="0.25">
      <c r="A16">
        <v>2024</v>
      </c>
      <c r="B16" s="3">
        <v>45474</v>
      </c>
      <c r="C16" s="3">
        <v>45504</v>
      </c>
      <c r="D16" t="s">
        <v>88</v>
      </c>
      <c r="E16" s="4" t="s">
        <v>221</v>
      </c>
      <c r="F16" s="5" t="s">
        <v>225</v>
      </c>
      <c r="G16" s="5" t="s">
        <v>225</v>
      </c>
      <c r="H16" s="5" t="s">
        <v>242</v>
      </c>
      <c r="I16" s="5" t="s">
        <v>272</v>
      </c>
      <c r="J16" s="5" t="s">
        <v>273</v>
      </c>
      <c r="K16" s="5" t="s">
        <v>274</v>
      </c>
      <c r="L16" t="s">
        <v>257</v>
      </c>
      <c r="M16" s="17">
        <f>3825+3825</f>
        <v>7650</v>
      </c>
      <c r="N16" s="5" t="s">
        <v>338</v>
      </c>
      <c r="O16" s="17">
        <f>3652.27+3645.24</f>
        <v>7297.51</v>
      </c>
      <c r="P16" t="s">
        <v>338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339</v>
      </c>
      <c r="AE16" s="3">
        <v>45534</v>
      </c>
      <c r="AF16" s="23" t="s">
        <v>347</v>
      </c>
    </row>
    <row r="17" spans="1:32" x14ac:dyDescent="0.25">
      <c r="A17">
        <v>2024</v>
      </c>
      <c r="B17" s="3">
        <v>45474</v>
      </c>
      <c r="C17" s="3">
        <v>45504</v>
      </c>
      <c r="D17" t="s">
        <v>88</v>
      </c>
      <c r="E17" s="6" t="s">
        <v>214</v>
      </c>
      <c r="F17" s="7" t="s">
        <v>226</v>
      </c>
      <c r="G17" s="7" t="s">
        <v>268</v>
      </c>
      <c r="H17" s="7" t="s">
        <v>242</v>
      </c>
      <c r="I17" s="7" t="s">
        <v>275</v>
      </c>
      <c r="J17" s="7" t="s">
        <v>276</v>
      </c>
      <c r="K17" s="7" t="s">
        <v>277</v>
      </c>
      <c r="L17" t="s">
        <v>257</v>
      </c>
      <c r="M17" s="17">
        <f>8500.05+8500.05</f>
        <v>17000.099999999999</v>
      </c>
      <c r="N17" s="5" t="s">
        <v>338</v>
      </c>
      <c r="O17" s="17">
        <f>4249.78+4129.94</f>
        <v>8379.7199999999993</v>
      </c>
      <c r="P17" t="s">
        <v>338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339</v>
      </c>
      <c r="AE17" s="3">
        <v>45534</v>
      </c>
      <c r="AF17" s="23" t="s">
        <v>347</v>
      </c>
    </row>
    <row r="18" spans="1:32" x14ac:dyDescent="0.25">
      <c r="A18">
        <v>2024</v>
      </c>
      <c r="B18" s="3">
        <v>45474</v>
      </c>
      <c r="C18" s="3">
        <v>45504</v>
      </c>
      <c r="D18" t="s">
        <v>88</v>
      </c>
      <c r="E18" s="4" t="s">
        <v>221</v>
      </c>
      <c r="F18" s="5" t="s">
        <v>227</v>
      </c>
      <c r="G18" s="5" t="s">
        <v>278</v>
      </c>
      <c r="H18" s="5" t="s">
        <v>242</v>
      </c>
      <c r="I18" s="5" t="s">
        <v>279</v>
      </c>
      <c r="J18" s="5" t="s">
        <v>280</v>
      </c>
      <c r="K18" s="5" t="s">
        <v>281</v>
      </c>
      <c r="L18" t="s">
        <v>246</v>
      </c>
      <c r="M18" s="17">
        <f>5627.55+5627.55</f>
        <v>11255.1</v>
      </c>
      <c r="N18" s="5" t="s">
        <v>338</v>
      </c>
      <c r="O18" s="17">
        <f>5002.95+4992.17</f>
        <v>9995.119999999999</v>
      </c>
      <c r="P18" t="s">
        <v>338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339</v>
      </c>
      <c r="AE18" s="3">
        <v>45534</v>
      </c>
      <c r="AF18" s="23" t="s">
        <v>347</v>
      </c>
    </row>
    <row r="19" spans="1:32" x14ac:dyDescent="0.25">
      <c r="A19">
        <v>2024</v>
      </c>
      <c r="B19" s="3">
        <v>45474</v>
      </c>
      <c r="C19" s="3">
        <v>45504</v>
      </c>
      <c r="D19" t="s">
        <v>88</v>
      </c>
      <c r="E19" s="4" t="s">
        <v>219</v>
      </c>
      <c r="F19" s="5" t="s">
        <v>228</v>
      </c>
      <c r="G19" s="5" t="s">
        <v>282</v>
      </c>
      <c r="H19" s="5" t="s">
        <v>242</v>
      </c>
      <c r="I19" s="5" t="s">
        <v>283</v>
      </c>
      <c r="J19" s="5" t="s">
        <v>284</v>
      </c>
      <c r="K19" s="5" t="s">
        <v>285</v>
      </c>
      <c r="L19" t="s">
        <v>246</v>
      </c>
      <c r="M19" s="17">
        <f>5627.55+5627.55</f>
        <v>11255.1</v>
      </c>
      <c r="N19" s="5" t="s">
        <v>338</v>
      </c>
      <c r="O19" s="17">
        <f>5002.95+4992.17</f>
        <v>9995.119999999999</v>
      </c>
      <c r="P19" t="s">
        <v>338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339</v>
      </c>
      <c r="AE19" s="3">
        <v>45534</v>
      </c>
      <c r="AF19" s="23" t="s">
        <v>347</v>
      </c>
    </row>
    <row r="20" spans="1:32" x14ac:dyDescent="0.25">
      <c r="A20">
        <v>2024</v>
      </c>
      <c r="B20" s="3">
        <v>45474</v>
      </c>
      <c r="C20" s="3">
        <v>45504</v>
      </c>
      <c r="D20" t="s">
        <v>88</v>
      </c>
      <c r="E20" s="4" t="s">
        <v>219</v>
      </c>
      <c r="F20" s="5" t="s">
        <v>229</v>
      </c>
      <c r="G20" s="5" t="s">
        <v>229</v>
      </c>
      <c r="H20" s="5" t="s">
        <v>242</v>
      </c>
      <c r="I20" s="5" t="s">
        <v>286</v>
      </c>
      <c r="J20" s="5" t="s">
        <v>287</v>
      </c>
      <c r="K20" s="5" t="s">
        <v>273</v>
      </c>
      <c r="L20" t="s">
        <v>246</v>
      </c>
      <c r="M20" s="17">
        <f>5627.55+5627.55</f>
        <v>11255.1</v>
      </c>
      <c r="N20" s="5" t="s">
        <v>338</v>
      </c>
      <c r="O20" s="17">
        <f>5002.95+4992.17</f>
        <v>9995.119999999999</v>
      </c>
      <c r="P20" t="s">
        <v>338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339</v>
      </c>
      <c r="AE20" s="3">
        <v>45534</v>
      </c>
      <c r="AF20" s="23" t="s">
        <v>347</v>
      </c>
    </row>
    <row r="21" spans="1:32" x14ac:dyDescent="0.25">
      <c r="A21">
        <v>2024</v>
      </c>
      <c r="B21" s="3">
        <v>45474</v>
      </c>
      <c r="C21" s="3">
        <v>45504</v>
      </c>
      <c r="D21" t="s">
        <v>88</v>
      </c>
      <c r="E21" s="4" t="s">
        <v>219</v>
      </c>
      <c r="F21" s="5" t="s">
        <v>229</v>
      </c>
      <c r="G21" s="5" t="s">
        <v>229</v>
      </c>
      <c r="H21" s="5" t="s">
        <v>242</v>
      </c>
      <c r="I21" s="5" t="s">
        <v>288</v>
      </c>
      <c r="J21" s="5" t="s">
        <v>289</v>
      </c>
      <c r="K21" s="5" t="s">
        <v>290</v>
      </c>
      <c r="L21" t="s">
        <v>246</v>
      </c>
      <c r="M21" s="17">
        <f>5627.55+5627.55</f>
        <v>11255.1</v>
      </c>
      <c r="N21" s="5" t="s">
        <v>338</v>
      </c>
      <c r="O21" s="17">
        <f>5002.95+4992.17</f>
        <v>9995.119999999999</v>
      </c>
      <c r="P21" t="s">
        <v>338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339</v>
      </c>
      <c r="AE21" s="3">
        <v>45534</v>
      </c>
      <c r="AF21" s="23" t="s">
        <v>347</v>
      </c>
    </row>
    <row r="22" spans="1:32" x14ac:dyDescent="0.25">
      <c r="A22">
        <v>2024</v>
      </c>
      <c r="B22" s="3">
        <v>45474</v>
      </c>
      <c r="C22" s="3">
        <v>45504</v>
      </c>
      <c r="D22" t="s">
        <v>88</v>
      </c>
      <c r="E22" s="4" t="s">
        <v>219</v>
      </c>
      <c r="F22" s="5" t="s">
        <v>230</v>
      </c>
      <c r="G22" s="5" t="s">
        <v>229</v>
      </c>
      <c r="H22" s="5" t="s">
        <v>242</v>
      </c>
      <c r="I22" s="5" t="s">
        <v>291</v>
      </c>
      <c r="J22" s="5" t="s">
        <v>292</v>
      </c>
      <c r="K22" s="5" t="s">
        <v>293</v>
      </c>
      <c r="L22" t="s">
        <v>257</v>
      </c>
      <c r="M22" s="17">
        <v>5627.55</v>
      </c>
      <c r="N22" s="5" t="s">
        <v>338</v>
      </c>
      <c r="O22" s="17">
        <f>5002.95+0</f>
        <v>5002.95</v>
      </c>
      <c r="P22" t="s">
        <v>338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339</v>
      </c>
      <c r="AE22" s="3">
        <v>45534</v>
      </c>
      <c r="AF22" s="23" t="s">
        <v>347</v>
      </c>
    </row>
    <row r="23" spans="1:32" x14ac:dyDescent="0.25">
      <c r="A23">
        <v>2024</v>
      </c>
      <c r="B23" s="3">
        <v>45474</v>
      </c>
      <c r="C23" s="3">
        <v>45504</v>
      </c>
      <c r="D23" t="s">
        <v>88</v>
      </c>
      <c r="E23" s="4" t="s">
        <v>221</v>
      </c>
      <c r="F23" s="5" t="s">
        <v>231</v>
      </c>
      <c r="G23" s="5" t="s">
        <v>282</v>
      </c>
      <c r="H23" s="5" t="s">
        <v>242</v>
      </c>
      <c r="I23" s="5" t="s">
        <v>294</v>
      </c>
      <c r="J23" s="5" t="s">
        <v>292</v>
      </c>
      <c r="K23" s="5" t="s">
        <v>295</v>
      </c>
      <c r="L23" t="s">
        <v>246</v>
      </c>
      <c r="M23" s="17">
        <f>5627.55+5627.55</f>
        <v>11255.1</v>
      </c>
      <c r="N23" s="5" t="s">
        <v>338</v>
      </c>
      <c r="O23" s="17">
        <f>5002.95+4992.17</f>
        <v>9995.119999999999</v>
      </c>
      <c r="P23" t="s">
        <v>338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339</v>
      </c>
      <c r="AE23" s="3">
        <v>45534</v>
      </c>
      <c r="AF23" s="23" t="s">
        <v>347</v>
      </c>
    </row>
    <row r="24" spans="1:32" x14ac:dyDescent="0.25">
      <c r="A24">
        <v>2024</v>
      </c>
      <c r="B24" s="3">
        <v>45474</v>
      </c>
      <c r="C24" s="3">
        <v>45504</v>
      </c>
      <c r="D24" t="s">
        <v>88</v>
      </c>
      <c r="E24" s="4" t="s">
        <v>221</v>
      </c>
      <c r="F24" s="5" t="s">
        <v>231</v>
      </c>
      <c r="G24" s="5" t="s">
        <v>282</v>
      </c>
      <c r="H24" s="5" t="s">
        <v>242</v>
      </c>
      <c r="I24" s="5" t="s">
        <v>296</v>
      </c>
      <c r="J24" s="5" t="s">
        <v>297</v>
      </c>
      <c r="K24" s="5" t="s">
        <v>298</v>
      </c>
      <c r="L24" t="s">
        <v>246</v>
      </c>
      <c r="M24" s="17">
        <f>5627.55+5627.55</f>
        <v>11255.1</v>
      </c>
      <c r="N24" s="5" t="s">
        <v>338</v>
      </c>
      <c r="O24" s="17">
        <f>3084.57+2960.19</f>
        <v>6044.76</v>
      </c>
      <c r="P24" t="s">
        <v>338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339</v>
      </c>
      <c r="AE24" s="3">
        <v>45534</v>
      </c>
      <c r="AF24" s="23" t="s">
        <v>347</v>
      </c>
    </row>
    <row r="25" spans="1:32" x14ac:dyDescent="0.25">
      <c r="A25">
        <v>2024</v>
      </c>
      <c r="B25" s="3">
        <v>45474</v>
      </c>
      <c r="C25" s="3">
        <v>45504</v>
      </c>
      <c r="D25" t="s">
        <v>88</v>
      </c>
      <c r="E25" s="4" t="s">
        <v>232</v>
      </c>
      <c r="F25" s="5" t="s">
        <v>233</v>
      </c>
      <c r="G25" s="5" t="s">
        <v>247</v>
      </c>
      <c r="H25" s="5" t="s">
        <v>242</v>
      </c>
      <c r="I25" s="5" t="s">
        <v>299</v>
      </c>
      <c r="J25" s="5" t="s">
        <v>300</v>
      </c>
      <c r="K25" s="5" t="s">
        <v>301</v>
      </c>
      <c r="L25" t="s">
        <v>257</v>
      </c>
      <c r="M25" s="17">
        <f>13943.4+13943.4</f>
        <v>27886.799999999999</v>
      </c>
      <c r="N25" s="5" t="s">
        <v>338</v>
      </c>
      <c r="O25" s="17">
        <f>11361.78+11333.35</f>
        <v>22695.13</v>
      </c>
      <c r="P25" t="s">
        <v>338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339</v>
      </c>
      <c r="AE25" s="3">
        <v>45534</v>
      </c>
      <c r="AF25" s="23" t="s">
        <v>347</v>
      </c>
    </row>
    <row r="26" spans="1:32" x14ac:dyDescent="0.25">
      <c r="A26">
        <v>2024</v>
      </c>
      <c r="B26" s="3">
        <v>45474</v>
      </c>
      <c r="C26" s="3">
        <v>45504</v>
      </c>
      <c r="D26" t="s">
        <v>88</v>
      </c>
      <c r="E26" s="4" t="s">
        <v>214</v>
      </c>
      <c r="F26" s="5" t="s">
        <v>234</v>
      </c>
      <c r="G26" s="5" t="s">
        <v>268</v>
      </c>
      <c r="H26" s="5" t="s">
        <v>242</v>
      </c>
      <c r="I26" s="5" t="s">
        <v>302</v>
      </c>
      <c r="J26" s="5" t="s">
        <v>303</v>
      </c>
      <c r="K26" s="5" t="s">
        <v>304</v>
      </c>
      <c r="L26" t="s">
        <v>257</v>
      </c>
      <c r="M26" s="17">
        <f>8441.25+8441.25</f>
        <v>16882.5</v>
      </c>
      <c r="N26" s="5" t="s">
        <v>338</v>
      </c>
      <c r="O26" s="17">
        <f>5815.35+5721.64</f>
        <v>11536.990000000002</v>
      </c>
      <c r="P26" t="s">
        <v>338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339</v>
      </c>
      <c r="AE26" s="3">
        <v>45534</v>
      </c>
      <c r="AF26" s="23" t="s">
        <v>347</v>
      </c>
    </row>
    <row r="27" spans="1:32" x14ac:dyDescent="0.25">
      <c r="A27">
        <v>2024</v>
      </c>
      <c r="B27" s="3">
        <v>45474</v>
      </c>
      <c r="C27" s="3">
        <v>45504</v>
      </c>
      <c r="D27" t="s">
        <v>88</v>
      </c>
      <c r="E27" s="6" t="s">
        <v>214</v>
      </c>
      <c r="F27" s="7" t="s">
        <v>222</v>
      </c>
      <c r="G27" s="7" t="s">
        <v>264</v>
      </c>
      <c r="H27" s="7" t="s">
        <v>242</v>
      </c>
      <c r="I27" s="7" t="s">
        <v>305</v>
      </c>
      <c r="J27" s="7" t="s">
        <v>306</v>
      </c>
      <c r="K27" s="7" t="s">
        <v>307</v>
      </c>
      <c r="L27" t="s">
        <v>257</v>
      </c>
      <c r="M27" s="17">
        <f>5908.95+5908.95</f>
        <v>11817.9</v>
      </c>
      <c r="N27" s="5" t="s">
        <v>338</v>
      </c>
      <c r="O27" s="17">
        <f>4493.51+4482.2</f>
        <v>8975.7099999999991</v>
      </c>
      <c r="P27" t="s">
        <v>338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339</v>
      </c>
      <c r="AE27" s="3">
        <v>45534</v>
      </c>
      <c r="AF27" s="23" t="s">
        <v>347</v>
      </c>
    </row>
    <row r="28" spans="1:32" x14ac:dyDescent="0.25">
      <c r="A28">
        <v>2024</v>
      </c>
      <c r="B28" s="3">
        <v>45474</v>
      </c>
      <c r="C28" s="3">
        <v>45504</v>
      </c>
      <c r="D28" t="s">
        <v>88</v>
      </c>
      <c r="E28" s="6" t="s">
        <v>219</v>
      </c>
      <c r="F28" s="7" t="s">
        <v>235</v>
      </c>
      <c r="G28" s="7" t="s">
        <v>235</v>
      </c>
      <c r="H28" s="7" t="s">
        <v>242</v>
      </c>
      <c r="I28" s="7" t="s">
        <v>308</v>
      </c>
      <c r="J28" s="7" t="s">
        <v>309</v>
      </c>
      <c r="K28" s="7" t="s">
        <v>310</v>
      </c>
      <c r="L28" t="s">
        <v>246</v>
      </c>
      <c r="M28" s="17">
        <f>5715+5715</f>
        <v>11430</v>
      </c>
      <c r="N28" s="5" t="s">
        <v>338</v>
      </c>
      <c r="O28" s="17">
        <f>4503.13+4492.23</f>
        <v>8995.36</v>
      </c>
      <c r="P28" t="s">
        <v>338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339</v>
      </c>
      <c r="AE28" s="3">
        <v>45534</v>
      </c>
      <c r="AF28" s="23" t="s">
        <v>347</v>
      </c>
    </row>
    <row r="29" spans="1:32" x14ac:dyDescent="0.25">
      <c r="A29">
        <v>2024</v>
      </c>
      <c r="B29" s="3">
        <v>45474</v>
      </c>
      <c r="C29" s="3">
        <v>45504</v>
      </c>
      <c r="D29" t="s">
        <v>88</v>
      </c>
      <c r="E29" s="6" t="s">
        <v>219</v>
      </c>
      <c r="F29" s="7" t="s">
        <v>236</v>
      </c>
      <c r="G29" s="7" t="s">
        <v>278</v>
      </c>
      <c r="H29" s="7" t="s">
        <v>242</v>
      </c>
      <c r="I29" s="7" t="s">
        <v>311</v>
      </c>
      <c r="J29" s="7" t="s">
        <v>312</v>
      </c>
      <c r="K29" s="7" t="s">
        <v>313</v>
      </c>
      <c r="L29" t="s">
        <v>246</v>
      </c>
      <c r="M29" s="17">
        <f>3825+3825</f>
        <v>7650</v>
      </c>
      <c r="N29" s="5" t="s">
        <v>338</v>
      </c>
      <c r="O29" s="17">
        <f>3653.05+3646.09</f>
        <v>7299.14</v>
      </c>
      <c r="P29" t="s">
        <v>338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339</v>
      </c>
      <c r="AE29" s="3">
        <v>45534</v>
      </c>
      <c r="AF29" s="23" t="s">
        <v>347</v>
      </c>
    </row>
    <row r="30" spans="1:32" x14ac:dyDescent="0.25">
      <c r="A30">
        <v>2024</v>
      </c>
      <c r="B30" s="3">
        <v>45474</v>
      </c>
      <c r="C30" s="3">
        <v>45504</v>
      </c>
      <c r="D30" t="s">
        <v>88</v>
      </c>
      <c r="E30" s="6" t="s">
        <v>219</v>
      </c>
      <c r="F30" s="7" t="s">
        <v>222</v>
      </c>
      <c r="G30" s="7" t="s">
        <v>314</v>
      </c>
      <c r="H30" s="7" t="s">
        <v>242</v>
      </c>
      <c r="I30" s="7" t="s">
        <v>315</v>
      </c>
      <c r="J30" s="7" t="s">
        <v>316</v>
      </c>
      <c r="K30" s="7" t="s">
        <v>316</v>
      </c>
      <c r="L30" t="s">
        <v>257</v>
      </c>
      <c r="M30" s="17">
        <f>5700+5700</f>
        <v>11400</v>
      </c>
      <c r="N30" s="5" t="s">
        <v>338</v>
      </c>
      <c r="O30" s="17">
        <f>5063.22+5052.38</f>
        <v>10115.6</v>
      </c>
      <c r="P30" t="s">
        <v>338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339</v>
      </c>
      <c r="AE30" s="3">
        <v>45534</v>
      </c>
      <c r="AF30" s="23" t="s">
        <v>347</v>
      </c>
    </row>
    <row r="31" spans="1:32" x14ac:dyDescent="0.25">
      <c r="A31">
        <v>2024</v>
      </c>
      <c r="B31" s="3">
        <v>45474</v>
      </c>
      <c r="C31" s="3">
        <v>45504</v>
      </c>
      <c r="D31" t="s">
        <v>237</v>
      </c>
      <c r="F31" s="7" t="s">
        <v>238</v>
      </c>
      <c r="G31" s="7" t="s">
        <v>317</v>
      </c>
      <c r="H31" s="7" t="s">
        <v>242</v>
      </c>
      <c r="I31" s="7" t="s">
        <v>318</v>
      </c>
      <c r="J31" s="7" t="s">
        <v>284</v>
      </c>
      <c r="K31" s="7" t="s">
        <v>319</v>
      </c>
      <c r="L31" t="s">
        <v>257</v>
      </c>
      <c r="M31" s="17">
        <f>3790.85+3790.85</f>
        <v>7581.7</v>
      </c>
      <c r="N31" s="5" t="s">
        <v>338</v>
      </c>
      <c r="O31" s="17">
        <f>3750+3750</f>
        <v>7500</v>
      </c>
      <c r="P31" t="s">
        <v>338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t="s">
        <v>339</v>
      </c>
      <c r="AE31" s="3">
        <v>45534</v>
      </c>
      <c r="AF31" s="23" t="s">
        <v>347</v>
      </c>
    </row>
    <row r="32" spans="1:32" x14ac:dyDescent="0.25">
      <c r="A32">
        <v>2024</v>
      </c>
      <c r="B32" s="3">
        <v>45474</v>
      </c>
      <c r="C32" s="3">
        <v>45504</v>
      </c>
      <c r="D32" t="s">
        <v>237</v>
      </c>
      <c r="F32" s="7" t="s">
        <v>239</v>
      </c>
      <c r="G32" s="7" t="s">
        <v>239</v>
      </c>
      <c r="H32" s="7" t="s">
        <v>242</v>
      </c>
      <c r="I32" s="7" t="s">
        <v>320</v>
      </c>
      <c r="J32" s="7" t="s">
        <v>321</v>
      </c>
      <c r="K32" s="7" t="s">
        <v>322</v>
      </c>
      <c r="L32" t="s">
        <v>246</v>
      </c>
      <c r="M32" s="17">
        <f>8700+8700</f>
        <v>17400</v>
      </c>
      <c r="N32" s="5" t="s">
        <v>338</v>
      </c>
      <c r="O32" s="17">
        <f>7950+7950</f>
        <v>15900</v>
      </c>
      <c r="P32" t="s">
        <v>338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t="s">
        <v>339</v>
      </c>
      <c r="AE32" s="3">
        <v>45534</v>
      </c>
      <c r="AF32" s="23" t="s">
        <v>347</v>
      </c>
    </row>
    <row r="33" spans="1:32" x14ac:dyDescent="0.25">
      <c r="A33">
        <v>2024</v>
      </c>
      <c r="B33" s="3">
        <v>45474</v>
      </c>
      <c r="C33" s="3">
        <v>45504</v>
      </c>
      <c r="D33" t="s">
        <v>237</v>
      </c>
      <c r="F33" s="7" t="s">
        <v>240</v>
      </c>
      <c r="G33" s="7" t="s">
        <v>314</v>
      </c>
      <c r="H33" s="7" t="s">
        <v>242</v>
      </c>
      <c r="I33" s="7" t="s">
        <v>323</v>
      </c>
      <c r="J33" s="7" t="s">
        <v>324</v>
      </c>
      <c r="K33" s="7" t="s">
        <v>325</v>
      </c>
      <c r="L33" t="s">
        <v>246</v>
      </c>
      <c r="M33" s="17">
        <f>5000.01+5000.01</f>
        <v>10000.02</v>
      </c>
      <c r="N33" s="5" t="s">
        <v>338</v>
      </c>
      <c r="O33" s="17">
        <f>4568.97+4568.97</f>
        <v>9137.94</v>
      </c>
      <c r="P33" t="s">
        <v>338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t="s">
        <v>339</v>
      </c>
      <c r="AE33" s="3">
        <v>45534</v>
      </c>
      <c r="AF33" s="23" t="s">
        <v>347</v>
      </c>
    </row>
    <row r="34" spans="1:32" x14ac:dyDescent="0.25">
      <c r="A34">
        <v>2024</v>
      </c>
      <c r="B34" s="3">
        <v>45474</v>
      </c>
      <c r="C34" s="3">
        <v>45504</v>
      </c>
      <c r="D34" t="s">
        <v>237</v>
      </c>
      <c r="F34" s="5" t="s">
        <v>240</v>
      </c>
      <c r="G34" s="5" t="s">
        <v>314</v>
      </c>
      <c r="H34" s="5" t="s">
        <v>242</v>
      </c>
      <c r="I34" s="5" t="s">
        <v>326</v>
      </c>
      <c r="J34" s="5" t="s">
        <v>289</v>
      </c>
      <c r="K34" s="5" t="s">
        <v>327</v>
      </c>
      <c r="L34" t="s">
        <v>246</v>
      </c>
      <c r="M34" s="17">
        <f>10440+10440</f>
        <v>20880</v>
      </c>
      <c r="N34" s="5" t="s">
        <v>338</v>
      </c>
      <c r="O34" s="17">
        <f>9540+9540</f>
        <v>19080</v>
      </c>
      <c r="P34" t="s">
        <v>338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t="s">
        <v>339</v>
      </c>
      <c r="AE34" s="3">
        <v>45534</v>
      </c>
      <c r="AF34" s="23" t="s">
        <v>347</v>
      </c>
    </row>
    <row r="35" spans="1:32" x14ac:dyDescent="0.25">
      <c r="A35">
        <v>2024</v>
      </c>
      <c r="B35" s="3">
        <v>45474</v>
      </c>
      <c r="C35" s="3">
        <v>45504</v>
      </c>
      <c r="D35" t="s">
        <v>237</v>
      </c>
      <c r="F35" s="5" t="s">
        <v>240</v>
      </c>
      <c r="G35" s="5" t="s">
        <v>314</v>
      </c>
      <c r="H35" s="5" t="s">
        <v>242</v>
      </c>
      <c r="I35" s="5" t="s">
        <v>328</v>
      </c>
      <c r="J35" s="5" t="s">
        <v>273</v>
      </c>
      <c r="K35" s="5" t="s">
        <v>329</v>
      </c>
      <c r="L35" t="s">
        <v>246</v>
      </c>
      <c r="M35" s="17">
        <f>5353.84+5353.84</f>
        <v>10707.68</v>
      </c>
      <c r="N35" s="5" t="s">
        <v>338</v>
      </c>
      <c r="O35" s="17">
        <f>5296.15+5296.15</f>
        <v>10592.3</v>
      </c>
      <c r="P35" t="s">
        <v>338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t="s">
        <v>339</v>
      </c>
      <c r="AE35" s="3">
        <v>45534</v>
      </c>
      <c r="AF35" s="23" t="s">
        <v>347</v>
      </c>
    </row>
    <row r="36" spans="1:32" x14ac:dyDescent="0.25">
      <c r="A36">
        <v>2024</v>
      </c>
      <c r="B36" s="3">
        <v>45474</v>
      </c>
      <c r="C36" s="3">
        <v>45504</v>
      </c>
      <c r="D36" t="s">
        <v>237</v>
      </c>
      <c r="F36" s="5" t="s">
        <v>240</v>
      </c>
      <c r="G36" s="5" t="s">
        <v>314</v>
      </c>
      <c r="H36" s="5" t="s">
        <v>242</v>
      </c>
      <c r="I36" s="5" t="s">
        <v>330</v>
      </c>
      <c r="J36" s="5" t="s">
        <v>292</v>
      </c>
      <c r="K36" s="5" t="s">
        <v>331</v>
      </c>
      <c r="L36" t="s">
        <v>246</v>
      </c>
      <c r="M36" s="17">
        <f>10500.68+10500.68</f>
        <v>21001.360000000001</v>
      </c>
      <c r="N36" s="5" t="s">
        <v>338</v>
      </c>
      <c r="O36" s="17">
        <f>10387.53+10387.53</f>
        <v>20775.060000000001</v>
      </c>
      <c r="P36" t="s">
        <v>338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t="s">
        <v>339</v>
      </c>
      <c r="AE36" s="3">
        <v>45534</v>
      </c>
      <c r="AF36" s="23" t="s">
        <v>347</v>
      </c>
    </row>
    <row r="37" spans="1:32" x14ac:dyDescent="0.25">
      <c r="A37">
        <v>2024</v>
      </c>
      <c r="B37" s="3">
        <v>45474</v>
      </c>
      <c r="C37" s="3">
        <v>45504</v>
      </c>
      <c r="D37" t="s">
        <v>237</v>
      </c>
      <c r="F37" s="7" t="s">
        <v>240</v>
      </c>
      <c r="G37" s="7" t="s">
        <v>314</v>
      </c>
      <c r="H37" s="7" t="s">
        <v>242</v>
      </c>
      <c r="I37" s="7" t="s">
        <v>332</v>
      </c>
      <c r="J37" s="7" t="s">
        <v>333</v>
      </c>
      <c r="K37" s="7" t="s">
        <v>334</v>
      </c>
      <c r="L37" t="s">
        <v>246</v>
      </c>
      <c r="M37" s="17">
        <f>1480+1480</f>
        <v>2960</v>
      </c>
      <c r="N37" s="5" t="s">
        <v>338</v>
      </c>
      <c r="O37" s="17">
        <f>1464.05+1464.05</f>
        <v>2928.1</v>
      </c>
      <c r="P37" t="s">
        <v>338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t="s">
        <v>339</v>
      </c>
      <c r="AE37" s="3">
        <v>45534</v>
      </c>
      <c r="AF37" s="23" t="s">
        <v>347</v>
      </c>
    </row>
    <row r="38" spans="1:32" x14ac:dyDescent="0.25">
      <c r="A38">
        <v>2024</v>
      </c>
      <c r="B38" s="3">
        <v>45474</v>
      </c>
      <c r="C38" s="3">
        <v>45504</v>
      </c>
      <c r="D38" t="s">
        <v>237</v>
      </c>
      <c r="F38" s="7" t="s">
        <v>240</v>
      </c>
      <c r="G38" s="7" t="s">
        <v>314</v>
      </c>
      <c r="H38" s="7" t="s">
        <v>242</v>
      </c>
      <c r="I38" s="7" t="s">
        <v>335</v>
      </c>
      <c r="J38" s="7" t="s">
        <v>336</v>
      </c>
      <c r="K38" s="7" t="s">
        <v>337</v>
      </c>
      <c r="L38" t="s">
        <v>246</v>
      </c>
      <c r="M38" s="17">
        <f>4758.97+4758.97</f>
        <v>9517.94</v>
      </c>
      <c r="N38" s="5" t="s">
        <v>338</v>
      </c>
      <c r="O38" s="17">
        <f>4707.69+4707.69</f>
        <v>9415.3799999999992</v>
      </c>
      <c r="P38" t="s">
        <v>338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t="s">
        <v>339</v>
      </c>
      <c r="AE38" s="3">
        <v>45534</v>
      </c>
      <c r="AF38" s="23" t="s">
        <v>347</v>
      </c>
    </row>
    <row r="39" spans="1:32" x14ac:dyDescent="0.25">
      <c r="M39" s="19"/>
      <c r="O39" s="19"/>
    </row>
    <row r="40" spans="1:32" x14ac:dyDescent="0.25">
      <c r="O40" s="14"/>
    </row>
    <row r="41" spans="1:32" x14ac:dyDescent="0.25">
      <c r="O41" s="14"/>
    </row>
    <row r="42" spans="1:32" x14ac:dyDescent="0.25">
      <c r="M42" s="19"/>
    </row>
    <row r="43" spans="1:32" ht="15.75" x14ac:dyDescent="0.25">
      <c r="M43" s="13"/>
    </row>
    <row r="44" spans="1:32" x14ac:dyDescent="0.25">
      <c r="O44" s="14"/>
    </row>
    <row r="45" spans="1:32" x14ac:dyDescent="0.25">
      <c r="K45" s="16"/>
      <c r="M45" s="14"/>
    </row>
    <row r="46" spans="1:32" x14ac:dyDescent="0.25">
      <c r="K46" s="16"/>
      <c r="P46" s="14"/>
    </row>
    <row r="47" spans="1:32" x14ac:dyDescent="0.25">
      <c r="K47" s="18"/>
      <c r="M47" s="16"/>
      <c r="O47" s="18"/>
    </row>
    <row r="48" spans="1:32" x14ac:dyDescent="0.25">
      <c r="K48" s="16"/>
      <c r="M48" s="16"/>
    </row>
    <row r="49" spans="11:16" x14ac:dyDescent="0.25">
      <c r="K49" s="16"/>
      <c r="M49" s="15"/>
      <c r="O49" s="14"/>
      <c r="P49" s="14"/>
    </row>
    <row r="50" spans="11:16" x14ac:dyDescent="0.25">
      <c r="K50" s="16"/>
      <c r="M50" s="15"/>
      <c r="O50" s="14"/>
    </row>
    <row r="51" spans="11:16" x14ac:dyDescent="0.25">
      <c r="K51" s="16"/>
      <c r="O51" s="14"/>
    </row>
    <row r="52" spans="11:16" x14ac:dyDescent="0.25">
      <c r="K52" s="18"/>
      <c r="M52" s="16"/>
      <c r="O52" s="18"/>
    </row>
    <row r="53" spans="11:16" x14ac:dyDescent="0.25">
      <c r="M53" s="16"/>
    </row>
    <row r="57" spans="11:16" x14ac:dyDescent="0.25">
      <c r="M57" s="19"/>
      <c r="O57" s="1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15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1</v>
      </c>
      <c r="B4" s="9" t="s">
        <v>340</v>
      </c>
      <c r="C4" s="10">
        <v>0</v>
      </c>
      <c r="D4" s="10">
        <v>0</v>
      </c>
      <c r="E4" s="11" t="s">
        <v>341</v>
      </c>
      <c r="F4" s="9" t="s">
        <v>340</v>
      </c>
    </row>
    <row r="5" spans="1:6" x14ac:dyDescent="0.25">
      <c r="A5" s="8">
        <v>2</v>
      </c>
      <c r="B5" s="9" t="s">
        <v>340</v>
      </c>
      <c r="C5" s="10">
        <v>0</v>
      </c>
      <c r="D5" s="10">
        <v>0</v>
      </c>
      <c r="E5" s="11" t="s">
        <v>341</v>
      </c>
      <c r="F5" s="9" t="s">
        <v>340</v>
      </c>
    </row>
    <row r="6" spans="1:6" x14ac:dyDescent="0.25">
      <c r="A6" s="8">
        <v>3</v>
      </c>
      <c r="B6" s="9" t="s">
        <v>340</v>
      </c>
      <c r="C6" s="10">
        <v>0</v>
      </c>
      <c r="D6" s="10">
        <v>0</v>
      </c>
      <c r="E6" s="11" t="s">
        <v>341</v>
      </c>
      <c r="F6" s="9" t="s">
        <v>340</v>
      </c>
    </row>
    <row r="7" spans="1:6" x14ac:dyDescent="0.25">
      <c r="A7" s="8">
        <v>4</v>
      </c>
      <c r="B7" s="9" t="s">
        <v>340</v>
      </c>
      <c r="C7" s="10">
        <v>0</v>
      </c>
      <c r="D7" s="10">
        <v>0</v>
      </c>
      <c r="E7" s="11" t="s">
        <v>341</v>
      </c>
      <c r="F7" s="9" t="s">
        <v>340</v>
      </c>
    </row>
    <row r="8" spans="1:6" x14ac:dyDescent="0.25">
      <c r="A8" s="8">
        <v>5</v>
      </c>
      <c r="B8" s="9" t="s">
        <v>340</v>
      </c>
      <c r="C8" s="10">
        <v>0</v>
      </c>
      <c r="D8" s="10">
        <v>0</v>
      </c>
      <c r="E8" s="11" t="s">
        <v>341</v>
      </c>
      <c r="F8" s="9" t="s">
        <v>340</v>
      </c>
    </row>
    <row r="9" spans="1:6" x14ac:dyDescent="0.25">
      <c r="A9" s="8">
        <v>6</v>
      </c>
      <c r="B9" s="9" t="s">
        <v>340</v>
      </c>
      <c r="C9" s="10">
        <v>0</v>
      </c>
      <c r="D9" s="10">
        <v>0</v>
      </c>
      <c r="E9" s="11" t="s">
        <v>341</v>
      </c>
      <c r="F9" s="9" t="s">
        <v>340</v>
      </c>
    </row>
    <row r="10" spans="1:6" x14ac:dyDescent="0.25">
      <c r="A10" s="8">
        <v>7</v>
      </c>
      <c r="B10" s="9" t="s">
        <v>340</v>
      </c>
      <c r="C10" s="10">
        <v>0</v>
      </c>
      <c r="D10" s="10">
        <v>0</v>
      </c>
      <c r="E10" s="11" t="s">
        <v>341</v>
      </c>
      <c r="F10" s="9" t="s">
        <v>340</v>
      </c>
    </row>
    <row r="11" spans="1:6" x14ac:dyDescent="0.25">
      <c r="A11" s="8">
        <v>8</v>
      </c>
      <c r="B11" s="9" t="s">
        <v>340</v>
      </c>
      <c r="C11" s="10">
        <v>0</v>
      </c>
      <c r="D11" s="10">
        <v>0</v>
      </c>
      <c r="E11" s="11" t="s">
        <v>341</v>
      </c>
      <c r="F11" s="9" t="s">
        <v>340</v>
      </c>
    </row>
    <row r="12" spans="1:6" x14ac:dyDescent="0.25">
      <c r="A12" s="8">
        <v>9</v>
      </c>
      <c r="B12" s="9" t="s">
        <v>340</v>
      </c>
      <c r="C12" s="10">
        <v>0</v>
      </c>
      <c r="D12" s="10">
        <v>0</v>
      </c>
      <c r="E12" s="11" t="s">
        <v>341</v>
      </c>
      <c r="F12" s="9" t="s">
        <v>340</v>
      </c>
    </row>
    <row r="13" spans="1:6" x14ac:dyDescent="0.25">
      <c r="A13" s="8">
        <v>10</v>
      </c>
      <c r="B13" s="9" t="s">
        <v>340</v>
      </c>
      <c r="C13" s="10">
        <v>0</v>
      </c>
      <c r="D13" s="10">
        <v>0</v>
      </c>
      <c r="E13" s="11" t="s">
        <v>341</v>
      </c>
      <c r="F13" s="9" t="s">
        <v>340</v>
      </c>
    </row>
    <row r="14" spans="1:6" x14ac:dyDescent="0.25">
      <c r="A14" s="8">
        <v>11</v>
      </c>
      <c r="B14" s="9" t="s">
        <v>340</v>
      </c>
      <c r="C14" s="10">
        <v>0</v>
      </c>
      <c r="D14" s="10">
        <v>0</v>
      </c>
      <c r="E14" s="11" t="s">
        <v>341</v>
      </c>
      <c r="F14" s="9" t="s">
        <v>340</v>
      </c>
    </row>
    <row r="15" spans="1:6" x14ac:dyDescent="0.25">
      <c r="A15" s="8">
        <v>12</v>
      </c>
      <c r="B15" s="9" t="s">
        <v>340</v>
      </c>
      <c r="C15" s="10">
        <v>0</v>
      </c>
      <c r="D15" s="10">
        <v>0</v>
      </c>
      <c r="E15" s="11" t="s">
        <v>341</v>
      </c>
      <c r="F15" s="9" t="s">
        <v>340</v>
      </c>
    </row>
    <row r="16" spans="1:6" x14ac:dyDescent="0.25">
      <c r="A16" s="8">
        <v>13</v>
      </c>
      <c r="B16" s="9" t="s">
        <v>340</v>
      </c>
      <c r="C16" s="10">
        <v>0</v>
      </c>
      <c r="D16" s="10">
        <v>0</v>
      </c>
      <c r="E16" s="11" t="s">
        <v>341</v>
      </c>
      <c r="F16" s="9" t="s">
        <v>340</v>
      </c>
    </row>
    <row r="17" spans="1:6" x14ac:dyDescent="0.25">
      <c r="A17" s="8">
        <v>14</v>
      </c>
      <c r="B17" s="9" t="s">
        <v>340</v>
      </c>
      <c r="C17" s="10">
        <v>0</v>
      </c>
      <c r="D17" s="10">
        <v>0</v>
      </c>
      <c r="E17" s="11" t="s">
        <v>341</v>
      </c>
      <c r="F17" s="9" t="s">
        <v>340</v>
      </c>
    </row>
    <row r="18" spans="1:6" x14ac:dyDescent="0.25">
      <c r="A18" s="8">
        <v>15</v>
      </c>
      <c r="B18" s="9" t="s">
        <v>340</v>
      </c>
      <c r="C18" s="10">
        <v>0</v>
      </c>
      <c r="D18" s="10">
        <v>0</v>
      </c>
      <c r="E18" s="11" t="s">
        <v>341</v>
      </c>
      <c r="F18" s="9" t="s">
        <v>340</v>
      </c>
    </row>
    <row r="19" spans="1:6" x14ac:dyDescent="0.25">
      <c r="A19" s="8">
        <v>16</v>
      </c>
      <c r="B19" s="9" t="s">
        <v>340</v>
      </c>
      <c r="C19" s="10">
        <v>0</v>
      </c>
      <c r="D19" s="10">
        <v>0</v>
      </c>
      <c r="E19" s="11" t="s">
        <v>341</v>
      </c>
      <c r="F19" s="9" t="s">
        <v>340</v>
      </c>
    </row>
    <row r="20" spans="1:6" x14ac:dyDescent="0.25">
      <c r="A20" s="8">
        <v>17</v>
      </c>
      <c r="B20" s="9" t="s">
        <v>340</v>
      </c>
      <c r="C20" s="10">
        <v>0</v>
      </c>
      <c r="D20" s="10">
        <v>0</v>
      </c>
      <c r="E20" s="11" t="s">
        <v>341</v>
      </c>
      <c r="F20" s="9" t="s">
        <v>340</v>
      </c>
    </row>
    <row r="21" spans="1:6" x14ac:dyDescent="0.25">
      <c r="A21" s="8">
        <v>18</v>
      </c>
      <c r="B21" s="9" t="s">
        <v>340</v>
      </c>
      <c r="C21" s="10">
        <v>0</v>
      </c>
      <c r="D21" s="10">
        <v>0</v>
      </c>
      <c r="E21" s="11" t="s">
        <v>341</v>
      </c>
      <c r="F21" s="9" t="s">
        <v>340</v>
      </c>
    </row>
    <row r="22" spans="1:6" x14ac:dyDescent="0.25">
      <c r="A22" s="8">
        <v>19</v>
      </c>
      <c r="B22" s="9" t="s">
        <v>340</v>
      </c>
      <c r="C22" s="10">
        <v>0</v>
      </c>
      <c r="D22" s="10">
        <v>0</v>
      </c>
      <c r="E22" s="11" t="s">
        <v>341</v>
      </c>
      <c r="F22" s="9" t="s">
        <v>340</v>
      </c>
    </row>
    <row r="23" spans="1:6" x14ac:dyDescent="0.25">
      <c r="A23" s="8">
        <v>20</v>
      </c>
      <c r="B23" s="9" t="s">
        <v>340</v>
      </c>
      <c r="C23" s="10">
        <v>0</v>
      </c>
      <c r="D23" s="10">
        <v>0</v>
      </c>
      <c r="E23" s="11" t="s">
        <v>341</v>
      </c>
      <c r="F23" s="9" t="s">
        <v>340</v>
      </c>
    </row>
    <row r="24" spans="1:6" x14ac:dyDescent="0.25">
      <c r="A24" s="8">
        <v>21</v>
      </c>
      <c r="B24" s="9" t="s">
        <v>340</v>
      </c>
      <c r="C24" s="10">
        <v>0</v>
      </c>
      <c r="D24" s="10">
        <v>0</v>
      </c>
      <c r="E24" s="11" t="s">
        <v>341</v>
      </c>
      <c r="F24" s="9" t="s">
        <v>340</v>
      </c>
    </row>
    <row r="25" spans="1:6" x14ac:dyDescent="0.25">
      <c r="A25" s="8">
        <v>22</v>
      </c>
      <c r="B25" s="9" t="s">
        <v>340</v>
      </c>
      <c r="C25" s="10">
        <v>0</v>
      </c>
      <c r="D25" s="10">
        <v>0</v>
      </c>
      <c r="E25" s="11" t="s">
        <v>341</v>
      </c>
      <c r="F25" s="9" t="s">
        <v>340</v>
      </c>
    </row>
    <row r="26" spans="1:6" x14ac:dyDescent="0.25">
      <c r="A26" s="8">
        <v>23</v>
      </c>
      <c r="B26" s="9" t="s">
        <v>340</v>
      </c>
      <c r="C26" s="10">
        <v>0</v>
      </c>
      <c r="D26" s="10">
        <v>0</v>
      </c>
      <c r="E26" s="11" t="s">
        <v>341</v>
      </c>
      <c r="F26" s="9" t="s">
        <v>340</v>
      </c>
    </row>
    <row r="27" spans="1:6" x14ac:dyDescent="0.25">
      <c r="A27" s="8">
        <v>24</v>
      </c>
      <c r="B27" s="9" t="s">
        <v>340</v>
      </c>
      <c r="C27" s="10">
        <v>0</v>
      </c>
      <c r="D27" s="10">
        <v>0</v>
      </c>
      <c r="E27" s="11" t="s">
        <v>341</v>
      </c>
      <c r="F27" s="9" t="s">
        <v>340</v>
      </c>
    </row>
    <row r="28" spans="1:6" x14ac:dyDescent="0.25">
      <c r="A28" s="8">
        <v>25</v>
      </c>
      <c r="B28" s="9" t="s">
        <v>340</v>
      </c>
      <c r="C28" s="10">
        <v>0</v>
      </c>
      <c r="D28" s="10">
        <v>0</v>
      </c>
      <c r="E28" s="11" t="s">
        <v>341</v>
      </c>
      <c r="F28" s="9" t="s">
        <v>340</v>
      </c>
    </row>
    <row r="29" spans="1:6" x14ac:dyDescent="0.25">
      <c r="A29" s="8">
        <v>26</v>
      </c>
      <c r="B29" s="9" t="s">
        <v>340</v>
      </c>
      <c r="C29" s="10">
        <v>0</v>
      </c>
      <c r="D29" s="10">
        <v>0</v>
      </c>
      <c r="E29" s="11" t="s">
        <v>341</v>
      </c>
      <c r="F29" s="9" t="s">
        <v>340</v>
      </c>
    </row>
    <row r="30" spans="1:6" x14ac:dyDescent="0.25">
      <c r="A30" s="8">
        <v>27</v>
      </c>
      <c r="B30" s="9" t="s">
        <v>340</v>
      </c>
      <c r="C30" s="10">
        <v>0</v>
      </c>
      <c r="D30" s="10">
        <v>0</v>
      </c>
      <c r="E30" s="11" t="s">
        <v>341</v>
      </c>
      <c r="F30" s="9" t="s">
        <v>340</v>
      </c>
    </row>
    <row r="31" spans="1:6" x14ac:dyDescent="0.25">
      <c r="A31" s="8">
        <v>28</v>
      </c>
      <c r="B31" s="9" t="s">
        <v>340</v>
      </c>
      <c r="C31" s="10">
        <v>0</v>
      </c>
      <c r="D31" s="10">
        <v>0</v>
      </c>
      <c r="E31" s="11" t="s">
        <v>341</v>
      </c>
      <c r="F31" s="9" t="s">
        <v>340</v>
      </c>
    </row>
    <row r="32" spans="1:6" x14ac:dyDescent="0.25">
      <c r="A32" s="8">
        <v>29</v>
      </c>
      <c r="B32" s="9" t="s">
        <v>340</v>
      </c>
      <c r="C32" s="10">
        <v>0</v>
      </c>
      <c r="D32" s="10">
        <v>0</v>
      </c>
      <c r="E32" s="11" t="s">
        <v>341</v>
      </c>
      <c r="F32" s="9" t="s">
        <v>340</v>
      </c>
    </row>
    <row r="33" spans="1:6" x14ac:dyDescent="0.25">
      <c r="A33" s="8">
        <v>30</v>
      </c>
      <c r="B33" s="9" t="s">
        <v>340</v>
      </c>
      <c r="C33" s="10">
        <v>0</v>
      </c>
      <c r="D33" s="10">
        <v>0</v>
      </c>
      <c r="E33" s="11" t="s">
        <v>341</v>
      </c>
      <c r="F33" s="9" t="s">
        <v>340</v>
      </c>
    </row>
    <row r="34" spans="1:6" x14ac:dyDescent="0.25">
      <c r="A34" s="8">
        <v>31</v>
      </c>
      <c r="B34" s="9" t="s">
        <v>340</v>
      </c>
      <c r="C34" s="10">
        <v>0</v>
      </c>
      <c r="D34" s="10">
        <v>0</v>
      </c>
      <c r="E34" s="11" t="s">
        <v>341</v>
      </c>
      <c r="F34" s="9" t="s">
        <v>340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12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>
        <v>1</v>
      </c>
      <c r="B4" s="9" t="s">
        <v>340</v>
      </c>
      <c r="C4" s="9" t="s">
        <v>340</v>
      </c>
    </row>
    <row r="5" spans="1:3" x14ac:dyDescent="0.25">
      <c r="A5" s="8">
        <v>2</v>
      </c>
      <c r="B5" s="9" t="s">
        <v>340</v>
      </c>
      <c r="C5" s="9" t="s">
        <v>340</v>
      </c>
    </row>
    <row r="6" spans="1:3" x14ac:dyDescent="0.25">
      <c r="A6" s="8">
        <v>3</v>
      </c>
      <c r="B6" s="9" t="s">
        <v>340</v>
      </c>
      <c r="C6" s="9" t="s">
        <v>340</v>
      </c>
    </row>
    <row r="7" spans="1:3" x14ac:dyDescent="0.25">
      <c r="A7" s="8">
        <v>4</v>
      </c>
      <c r="B7" s="9" t="s">
        <v>340</v>
      </c>
      <c r="C7" s="9" t="s">
        <v>340</v>
      </c>
    </row>
    <row r="8" spans="1:3" x14ac:dyDescent="0.25">
      <c r="A8" s="8">
        <v>5</v>
      </c>
      <c r="B8" s="9" t="s">
        <v>340</v>
      </c>
      <c r="C8" s="9" t="s">
        <v>340</v>
      </c>
    </row>
    <row r="9" spans="1:3" x14ac:dyDescent="0.25">
      <c r="A9" s="8">
        <v>6</v>
      </c>
      <c r="B9" s="9" t="s">
        <v>340</v>
      </c>
      <c r="C9" s="9" t="s">
        <v>340</v>
      </c>
    </row>
    <row r="10" spans="1:3" x14ac:dyDescent="0.25">
      <c r="A10" s="8">
        <v>7</v>
      </c>
      <c r="B10" s="9" t="s">
        <v>340</v>
      </c>
      <c r="C10" s="9" t="s">
        <v>340</v>
      </c>
    </row>
    <row r="11" spans="1:3" x14ac:dyDescent="0.25">
      <c r="A11" s="8">
        <v>8</v>
      </c>
      <c r="B11" s="9" t="s">
        <v>340</v>
      </c>
      <c r="C11" s="9" t="s">
        <v>340</v>
      </c>
    </row>
    <row r="12" spans="1:3" x14ac:dyDescent="0.25">
      <c r="A12" s="8">
        <v>9</v>
      </c>
      <c r="B12" s="9" t="s">
        <v>340</v>
      </c>
      <c r="C12" s="9" t="s">
        <v>340</v>
      </c>
    </row>
    <row r="13" spans="1:3" x14ac:dyDescent="0.25">
      <c r="A13" s="8">
        <v>10</v>
      </c>
      <c r="B13" s="9" t="s">
        <v>340</v>
      </c>
      <c r="C13" s="9" t="s">
        <v>340</v>
      </c>
    </row>
    <row r="14" spans="1:3" x14ac:dyDescent="0.25">
      <c r="A14" s="8">
        <v>11</v>
      </c>
      <c r="B14" s="9" t="s">
        <v>340</v>
      </c>
      <c r="C14" s="9" t="s">
        <v>340</v>
      </c>
    </row>
    <row r="15" spans="1:3" x14ac:dyDescent="0.25">
      <c r="A15" s="8">
        <v>12</v>
      </c>
      <c r="B15" s="9" t="s">
        <v>340</v>
      </c>
      <c r="C15" s="9" t="s">
        <v>340</v>
      </c>
    </row>
    <row r="16" spans="1:3" x14ac:dyDescent="0.25">
      <c r="A16" s="8">
        <v>13</v>
      </c>
      <c r="B16" s="9" t="s">
        <v>340</v>
      </c>
      <c r="C16" s="9" t="s">
        <v>340</v>
      </c>
    </row>
    <row r="17" spans="1:3" x14ac:dyDescent="0.25">
      <c r="A17" s="8">
        <v>14</v>
      </c>
      <c r="B17" s="9" t="s">
        <v>340</v>
      </c>
      <c r="C17" s="9" t="s">
        <v>340</v>
      </c>
    </row>
    <row r="18" spans="1:3" x14ac:dyDescent="0.25">
      <c r="A18" s="8">
        <v>15</v>
      </c>
      <c r="B18" s="9" t="s">
        <v>340</v>
      </c>
      <c r="C18" s="9" t="s">
        <v>340</v>
      </c>
    </row>
    <row r="19" spans="1:3" x14ac:dyDescent="0.25">
      <c r="A19" s="8">
        <v>16</v>
      </c>
      <c r="B19" s="9" t="s">
        <v>340</v>
      </c>
      <c r="C19" s="9" t="s">
        <v>340</v>
      </c>
    </row>
    <row r="20" spans="1:3" x14ac:dyDescent="0.25">
      <c r="A20" s="8">
        <v>17</v>
      </c>
      <c r="B20" s="9" t="s">
        <v>340</v>
      </c>
      <c r="C20" s="9" t="s">
        <v>340</v>
      </c>
    </row>
    <row r="21" spans="1:3" x14ac:dyDescent="0.25">
      <c r="A21" s="8">
        <v>18</v>
      </c>
      <c r="B21" s="9" t="s">
        <v>340</v>
      </c>
      <c r="C21" s="9" t="s">
        <v>340</v>
      </c>
    </row>
    <row r="22" spans="1:3" x14ac:dyDescent="0.25">
      <c r="A22" s="8">
        <v>19</v>
      </c>
      <c r="B22" s="9" t="s">
        <v>340</v>
      </c>
      <c r="C22" s="9" t="s">
        <v>340</v>
      </c>
    </row>
    <row r="23" spans="1:3" x14ac:dyDescent="0.25">
      <c r="A23" s="8">
        <v>20</v>
      </c>
      <c r="B23" s="9" t="s">
        <v>340</v>
      </c>
      <c r="C23" s="9" t="s">
        <v>340</v>
      </c>
    </row>
    <row r="24" spans="1:3" x14ac:dyDescent="0.25">
      <c r="A24" s="8">
        <v>21</v>
      </c>
      <c r="B24" s="9" t="s">
        <v>340</v>
      </c>
      <c r="C24" s="9" t="s">
        <v>340</v>
      </c>
    </row>
    <row r="25" spans="1:3" x14ac:dyDescent="0.25">
      <c r="A25" s="8">
        <v>22</v>
      </c>
      <c r="B25" s="9" t="s">
        <v>340</v>
      </c>
      <c r="C25" s="9" t="s">
        <v>340</v>
      </c>
    </row>
    <row r="26" spans="1:3" x14ac:dyDescent="0.25">
      <c r="A26" s="8">
        <v>23</v>
      </c>
      <c r="B26" s="9" t="s">
        <v>340</v>
      </c>
      <c r="C26" s="9" t="s">
        <v>340</v>
      </c>
    </row>
    <row r="27" spans="1:3" x14ac:dyDescent="0.25">
      <c r="A27" s="8">
        <v>24</v>
      </c>
      <c r="B27" s="9" t="s">
        <v>340</v>
      </c>
      <c r="C27" s="9" t="s">
        <v>340</v>
      </c>
    </row>
    <row r="28" spans="1:3" x14ac:dyDescent="0.25">
      <c r="A28" s="8">
        <v>25</v>
      </c>
      <c r="B28" s="9" t="s">
        <v>340</v>
      </c>
      <c r="C28" s="9" t="s">
        <v>340</v>
      </c>
    </row>
    <row r="29" spans="1:3" x14ac:dyDescent="0.25">
      <c r="A29" s="8">
        <v>26</v>
      </c>
      <c r="B29" s="9" t="s">
        <v>340</v>
      </c>
      <c r="C29" s="9" t="s">
        <v>340</v>
      </c>
    </row>
    <row r="30" spans="1:3" x14ac:dyDescent="0.25">
      <c r="A30" s="8">
        <v>27</v>
      </c>
      <c r="B30" s="9" t="s">
        <v>340</v>
      </c>
      <c r="C30" s="9" t="s">
        <v>340</v>
      </c>
    </row>
    <row r="31" spans="1:3" x14ac:dyDescent="0.25">
      <c r="A31" s="8">
        <v>28</v>
      </c>
      <c r="B31" s="9" t="s">
        <v>340</v>
      </c>
      <c r="C31" s="9" t="s">
        <v>340</v>
      </c>
    </row>
    <row r="32" spans="1:3" x14ac:dyDescent="0.25">
      <c r="A32" s="8">
        <v>29</v>
      </c>
      <c r="B32" s="9" t="s">
        <v>340</v>
      </c>
      <c r="C32" s="9" t="s">
        <v>340</v>
      </c>
    </row>
    <row r="33" spans="1:3" x14ac:dyDescent="0.25">
      <c r="A33" s="8">
        <v>30</v>
      </c>
      <c r="B33" s="9" t="s">
        <v>340</v>
      </c>
      <c r="C33" s="9" t="s">
        <v>340</v>
      </c>
    </row>
    <row r="34" spans="1:3" x14ac:dyDescent="0.25">
      <c r="A34" s="8">
        <v>31</v>
      </c>
      <c r="B34" s="9" t="s">
        <v>340</v>
      </c>
      <c r="C34" s="9" t="s">
        <v>340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8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>
        <v>1</v>
      </c>
      <c r="B4" s="9" t="s">
        <v>345</v>
      </c>
      <c r="C4" s="17">
        <f>28137.9+28137.9</f>
        <v>56275.8</v>
      </c>
      <c r="D4" s="17">
        <f>14480+13961.31</f>
        <v>28441.309999999998</v>
      </c>
      <c r="E4" s="12" t="s">
        <v>341</v>
      </c>
      <c r="F4" s="12" t="s">
        <v>346</v>
      </c>
    </row>
    <row r="5" spans="1:6" x14ac:dyDescent="0.25">
      <c r="A5" s="8">
        <v>2</v>
      </c>
      <c r="B5" s="9" t="s">
        <v>345</v>
      </c>
      <c r="C5" s="17">
        <f>14068.95+14068.95</f>
        <v>28137.9</v>
      </c>
      <c r="D5" s="17">
        <f>11455.65+11426.91</f>
        <v>22882.559999999998</v>
      </c>
      <c r="E5" s="12" t="s">
        <v>341</v>
      </c>
      <c r="F5" s="12" t="s">
        <v>346</v>
      </c>
    </row>
    <row r="6" spans="1:6" x14ac:dyDescent="0.25">
      <c r="A6" s="8">
        <v>3</v>
      </c>
      <c r="B6" s="9" t="s">
        <v>345</v>
      </c>
      <c r="C6" s="17">
        <f>11817.9+11817.9</f>
        <v>23635.8</v>
      </c>
      <c r="D6" s="17">
        <f>9755.39+9731.3</f>
        <v>19486.689999999999</v>
      </c>
      <c r="E6" s="12" t="s">
        <v>341</v>
      </c>
      <c r="F6" s="12" t="s">
        <v>346</v>
      </c>
    </row>
    <row r="7" spans="1:6" x14ac:dyDescent="0.25">
      <c r="A7" s="8">
        <v>4</v>
      </c>
      <c r="B7" s="9" t="s">
        <v>345</v>
      </c>
      <c r="C7" s="17">
        <f>11817.9+11817.9</f>
        <v>23635.8</v>
      </c>
      <c r="D7" s="17">
        <f>9755.39+9731.3</f>
        <v>19486.689999999999</v>
      </c>
      <c r="E7" s="12" t="s">
        <v>341</v>
      </c>
      <c r="F7" s="12" t="s">
        <v>346</v>
      </c>
    </row>
    <row r="8" spans="1:6" x14ac:dyDescent="0.25">
      <c r="A8" s="8">
        <v>5</v>
      </c>
      <c r="B8" s="9" t="s">
        <v>345</v>
      </c>
      <c r="C8" s="17">
        <f>4502.25+4502.25</f>
        <v>9004.5</v>
      </c>
      <c r="D8" s="17">
        <f>2402.22+2300.44</f>
        <v>4702.66</v>
      </c>
      <c r="E8" s="12" t="s">
        <v>341</v>
      </c>
      <c r="F8" s="12" t="s">
        <v>346</v>
      </c>
    </row>
    <row r="9" spans="1:6" x14ac:dyDescent="0.25">
      <c r="A9" s="8">
        <v>6</v>
      </c>
      <c r="B9" s="9" t="s">
        <v>345</v>
      </c>
      <c r="C9" s="17">
        <f>5627.55+5627.55</f>
        <v>11255.1</v>
      </c>
      <c r="D9" s="17">
        <f>5002.95+4992.17</f>
        <v>9995.119999999999</v>
      </c>
      <c r="E9" s="12" t="s">
        <v>341</v>
      </c>
      <c r="F9" s="12" t="s">
        <v>346</v>
      </c>
    </row>
    <row r="10" spans="1:6" x14ac:dyDescent="0.25">
      <c r="A10" s="8">
        <v>7</v>
      </c>
      <c r="B10" s="9" t="s">
        <v>345</v>
      </c>
      <c r="C10" s="17">
        <f>4502.25+4502.25</f>
        <v>9004.5</v>
      </c>
      <c r="D10" s="17">
        <f>4043.35+4034.98</f>
        <v>8078.33</v>
      </c>
      <c r="E10" s="12" t="s">
        <v>341</v>
      </c>
      <c r="F10" s="12" t="s">
        <v>346</v>
      </c>
    </row>
    <row r="11" spans="1:6" x14ac:dyDescent="0.25">
      <c r="A11" s="8">
        <v>8</v>
      </c>
      <c r="B11" s="9" t="s">
        <v>345</v>
      </c>
      <c r="C11" s="17">
        <f>9848.1+9848.1</f>
        <v>19696.2</v>
      </c>
      <c r="D11" s="17">
        <f>8269.79+8249.95</f>
        <v>16519.740000000002</v>
      </c>
      <c r="E11" s="12" t="s">
        <v>341</v>
      </c>
      <c r="F11" s="12" t="s">
        <v>346</v>
      </c>
    </row>
    <row r="12" spans="1:6" x14ac:dyDescent="0.25">
      <c r="A12" s="8">
        <v>9</v>
      </c>
      <c r="B12" s="9" t="s">
        <v>345</v>
      </c>
      <c r="C12" s="17">
        <f>3825+3825</f>
        <v>7650</v>
      </c>
      <c r="D12" s="17">
        <f>3652.27+3645.24</f>
        <v>7297.51</v>
      </c>
      <c r="E12" s="12" t="s">
        <v>341</v>
      </c>
      <c r="F12" s="12" t="s">
        <v>346</v>
      </c>
    </row>
    <row r="13" spans="1:6" x14ac:dyDescent="0.25">
      <c r="A13" s="8">
        <v>10</v>
      </c>
      <c r="B13" s="9" t="s">
        <v>345</v>
      </c>
      <c r="C13" s="17">
        <f>8500.05+8500.05</f>
        <v>17000.099999999999</v>
      </c>
      <c r="D13" s="17">
        <f>4249.78+4129.94</f>
        <v>8379.7199999999993</v>
      </c>
      <c r="E13" s="12" t="s">
        <v>341</v>
      </c>
      <c r="F13" s="12" t="s">
        <v>346</v>
      </c>
    </row>
    <row r="14" spans="1:6" x14ac:dyDescent="0.25">
      <c r="A14" s="8">
        <v>11</v>
      </c>
      <c r="B14" s="9" t="s">
        <v>345</v>
      </c>
      <c r="C14" s="17">
        <f>5627.55+5627.55</f>
        <v>11255.1</v>
      </c>
      <c r="D14" s="17">
        <f>5002.95+4992.17</f>
        <v>9995.119999999999</v>
      </c>
      <c r="E14" s="12" t="s">
        <v>341</v>
      </c>
      <c r="F14" s="12" t="s">
        <v>346</v>
      </c>
    </row>
    <row r="15" spans="1:6" x14ac:dyDescent="0.25">
      <c r="A15" s="8">
        <v>12</v>
      </c>
      <c r="B15" s="9" t="s">
        <v>345</v>
      </c>
      <c r="C15" s="17">
        <f>5627.55+5627.55</f>
        <v>11255.1</v>
      </c>
      <c r="D15" s="17">
        <f>5002.95+4992.17</f>
        <v>9995.119999999999</v>
      </c>
      <c r="E15" s="12" t="s">
        <v>341</v>
      </c>
      <c r="F15" s="12" t="s">
        <v>346</v>
      </c>
    </row>
    <row r="16" spans="1:6" x14ac:dyDescent="0.25">
      <c r="A16" s="8">
        <v>13</v>
      </c>
      <c r="B16" s="9" t="s">
        <v>345</v>
      </c>
      <c r="C16" s="17">
        <f>5627.55+5627.55</f>
        <v>11255.1</v>
      </c>
      <c r="D16" s="17">
        <f>5002.95+4992.17</f>
        <v>9995.119999999999</v>
      </c>
      <c r="E16" s="12" t="s">
        <v>341</v>
      </c>
      <c r="F16" s="12" t="s">
        <v>346</v>
      </c>
    </row>
    <row r="17" spans="1:6" x14ac:dyDescent="0.25">
      <c r="A17" s="8">
        <v>14</v>
      </c>
      <c r="B17" s="9" t="s">
        <v>345</v>
      </c>
      <c r="C17" s="17">
        <f>5627.55+5627.55</f>
        <v>11255.1</v>
      </c>
      <c r="D17" s="17">
        <f>5002.95+4992.17</f>
        <v>9995.119999999999</v>
      </c>
      <c r="E17" s="12" t="s">
        <v>341</v>
      </c>
      <c r="F17" s="12" t="s">
        <v>346</v>
      </c>
    </row>
    <row r="18" spans="1:6" x14ac:dyDescent="0.25">
      <c r="A18" s="8">
        <v>15</v>
      </c>
      <c r="B18" s="9" t="s">
        <v>345</v>
      </c>
      <c r="C18" s="17">
        <v>5627.55</v>
      </c>
      <c r="D18" s="17">
        <f>5002.95+0</f>
        <v>5002.95</v>
      </c>
      <c r="E18" s="12" t="s">
        <v>341</v>
      </c>
      <c r="F18" s="12" t="s">
        <v>346</v>
      </c>
    </row>
    <row r="19" spans="1:6" x14ac:dyDescent="0.25">
      <c r="A19" s="8">
        <v>16</v>
      </c>
      <c r="B19" s="9" t="s">
        <v>345</v>
      </c>
      <c r="C19" s="17">
        <f>5627.55+5627.55</f>
        <v>11255.1</v>
      </c>
      <c r="D19" s="17">
        <f>5002.95+4992.17</f>
        <v>9995.119999999999</v>
      </c>
      <c r="E19" s="12" t="s">
        <v>341</v>
      </c>
      <c r="F19" s="12" t="s">
        <v>346</v>
      </c>
    </row>
    <row r="20" spans="1:6" x14ac:dyDescent="0.25">
      <c r="A20" s="8">
        <v>17</v>
      </c>
      <c r="B20" s="9" t="s">
        <v>345</v>
      </c>
      <c r="C20" s="17">
        <f>5627.55+5627.55</f>
        <v>11255.1</v>
      </c>
      <c r="D20" s="17">
        <f>3084.57+2960.19</f>
        <v>6044.76</v>
      </c>
      <c r="E20" s="12" t="s">
        <v>341</v>
      </c>
      <c r="F20" s="12" t="s">
        <v>346</v>
      </c>
    </row>
    <row r="21" spans="1:6" x14ac:dyDescent="0.25">
      <c r="A21" s="8">
        <v>18</v>
      </c>
      <c r="B21" s="9" t="s">
        <v>345</v>
      </c>
      <c r="C21" s="17">
        <f>13943.4+13943.4</f>
        <v>27886.799999999999</v>
      </c>
      <c r="D21" s="17">
        <f>11361.78+11333.35</f>
        <v>22695.13</v>
      </c>
      <c r="E21" s="12" t="s">
        <v>341</v>
      </c>
      <c r="F21" s="12" t="s">
        <v>346</v>
      </c>
    </row>
    <row r="22" spans="1:6" x14ac:dyDescent="0.25">
      <c r="A22" s="8">
        <v>19</v>
      </c>
      <c r="B22" s="9" t="s">
        <v>345</v>
      </c>
      <c r="C22" s="17">
        <f>8441.25+8441.25</f>
        <v>16882.5</v>
      </c>
      <c r="D22" s="17">
        <f>5815.35+5721.64</f>
        <v>11536.990000000002</v>
      </c>
      <c r="E22" s="12" t="s">
        <v>341</v>
      </c>
      <c r="F22" s="12" t="s">
        <v>346</v>
      </c>
    </row>
    <row r="23" spans="1:6" x14ac:dyDescent="0.25">
      <c r="A23" s="8">
        <v>20</v>
      </c>
      <c r="B23" s="9" t="s">
        <v>345</v>
      </c>
      <c r="C23" s="17">
        <f>5908.95+5908.95</f>
        <v>11817.9</v>
      </c>
      <c r="D23" s="17">
        <f>4493.51+4482.2</f>
        <v>8975.7099999999991</v>
      </c>
      <c r="E23" s="12" t="s">
        <v>341</v>
      </c>
      <c r="F23" s="12" t="s">
        <v>346</v>
      </c>
    </row>
    <row r="24" spans="1:6" x14ac:dyDescent="0.25">
      <c r="A24" s="8">
        <v>21</v>
      </c>
      <c r="B24" s="9" t="s">
        <v>345</v>
      </c>
      <c r="C24" s="17">
        <f>5715+5715</f>
        <v>11430</v>
      </c>
      <c r="D24" s="17">
        <f>4503.13+4492.23</f>
        <v>8995.36</v>
      </c>
      <c r="E24" s="12" t="s">
        <v>341</v>
      </c>
      <c r="F24" s="12" t="s">
        <v>346</v>
      </c>
    </row>
    <row r="25" spans="1:6" x14ac:dyDescent="0.25">
      <c r="A25" s="8">
        <v>22</v>
      </c>
      <c r="B25" s="9" t="s">
        <v>345</v>
      </c>
      <c r="C25" s="17">
        <f>3825+3825</f>
        <v>7650</v>
      </c>
      <c r="D25" s="17">
        <f>3653.05+3646.09</f>
        <v>7299.14</v>
      </c>
      <c r="E25" s="12" t="s">
        <v>341</v>
      </c>
      <c r="F25" s="12" t="s">
        <v>346</v>
      </c>
    </row>
    <row r="26" spans="1:6" x14ac:dyDescent="0.25">
      <c r="A26" s="8">
        <v>23</v>
      </c>
      <c r="B26" s="9" t="s">
        <v>345</v>
      </c>
      <c r="C26" s="17">
        <f>5700+5700</f>
        <v>11400</v>
      </c>
      <c r="D26" s="17">
        <f>5063.22+5052.38</f>
        <v>10115.6</v>
      </c>
      <c r="E26" s="12" t="s">
        <v>341</v>
      </c>
      <c r="F26" s="12" t="s">
        <v>346</v>
      </c>
    </row>
    <row r="27" spans="1:6" x14ac:dyDescent="0.25">
      <c r="A27" s="8">
        <v>24</v>
      </c>
      <c r="B27" s="9" t="s">
        <v>345</v>
      </c>
      <c r="C27" s="17">
        <f>3790.85+3790.85</f>
        <v>7581.7</v>
      </c>
      <c r="D27" s="17">
        <f>3750+3750</f>
        <v>7500</v>
      </c>
      <c r="E27" s="12" t="s">
        <v>341</v>
      </c>
      <c r="F27" s="12" t="s">
        <v>346</v>
      </c>
    </row>
    <row r="28" spans="1:6" x14ac:dyDescent="0.25">
      <c r="A28" s="8">
        <v>25</v>
      </c>
      <c r="B28" s="9" t="s">
        <v>345</v>
      </c>
      <c r="C28" s="17">
        <f>8700+8700</f>
        <v>17400</v>
      </c>
      <c r="D28" s="17">
        <f>7950+7950</f>
        <v>15900</v>
      </c>
      <c r="E28" s="12" t="s">
        <v>341</v>
      </c>
      <c r="F28" s="12" t="s">
        <v>346</v>
      </c>
    </row>
    <row r="29" spans="1:6" x14ac:dyDescent="0.25">
      <c r="A29" s="8">
        <v>26</v>
      </c>
      <c r="B29" s="9" t="s">
        <v>345</v>
      </c>
      <c r="C29" s="17">
        <f>5000.01+5000.01</f>
        <v>10000.02</v>
      </c>
      <c r="D29" s="17">
        <f>4568.97+4568.97</f>
        <v>9137.94</v>
      </c>
      <c r="E29" s="12" t="s">
        <v>341</v>
      </c>
      <c r="F29" s="12" t="s">
        <v>346</v>
      </c>
    </row>
    <row r="30" spans="1:6" x14ac:dyDescent="0.25">
      <c r="A30" s="8">
        <v>27</v>
      </c>
      <c r="B30" s="9" t="s">
        <v>345</v>
      </c>
      <c r="C30" s="17">
        <f>10440+10440</f>
        <v>20880</v>
      </c>
      <c r="D30" s="17">
        <f>9540+9540</f>
        <v>19080</v>
      </c>
      <c r="E30" s="12" t="s">
        <v>341</v>
      </c>
      <c r="F30" s="12" t="s">
        <v>346</v>
      </c>
    </row>
    <row r="31" spans="1:6" x14ac:dyDescent="0.25">
      <c r="A31" s="8">
        <v>28</v>
      </c>
      <c r="B31" s="9" t="s">
        <v>345</v>
      </c>
      <c r="C31" s="17">
        <f>5353.84+5353.84</f>
        <v>10707.68</v>
      </c>
      <c r="D31" s="17">
        <f>5296.15+5296.15</f>
        <v>10592.3</v>
      </c>
      <c r="E31" s="12" t="s">
        <v>341</v>
      </c>
      <c r="F31" s="12" t="s">
        <v>346</v>
      </c>
    </row>
    <row r="32" spans="1:6" x14ac:dyDescent="0.25">
      <c r="A32" s="8">
        <v>29</v>
      </c>
      <c r="B32" s="9" t="s">
        <v>345</v>
      </c>
      <c r="C32" s="17">
        <f>10500.68+10500.68</f>
        <v>21001.360000000001</v>
      </c>
      <c r="D32" s="17">
        <f>10387.53+10387.53</f>
        <v>20775.060000000001</v>
      </c>
      <c r="E32" s="12" t="s">
        <v>341</v>
      </c>
      <c r="F32" s="12" t="s">
        <v>346</v>
      </c>
    </row>
    <row r="33" spans="1:6" x14ac:dyDescent="0.25">
      <c r="A33" s="8">
        <v>30</v>
      </c>
      <c r="B33" s="9" t="s">
        <v>345</v>
      </c>
      <c r="C33" s="17">
        <f>1480+1480</f>
        <v>2960</v>
      </c>
      <c r="D33" s="17">
        <f>1464.05+1464.05</f>
        <v>2928.1</v>
      </c>
      <c r="E33" s="12" t="s">
        <v>341</v>
      </c>
      <c r="F33" s="12" t="s">
        <v>346</v>
      </c>
    </row>
    <row r="34" spans="1:6" x14ac:dyDescent="0.25">
      <c r="A34" s="8">
        <v>31</v>
      </c>
      <c r="B34" s="9" t="s">
        <v>345</v>
      </c>
      <c r="C34" s="17">
        <f>4758.97+4758.97</f>
        <v>9517.94</v>
      </c>
      <c r="D34" s="17">
        <f>4707.69+4707.69</f>
        <v>9415.3799999999992</v>
      </c>
      <c r="E34" s="12" t="s">
        <v>341</v>
      </c>
      <c r="F34" s="12" t="s">
        <v>346</v>
      </c>
    </row>
    <row r="38" spans="1:6" x14ac:dyDescent="0.25">
      <c r="C38" s="19"/>
      <c r="D38" s="1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A6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>
        <v>1</v>
      </c>
      <c r="B4" s="11" t="s">
        <v>340</v>
      </c>
      <c r="C4" s="10">
        <v>0</v>
      </c>
      <c r="D4" s="10">
        <v>0</v>
      </c>
      <c r="E4" s="11" t="s">
        <v>341</v>
      </c>
      <c r="F4" s="11" t="s">
        <v>340</v>
      </c>
    </row>
    <row r="5" spans="1:6" x14ac:dyDescent="0.25">
      <c r="A5" s="8">
        <v>2</v>
      </c>
      <c r="B5" s="11" t="s">
        <v>340</v>
      </c>
      <c r="C5" s="10">
        <v>0</v>
      </c>
      <c r="D5" s="10">
        <v>0</v>
      </c>
      <c r="E5" s="11" t="s">
        <v>341</v>
      </c>
      <c r="F5" s="11" t="s">
        <v>340</v>
      </c>
    </row>
    <row r="6" spans="1:6" x14ac:dyDescent="0.25">
      <c r="A6" s="8">
        <v>3</v>
      </c>
      <c r="B6" s="11" t="s">
        <v>340</v>
      </c>
      <c r="C6" s="10">
        <v>0</v>
      </c>
      <c r="D6" s="10">
        <v>0</v>
      </c>
      <c r="E6" s="11" t="s">
        <v>341</v>
      </c>
      <c r="F6" s="11" t="s">
        <v>340</v>
      </c>
    </row>
    <row r="7" spans="1:6" x14ac:dyDescent="0.25">
      <c r="A7" s="8">
        <v>4</v>
      </c>
      <c r="B7" s="11" t="s">
        <v>340</v>
      </c>
      <c r="C7" s="10">
        <v>0</v>
      </c>
      <c r="D7" s="10">
        <v>0</v>
      </c>
      <c r="E7" s="11" t="s">
        <v>341</v>
      </c>
      <c r="F7" s="11" t="s">
        <v>340</v>
      </c>
    </row>
    <row r="8" spans="1:6" x14ac:dyDescent="0.25">
      <c r="A8" s="8">
        <v>5</v>
      </c>
      <c r="B8" s="11" t="s">
        <v>340</v>
      </c>
      <c r="C8" s="10">
        <v>0</v>
      </c>
      <c r="D8" s="10">
        <v>0</v>
      </c>
      <c r="E8" s="11" t="s">
        <v>341</v>
      </c>
      <c r="F8" s="11" t="s">
        <v>340</v>
      </c>
    </row>
    <row r="9" spans="1:6" x14ac:dyDescent="0.25">
      <c r="A9" s="8">
        <v>6</v>
      </c>
      <c r="B9" s="11" t="s">
        <v>340</v>
      </c>
      <c r="C9" s="10">
        <v>0</v>
      </c>
      <c r="D9" s="10">
        <v>0</v>
      </c>
      <c r="E9" s="11" t="s">
        <v>341</v>
      </c>
      <c r="F9" s="11" t="s">
        <v>340</v>
      </c>
    </row>
    <row r="10" spans="1:6" x14ac:dyDescent="0.25">
      <c r="A10" s="8">
        <v>7</v>
      </c>
      <c r="B10" s="11" t="s">
        <v>340</v>
      </c>
      <c r="C10" s="10">
        <v>0</v>
      </c>
      <c r="D10" s="10">
        <v>0</v>
      </c>
      <c r="E10" s="11" t="s">
        <v>341</v>
      </c>
      <c r="F10" s="11" t="s">
        <v>340</v>
      </c>
    </row>
    <row r="11" spans="1:6" x14ac:dyDescent="0.25">
      <c r="A11" s="8">
        <v>8</v>
      </c>
      <c r="B11" s="11" t="s">
        <v>340</v>
      </c>
      <c r="C11" s="10">
        <v>0</v>
      </c>
      <c r="D11" s="10">
        <v>0</v>
      </c>
      <c r="E11" s="11" t="s">
        <v>341</v>
      </c>
      <c r="F11" s="11" t="s">
        <v>340</v>
      </c>
    </row>
    <row r="12" spans="1:6" x14ac:dyDescent="0.25">
      <c r="A12" s="8">
        <v>9</v>
      </c>
      <c r="B12" s="11" t="s">
        <v>340</v>
      </c>
      <c r="C12" s="10">
        <v>0</v>
      </c>
      <c r="D12" s="10">
        <v>0</v>
      </c>
      <c r="E12" s="11" t="s">
        <v>341</v>
      </c>
      <c r="F12" s="11" t="s">
        <v>340</v>
      </c>
    </row>
    <row r="13" spans="1:6" x14ac:dyDescent="0.25">
      <c r="A13" s="8">
        <v>10</v>
      </c>
      <c r="B13" s="11" t="s">
        <v>340</v>
      </c>
      <c r="C13" s="10">
        <v>0</v>
      </c>
      <c r="D13" s="10">
        <v>0</v>
      </c>
      <c r="E13" s="11" t="s">
        <v>341</v>
      </c>
      <c r="F13" s="11" t="s">
        <v>340</v>
      </c>
    </row>
    <row r="14" spans="1:6" x14ac:dyDescent="0.25">
      <c r="A14" s="8">
        <v>11</v>
      </c>
      <c r="B14" s="11" t="s">
        <v>340</v>
      </c>
      <c r="C14" s="10">
        <v>0</v>
      </c>
      <c r="D14" s="10">
        <v>0</v>
      </c>
      <c r="E14" s="11" t="s">
        <v>341</v>
      </c>
      <c r="F14" s="11" t="s">
        <v>340</v>
      </c>
    </row>
    <row r="15" spans="1:6" x14ac:dyDescent="0.25">
      <c r="A15" s="8">
        <v>12</v>
      </c>
      <c r="B15" s="11" t="s">
        <v>340</v>
      </c>
      <c r="C15" s="10">
        <v>0</v>
      </c>
      <c r="D15" s="10">
        <v>0</v>
      </c>
      <c r="E15" s="11" t="s">
        <v>341</v>
      </c>
      <c r="F15" s="11" t="s">
        <v>340</v>
      </c>
    </row>
    <row r="16" spans="1:6" x14ac:dyDescent="0.25">
      <c r="A16" s="8">
        <v>13</v>
      </c>
      <c r="B16" s="11" t="s">
        <v>340</v>
      </c>
      <c r="C16" s="10">
        <v>0</v>
      </c>
      <c r="D16" s="10">
        <v>0</v>
      </c>
      <c r="E16" s="11" t="s">
        <v>341</v>
      </c>
      <c r="F16" s="11" t="s">
        <v>340</v>
      </c>
    </row>
    <row r="17" spans="1:6" x14ac:dyDescent="0.25">
      <c r="A17" s="8">
        <v>14</v>
      </c>
      <c r="B17" s="11" t="s">
        <v>340</v>
      </c>
      <c r="C17" s="10">
        <v>0</v>
      </c>
      <c r="D17" s="10">
        <v>0</v>
      </c>
      <c r="E17" s="11" t="s">
        <v>341</v>
      </c>
      <c r="F17" s="11" t="s">
        <v>340</v>
      </c>
    </row>
    <row r="18" spans="1:6" x14ac:dyDescent="0.25">
      <c r="A18" s="8">
        <v>15</v>
      </c>
      <c r="B18" s="11" t="s">
        <v>340</v>
      </c>
      <c r="C18" s="10">
        <v>0</v>
      </c>
      <c r="D18" s="10">
        <v>0</v>
      </c>
      <c r="E18" s="11" t="s">
        <v>341</v>
      </c>
      <c r="F18" s="11" t="s">
        <v>340</v>
      </c>
    </row>
    <row r="19" spans="1:6" x14ac:dyDescent="0.25">
      <c r="A19" s="8">
        <v>16</v>
      </c>
      <c r="B19" s="11" t="s">
        <v>340</v>
      </c>
      <c r="C19" s="10">
        <v>0</v>
      </c>
      <c r="D19" s="10">
        <v>0</v>
      </c>
      <c r="E19" s="11" t="s">
        <v>341</v>
      </c>
      <c r="F19" s="11" t="s">
        <v>340</v>
      </c>
    </row>
    <row r="20" spans="1:6" x14ac:dyDescent="0.25">
      <c r="A20" s="8">
        <v>17</v>
      </c>
      <c r="B20" s="11" t="s">
        <v>340</v>
      </c>
      <c r="C20" s="10">
        <v>0</v>
      </c>
      <c r="D20" s="10">
        <v>0</v>
      </c>
      <c r="E20" s="11" t="s">
        <v>341</v>
      </c>
      <c r="F20" s="11" t="s">
        <v>340</v>
      </c>
    </row>
    <row r="21" spans="1:6" x14ac:dyDescent="0.25">
      <c r="A21" s="8">
        <v>18</v>
      </c>
      <c r="B21" s="11" t="s">
        <v>340</v>
      </c>
      <c r="C21" s="10">
        <v>0</v>
      </c>
      <c r="D21" s="10">
        <v>0</v>
      </c>
      <c r="E21" s="11" t="s">
        <v>341</v>
      </c>
      <c r="F21" s="11" t="s">
        <v>340</v>
      </c>
    </row>
    <row r="22" spans="1:6" x14ac:dyDescent="0.25">
      <c r="A22" s="8">
        <v>19</v>
      </c>
      <c r="B22" s="11" t="s">
        <v>340</v>
      </c>
      <c r="C22" s="10">
        <v>0</v>
      </c>
      <c r="D22" s="10">
        <v>0</v>
      </c>
      <c r="E22" s="11" t="s">
        <v>341</v>
      </c>
      <c r="F22" s="11" t="s">
        <v>340</v>
      </c>
    </row>
    <row r="23" spans="1:6" x14ac:dyDescent="0.25">
      <c r="A23" s="8">
        <v>20</v>
      </c>
      <c r="B23" s="11" t="s">
        <v>340</v>
      </c>
      <c r="C23" s="10">
        <v>0</v>
      </c>
      <c r="D23" s="10">
        <v>0</v>
      </c>
      <c r="E23" s="11" t="s">
        <v>341</v>
      </c>
      <c r="F23" s="11" t="s">
        <v>340</v>
      </c>
    </row>
    <row r="24" spans="1:6" x14ac:dyDescent="0.25">
      <c r="A24" s="8">
        <v>21</v>
      </c>
      <c r="B24" s="11" t="s">
        <v>340</v>
      </c>
      <c r="C24" s="10">
        <v>0</v>
      </c>
      <c r="D24" s="10">
        <v>0</v>
      </c>
      <c r="E24" s="11" t="s">
        <v>341</v>
      </c>
      <c r="F24" s="11" t="s">
        <v>340</v>
      </c>
    </row>
    <row r="25" spans="1:6" x14ac:dyDescent="0.25">
      <c r="A25" s="8">
        <v>22</v>
      </c>
      <c r="B25" s="11" t="s">
        <v>340</v>
      </c>
      <c r="C25" s="10">
        <v>0</v>
      </c>
      <c r="D25" s="10">
        <v>0</v>
      </c>
      <c r="E25" s="11" t="s">
        <v>341</v>
      </c>
      <c r="F25" s="11" t="s">
        <v>340</v>
      </c>
    </row>
    <row r="26" spans="1:6" x14ac:dyDescent="0.25">
      <c r="A26" s="8">
        <v>23</v>
      </c>
      <c r="B26" s="11" t="s">
        <v>340</v>
      </c>
      <c r="C26" s="10">
        <v>0</v>
      </c>
      <c r="D26" s="10">
        <v>0</v>
      </c>
      <c r="E26" s="11" t="s">
        <v>341</v>
      </c>
      <c r="F26" s="11" t="s">
        <v>340</v>
      </c>
    </row>
    <row r="27" spans="1:6" x14ac:dyDescent="0.25">
      <c r="A27" s="8">
        <v>24</v>
      </c>
      <c r="B27" s="11" t="s">
        <v>340</v>
      </c>
      <c r="C27" s="10">
        <v>0</v>
      </c>
      <c r="D27" s="10">
        <v>0</v>
      </c>
      <c r="E27" s="11" t="s">
        <v>341</v>
      </c>
      <c r="F27" s="11" t="s">
        <v>340</v>
      </c>
    </row>
    <row r="28" spans="1:6" x14ac:dyDescent="0.25">
      <c r="A28" s="8">
        <v>25</v>
      </c>
      <c r="B28" s="11" t="s">
        <v>340</v>
      </c>
      <c r="C28" s="10">
        <v>0</v>
      </c>
      <c r="D28" s="10">
        <v>0</v>
      </c>
      <c r="E28" s="11" t="s">
        <v>341</v>
      </c>
      <c r="F28" s="11" t="s">
        <v>340</v>
      </c>
    </row>
    <row r="29" spans="1:6" x14ac:dyDescent="0.25">
      <c r="A29" s="8">
        <v>26</v>
      </c>
      <c r="B29" s="11" t="s">
        <v>340</v>
      </c>
      <c r="C29" s="10">
        <v>0</v>
      </c>
      <c r="D29" s="10">
        <v>0</v>
      </c>
      <c r="E29" s="11" t="s">
        <v>341</v>
      </c>
      <c r="F29" s="11" t="s">
        <v>340</v>
      </c>
    </row>
    <row r="30" spans="1:6" x14ac:dyDescent="0.25">
      <c r="A30" s="8">
        <v>27</v>
      </c>
      <c r="B30" s="11" t="s">
        <v>340</v>
      </c>
      <c r="C30" s="10">
        <v>0</v>
      </c>
      <c r="D30" s="10">
        <v>0</v>
      </c>
      <c r="E30" s="11" t="s">
        <v>341</v>
      </c>
      <c r="F30" s="11" t="s">
        <v>340</v>
      </c>
    </row>
    <row r="31" spans="1:6" x14ac:dyDescent="0.25">
      <c r="A31" s="8">
        <v>28</v>
      </c>
      <c r="B31" s="11" t="s">
        <v>340</v>
      </c>
      <c r="C31" s="10">
        <v>0</v>
      </c>
      <c r="D31" s="10">
        <v>0</v>
      </c>
      <c r="E31" s="11" t="s">
        <v>341</v>
      </c>
      <c r="F31" s="11" t="s">
        <v>340</v>
      </c>
    </row>
    <row r="32" spans="1:6" x14ac:dyDescent="0.25">
      <c r="A32" s="8">
        <v>29</v>
      </c>
      <c r="B32" s="11" t="s">
        <v>340</v>
      </c>
      <c r="C32" s="10">
        <v>0</v>
      </c>
      <c r="D32" s="10">
        <v>0</v>
      </c>
      <c r="E32" s="11" t="s">
        <v>341</v>
      </c>
      <c r="F32" s="11" t="s">
        <v>340</v>
      </c>
    </row>
    <row r="33" spans="1:6" x14ac:dyDescent="0.25">
      <c r="A33" s="8">
        <v>30</v>
      </c>
      <c r="B33" s="11" t="s">
        <v>340</v>
      </c>
      <c r="C33" s="10">
        <v>0</v>
      </c>
      <c r="D33" s="10">
        <v>0</v>
      </c>
      <c r="E33" s="11" t="s">
        <v>341</v>
      </c>
      <c r="F33" s="11" t="s">
        <v>340</v>
      </c>
    </row>
    <row r="34" spans="1:6" x14ac:dyDescent="0.25">
      <c r="A34" s="8">
        <v>31</v>
      </c>
      <c r="B34" s="11" t="s">
        <v>340</v>
      </c>
      <c r="C34" s="10">
        <v>0</v>
      </c>
      <c r="D34" s="10">
        <v>0</v>
      </c>
      <c r="E34" s="11" t="s">
        <v>341</v>
      </c>
      <c r="F34" s="11" t="s">
        <v>340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9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8">
        <v>1</v>
      </c>
      <c r="B4" s="12" t="s">
        <v>340</v>
      </c>
      <c r="C4" s="10">
        <v>0</v>
      </c>
      <c r="D4" s="10">
        <v>0</v>
      </c>
      <c r="E4" s="11" t="s">
        <v>342</v>
      </c>
      <c r="F4" s="11" t="s">
        <v>343</v>
      </c>
    </row>
    <row r="5" spans="1:6" x14ac:dyDescent="0.25">
      <c r="A5" s="8">
        <v>2</v>
      </c>
      <c r="B5" s="12" t="s">
        <v>340</v>
      </c>
      <c r="C5" s="10">
        <v>0</v>
      </c>
      <c r="D5" s="10">
        <v>0</v>
      </c>
      <c r="E5" s="11" t="s">
        <v>342</v>
      </c>
      <c r="F5" s="11" t="s">
        <v>343</v>
      </c>
    </row>
    <row r="6" spans="1:6" x14ac:dyDescent="0.25">
      <c r="A6" s="8">
        <v>3</v>
      </c>
      <c r="B6" s="12" t="s">
        <v>340</v>
      </c>
      <c r="C6" s="10">
        <v>0</v>
      </c>
      <c r="D6" s="10">
        <v>0</v>
      </c>
      <c r="E6" s="11" t="s">
        <v>342</v>
      </c>
      <c r="F6" s="11" t="s">
        <v>343</v>
      </c>
    </row>
    <row r="7" spans="1:6" x14ac:dyDescent="0.25">
      <c r="A7" s="8">
        <v>4</v>
      </c>
      <c r="B7" s="12" t="s">
        <v>340</v>
      </c>
      <c r="C7" s="10">
        <v>0</v>
      </c>
      <c r="D7" s="10">
        <v>0</v>
      </c>
      <c r="E7" s="11" t="s">
        <v>342</v>
      </c>
      <c r="F7" s="11" t="s">
        <v>343</v>
      </c>
    </row>
    <row r="8" spans="1:6" x14ac:dyDescent="0.25">
      <c r="A8" s="8">
        <v>5</v>
      </c>
      <c r="B8" s="12" t="s">
        <v>340</v>
      </c>
      <c r="C8" s="10">
        <v>0</v>
      </c>
      <c r="D8" s="10">
        <v>0</v>
      </c>
      <c r="E8" s="11" t="s">
        <v>342</v>
      </c>
      <c r="F8" s="11" t="s">
        <v>343</v>
      </c>
    </row>
    <row r="9" spans="1:6" x14ac:dyDescent="0.25">
      <c r="A9" s="8">
        <v>6</v>
      </c>
      <c r="B9" s="12" t="s">
        <v>340</v>
      </c>
      <c r="C9" s="10">
        <v>0</v>
      </c>
      <c r="D9" s="10">
        <v>0</v>
      </c>
      <c r="E9" s="11" t="s">
        <v>342</v>
      </c>
      <c r="F9" s="11" t="s">
        <v>343</v>
      </c>
    </row>
    <row r="10" spans="1:6" x14ac:dyDescent="0.25">
      <c r="A10" s="8">
        <v>7</v>
      </c>
      <c r="B10" s="12" t="s">
        <v>340</v>
      </c>
      <c r="C10" s="10">
        <v>0</v>
      </c>
      <c r="D10" s="10">
        <v>0</v>
      </c>
      <c r="E10" s="11" t="s">
        <v>342</v>
      </c>
      <c r="F10" s="11" t="s">
        <v>343</v>
      </c>
    </row>
    <row r="11" spans="1:6" x14ac:dyDescent="0.25">
      <c r="A11" s="8">
        <v>8</v>
      </c>
      <c r="B11" s="12" t="s">
        <v>340</v>
      </c>
      <c r="C11" s="10">
        <v>0</v>
      </c>
      <c r="D11" s="10">
        <v>0</v>
      </c>
      <c r="E11" s="11" t="s">
        <v>342</v>
      </c>
      <c r="F11" s="11" t="s">
        <v>343</v>
      </c>
    </row>
    <row r="12" spans="1:6" x14ac:dyDescent="0.25">
      <c r="A12" s="8">
        <v>9</v>
      </c>
      <c r="B12" s="12" t="s">
        <v>340</v>
      </c>
      <c r="C12" s="10">
        <v>0</v>
      </c>
      <c r="D12" s="10">
        <v>0</v>
      </c>
      <c r="E12" s="11" t="s">
        <v>342</v>
      </c>
      <c r="F12" s="11" t="s">
        <v>343</v>
      </c>
    </row>
    <row r="13" spans="1:6" x14ac:dyDescent="0.25">
      <c r="A13" s="8">
        <v>10</v>
      </c>
      <c r="B13" s="12" t="s">
        <v>340</v>
      </c>
      <c r="C13" s="10">
        <v>0</v>
      </c>
      <c r="D13" s="10">
        <v>0</v>
      </c>
      <c r="E13" s="11" t="s">
        <v>342</v>
      </c>
      <c r="F13" s="11" t="s">
        <v>343</v>
      </c>
    </row>
    <row r="14" spans="1:6" x14ac:dyDescent="0.25">
      <c r="A14" s="8">
        <v>11</v>
      </c>
      <c r="B14" s="12" t="s">
        <v>340</v>
      </c>
      <c r="C14" s="10">
        <v>0</v>
      </c>
      <c r="D14" s="10">
        <v>0</v>
      </c>
      <c r="E14" s="11" t="s">
        <v>342</v>
      </c>
      <c r="F14" s="11" t="s">
        <v>343</v>
      </c>
    </row>
    <row r="15" spans="1:6" x14ac:dyDescent="0.25">
      <c r="A15" s="8">
        <v>12</v>
      </c>
      <c r="B15" s="12" t="s">
        <v>340</v>
      </c>
      <c r="C15" s="10">
        <v>0</v>
      </c>
      <c r="D15" s="10">
        <v>0</v>
      </c>
      <c r="E15" s="11" t="s">
        <v>342</v>
      </c>
      <c r="F15" s="11" t="s">
        <v>343</v>
      </c>
    </row>
    <row r="16" spans="1:6" x14ac:dyDescent="0.25">
      <c r="A16" s="8">
        <v>13</v>
      </c>
      <c r="B16" s="12" t="s">
        <v>340</v>
      </c>
      <c r="C16" s="10">
        <v>0</v>
      </c>
      <c r="D16" s="10">
        <v>0</v>
      </c>
      <c r="E16" s="11" t="s">
        <v>342</v>
      </c>
      <c r="F16" s="11" t="s">
        <v>343</v>
      </c>
    </row>
    <row r="17" spans="1:6" x14ac:dyDescent="0.25">
      <c r="A17" s="8">
        <v>14</v>
      </c>
      <c r="B17" s="12" t="s">
        <v>340</v>
      </c>
      <c r="C17" s="10">
        <v>0</v>
      </c>
      <c r="D17" s="10">
        <v>0</v>
      </c>
      <c r="E17" s="11" t="s">
        <v>342</v>
      </c>
      <c r="F17" s="11" t="s">
        <v>343</v>
      </c>
    </row>
    <row r="18" spans="1:6" x14ac:dyDescent="0.25">
      <c r="A18" s="8">
        <v>15</v>
      </c>
      <c r="B18" s="12" t="s">
        <v>340</v>
      </c>
      <c r="C18" s="10">
        <v>0</v>
      </c>
      <c r="D18" s="10">
        <v>0</v>
      </c>
      <c r="E18" s="11" t="s">
        <v>342</v>
      </c>
      <c r="F18" s="11" t="s">
        <v>343</v>
      </c>
    </row>
    <row r="19" spans="1:6" x14ac:dyDescent="0.25">
      <c r="A19" s="8">
        <v>16</v>
      </c>
      <c r="B19" s="12" t="s">
        <v>340</v>
      </c>
      <c r="C19" s="10">
        <v>0</v>
      </c>
      <c r="D19" s="10">
        <v>0</v>
      </c>
      <c r="E19" s="11" t="s">
        <v>342</v>
      </c>
      <c r="F19" s="11" t="s">
        <v>343</v>
      </c>
    </row>
    <row r="20" spans="1:6" x14ac:dyDescent="0.25">
      <c r="A20" s="8">
        <v>17</v>
      </c>
      <c r="B20" s="12" t="s">
        <v>340</v>
      </c>
      <c r="C20" s="10">
        <v>0</v>
      </c>
      <c r="D20" s="10">
        <v>0</v>
      </c>
      <c r="E20" s="11" t="s">
        <v>342</v>
      </c>
      <c r="F20" s="11" t="s">
        <v>343</v>
      </c>
    </row>
    <row r="21" spans="1:6" x14ac:dyDescent="0.25">
      <c r="A21" s="8">
        <v>18</v>
      </c>
      <c r="B21" s="12" t="s">
        <v>340</v>
      </c>
      <c r="C21" s="10">
        <v>0</v>
      </c>
      <c r="D21" s="10">
        <v>0</v>
      </c>
      <c r="E21" s="11" t="s">
        <v>342</v>
      </c>
      <c r="F21" s="11" t="s">
        <v>343</v>
      </c>
    </row>
    <row r="22" spans="1:6" x14ac:dyDescent="0.25">
      <c r="A22" s="8">
        <v>19</v>
      </c>
      <c r="B22" s="12" t="s">
        <v>340</v>
      </c>
      <c r="C22" s="10">
        <v>0</v>
      </c>
      <c r="D22" s="10">
        <v>0</v>
      </c>
      <c r="E22" s="11" t="s">
        <v>342</v>
      </c>
      <c r="F22" s="11" t="s">
        <v>343</v>
      </c>
    </row>
    <row r="23" spans="1:6" x14ac:dyDescent="0.25">
      <c r="A23" s="8">
        <v>20</v>
      </c>
      <c r="B23" s="12" t="s">
        <v>340</v>
      </c>
      <c r="C23" s="10">
        <v>0</v>
      </c>
      <c r="D23" s="10">
        <v>0</v>
      </c>
      <c r="E23" s="11" t="s">
        <v>342</v>
      </c>
      <c r="F23" s="11" t="s">
        <v>343</v>
      </c>
    </row>
    <row r="24" spans="1:6" x14ac:dyDescent="0.25">
      <c r="A24" s="8">
        <v>21</v>
      </c>
      <c r="B24" s="12" t="s">
        <v>340</v>
      </c>
      <c r="C24" s="10">
        <v>0</v>
      </c>
      <c r="D24" s="10">
        <v>0</v>
      </c>
      <c r="E24" s="11" t="s">
        <v>342</v>
      </c>
      <c r="F24" s="11" t="s">
        <v>343</v>
      </c>
    </row>
    <row r="25" spans="1:6" x14ac:dyDescent="0.25">
      <c r="A25" s="8">
        <v>22</v>
      </c>
      <c r="B25" s="12" t="s">
        <v>340</v>
      </c>
      <c r="C25" s="10">
        <v>0</v>
      </c>
      <c r="D25" s="10">
        <v>0</v>
      </c>
      <c r="E25" s="11" t="s">
        <v>342</v>
      </c>
      <c r="F25" s="11" t="s">
        <v>343</v>
      </c>
    </row>
    <row r="26" spans="1:6" x14ac:dyDescent="0.25">
      <c r="A26" s="8">
        <v>23</v>
      </c>
      <c r="B26" s="12" t="s">
        <v>340</v>
      </c>
      <c r="C26" s="10">
        <v>0</v>
      </c>
      <c r="D26" s="10">
        <v>0</v>
      </c>
      <c r="E26" s="11" t="s">
        <v>342</v>
      </c>
      <c r="F26" s="11" t="s">
        <v>343</v>
      </c>
    </row>
    <row r="27" spans="1:6" x14ac:dyDescent="0.25">
      <c r="A27" s="8">
        <v>24</v>
      </c>
      <c r="B27" s="12" t="s">
        <v>340</v>
      </c>
      <c r="C27" s="10">
        <v>0</v>
      </c>
      <c r="D27" s="10">
        <v>0</v>
      </c>
      <c r="E27" s="11" t="s">
        <v>342</v>
      </c>
      <c r="F27" s="11" t="s">
        <v>343</v>
      </c>
    </row>
    <row r="28" spans="1:6" x14ac:dyDescent="0.25">
      <c r="A28" s="8">
        <v>25</v>
      </c>
      <c r="B28" s="12" t="s">
        <v>340</v>
      </c>
      <c r="C28" s="10">
        <v>0</v>
      </c>
      <c r="D28" s="10">
        <v>0</v>
      </c>
      <c r="E28" s="11" t="s">
        <v>342</v>
      </c>
      <c r="F28" s="11" t="s">
        <v>343</v>
      </c>
    </row>
    <row r="29" spans="1:6" x14ac:dyDescent="0.25">
      <c r="A29" s="8">
        <v>26</v>
      </c>
      <c r="B29" s="12" t="s">
        <v>340</v>
      </c>
      <c r="C29" s="10">
        <v>0</v>
      </c>
      <c r="D29" s="10">
        <v>0</v>
      </c>
      <c r="E29" s="11" t="s">
        <v>342</v>
      </c>
      <c r="F29" s="11" t="s">
        <v>343</v>
      </c>
    </row>
    <row r="30" spans="1:6" x14ac:dyDescent="0.25">
      <c r="A30" s="8">
        <v>27</v>
      </c>
      <c r="B30" s="12" t="s">
        <v>340</v>
      </c>
      <c r="C30" s="10">
        <v>0</v>
      </c>
      <c r="D30" s="10">
        <v>0</v>
      </c>
      <c r="E30" s="11" t="s">
        <v>342</v>
      </c>
      <c r="F30" s="11" t="s">
        <v>343</v>
      </c>
    </row>
    <row r="31" spans="1:6" x14ac:dyDescent="0.25">
      <c r="A31" s="8">
        <v>28</v>
      </c>
      <c r="B31" s="12" t="s">
        <v>340</v>
      </c>
      <c r="C31" s="10">
        <v>0</v>
      </c>
      <c r="D31" s="10">
        <v>0</v>
      </c>
      <c r="E31" s="11" t="s">
        <v>342</v>
      </c>
      <c r="F31" s="11" t="s">
        <v>343</v>
      </c>
    </row>
    <row r="32" spans="1:6" x14ac:dyDescent="0.25">
      <c r="A32" s="8">
        <v>29</v>
      </c>
      <c r="B32" s="12" t="s">
        <v>340</v>
      </c>
      <c r="C32" s="10">
        <v>0</v>
      </c>
      <c r="D32" s="10">
        <v>0</v>
      </c>
      <c r="E32" s="11" t="s">
        <v>342</v>
      </c>
      <c r="F32" s="11" t="s">
        <v>343</v>
      </c>
    </row>
    <row r="33" spans="1:6" x14ac:dyDescent="0.25">
      <c r="A33" s="8">
        <v>30</v>
      </c>
      <c r="B33" s="12" t="s">
        <v>340</v>
      </c>
      <c r="C33" s="10">
        <v>0</v>
      </c>
      <c r="D33" s="10">
        <v>0</v>
      </c>
      <c r="E33" s="11" t="s">
        <v>342</v>
      </c>
      <c r="F33" s="11" t="s">
        <v>343</v>
      </c>
    </row>
    <row r="34" spans="1:6" x14ac:dyDescent="0.25">
      <c r="A34" s="8">
        <v>31</v>
      </c>
      <c r="B34" s="12" t="s">
        <v>340</v>
      </c>
      <c r="C34" s="10">
        <v>0</v>
      </c>
      <c r="D34" s="10">
        <v>0</v>
      </c>
      <c r="E34" s="11" t="s">
        <v>342</v>
      </c>
      <c r="F34" s="11" t="s">
        <v>343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5"/>
  <sheetViews>
    <sheetView topLeftCell="A3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8">
        <v>1</v>
      </c>
      <c r="B4" s="12" t="s">
        <v>344</v>
      </c>
      <c r="C4" s="10">
        <v>0</v>
      </c>
      <c r="D4" s="10">
        <v>0</v>
      </c>
      <c r="E4" s="12" t="s">
        <v>341</v>
      </c>
      <c r="F4" s="12" t="s">
        <v>343</v>
      </c>
    </row>
    <row r="5" spans="1:6" x14ac:dyDescent="0.25">
      <c r="A5" s="8">
        <v>2</v>
      </c>
      <c r="B5" s="12" t="s">
        <v>344</v>
      </c>
      <c r="C5" s="10">
        <v>0</v>
      </c>
      <c r="D5" s="10">
        <v>0</v>
      </c>
      <c r="E5" s="12" t="s">
        <v>341</v>
      </c>
      <c r="F5" s="12" t="s">
        <v>343</v>
      </c>
    </row>
    <row r="6" spans="1:6" x14ac:dyDescent="0.25">
      <c r="A6" s="8">
        <v>3</v>
      </c>
      <c r="B6" s="12" t="s">
        <v>344</v>
      </c>
      <c r="C6" s="10">
        <v>0</v>
      </c>
      <c r="D6" s="10">
        <v>0</v>
      </c>
      <c r="E6" s="12" t="s">
        <v>341</v>
      </c>
      <c r="F6" s="12" t="s">
        <v>343</v>
      </c>
    </row>
    <row r="7" spans="1:6" x14ac:dyDescent="0.25">
      <c r="A7" s="8">
        <v>4</v>
      </c>
      <c r="B7" s="12" t="s">
        <v>344</v>
      </c>
      <c r="C7" s="10">
        <v>0</v>
      </c>
      <c r="D7" s="10">
        <v>0</v>
      </c>
      <c r="E7" s="12" t="s">
        <v>341</v>
      </c>
      <c r="F7" s="12" t="s">
        <v>343</v>
      </c>
    </row>
    <row r="8" spans="1:6" x14ac:dyDescent="0.25">
      <c r="A8" s="8">
        <v>5</v>
      </c>
      <c r="B8" s="12" t="s">
        <v>344</v>
      </c>
      <c r="C8" s="10">
        <v>0</v>
      </c>
      <c r="D8" s="10">
        <v>0</v>
      </c>
      <c r="E8" s="12" t="s">
        <v>341</v>
      </c>
      <c r="F8" s="12" t="s">
        <v>343</v>
      </c>
    </row>
    <row r="9" spans="1:6" x14ac:dyDescent="0.25">
      <c r="A9" s="8">
        <v>6</v>
      </c>
      <c r="B9" s="12" t="s">
        <v>344</v>
      </c>
      <c r="C9" s="10">
        <v>0</v>
      </c>
      <c r="D9" s="10">
        <v>0</v>
      </c>
      <c r="E9" s="12" t="s">
        <v>341</v>
      </c>
      <c r="F9" s="12" t="s">
        <v>343</v>
      </c>
    </row>
    <row r="10" spans="1:6" x14ac:dyDescent="0.25">
      <c r="A10" s="8">
        <v>7</v>
      </c>
      <c r="B10" s="12" t="s">
        <v>344</v>
      </c>
      <c r="C10" s="10">
        <v>0</v>
      </c>
      <c r="D10" s="10">
        <v>0</v>
      </c>
      <c r="E10" s="12" t="s">
        <v>341</v>
      </c>
      <c r="F10" s="12" t="s">
        <v>343</v>
      </c>
    </row>
    <row r="11" spans="1:6" x14ac:dyDescent="0.25">
      <c r="A11" s="8">
        <v>8</v>
      </c>
      <c r="B11" s="12" t="s">
        <v>344</v>
      </c>
      <c r="C11" s="10">
        <v>0</v>
      </c>
      <c r="D11" s="10">
        <v>0</v>
      </c>
      <c r="E11" s="12" t="s">
        <v>341</v>
      </c>
      <c r="F11" s="12" t="s">
        <v>343</v>
      </c>
    </row>
    <row r="12" spans="1:6" x14ac:dyDescent="0.25">
      <c r="A12" s="8">
        <v>9</v>
      </c>
      <c r="B12" s="12" t="s">
        <v>344</v>
      </c>
      <c r="C12" s="10">
        <v>0</v>
      </c>
      <c r="D12" s="10">
        <v>0</v>
      </c>
      <c r="E12" s="12" t="s">
        <v>341</v>
      </c>
      <c r="F12" s="12" t="s">
        <v>343</v>
      </c>
    </row>
    <row r="13" spans="1:6" x14ac:dyDescent="0.25">
      <c r="A13" s="8">
        <v>10</v>
      </c>
      <c r="B13" s="12" t="s">
        <v>344</v>
      </c>
      <c r="C13" s="10">
        <v>0</v>
      </c>
      <c r="D13" s="10">
        <v>0</v>
      </c>
      <c r="E13" s="12" t="s">
        <v>341</v>
      </c>
      <c r="F13" s="12" t="s">
        <v>343</v>
      </c>
    </row>
    <row r="14" spans="1:6" x14ac:dyDescent="0.25">
      <c r="A14" s="8">
        <v>11</v>
      </c>
      <c r="B14" s="12" t="s">
        <v>344</v>
      </c>
      <c r="C14" s="10">
        <v>0</v>
      </c>
      <c r="D14" s="10">
        <v>0</v>
      </c>
      <c r="E14" s="12" t="s">
        <v>341</v>
      </c>
      <c r="F14" s="12" t="s">
        <v>343</v>
      </c>
    </row>
    <row r="15" spans="1:6" x14ac:dyDescent="0.25">
      <c r="A15" s="8">
        <v>12</v>
      </c>
      <c r="B15" s="12" t="s">
        <v>344</v>
      </c>
      <c r="C15" s="10">
        <v>0</v>
      </c>
      <c r="D15" s="10">
        <v>0</v>
      </c>
      <c r="E15" s="12" t="s">
        <v>341</v>
      </c>
      <c r="F15" s="12" t="s">
        <v>343</v>
      </c>
    </row>
    <row r="16" spans="1:6" x14ac:dyDescent="0.25">
      <c r="A16" s="8">
        <v>13</v>
      </c>
      <c r="B16" s="12" t="s">
        <v>344</v>
      </c>
      <c r="C16" s="10">
        <v>0</v>
      </c>
      <c r="D16" s="10">
        <v>0</v>
      </c>
      <c r="E16" s="12" t="s">
        <v>341</v>
      </c>
      <c r="F16" s="12" t="s">
        <v>343</v>
      </c>
    </row>
    <row r="17" spans="1:6" x14ac:dyDescent="0.25">
      <c r="A17" s="8">
        <v>14</v>
      </c>
      <c r="B17" s="12" t="s">
        <v>344</v>
      </c>
      <c r="C17" s="10">
        <v>0</v>
      </c>
      <c r="D17" s="10">
        <v>0</v>
      </c>
      <c r="E17" s="12" t="s">
        <v>341</v>
      </c>
      <c r="F17" s="12" t="s">
        <v>343</v>
      </c>
    </row>
    <row r="18" spans="1:6" x14ac:dyDescent="0.25">
      <c r="A18" s="8">
        <v>15</v>
      </c>
      <c r="B18" s="12" t="s">
        <v>344</v>
      </c>
      <c r="C18" s="10">
        <v>0</v>
      </c>
      <c r="D18" s="10">
        <v>0</v>
      </c>
      <c r="E18" s="12" t="s">
        <v>341</v>
      </c>
      <c r="F18" s="12" t="s">
        <v>343</v>
      </c>
    </row>
    <row r="19" spans="1:6" x14ac:dyDescent="0.25">
      <c r="A19" s="8">
        <v>16</v>
      </c>
      <c r="B19" s="12" t="s">
        <v>344</v>
      </c>
      <c r="C19" s="10">
        <v>0</v>
      </c>
      <c r="D19" s="10">
        <v>0</v>
      </c>
      <c r="E19" s="12" t="s">
        <v>341</v>
      </c>
      <c r="F19" s="12" t="s">
        <v>343</v>
      </c>
    </row>
    <row r="20" spans="1:6" x14ac:dyDescent="0.25">
      <c r="A20" s="8">
        <v>17</v>
      </c>
      <c r="B20" s="12" t="s">
        <v>344</v>
      </c>
      <c r="C20" s="10">
        <v>0</v>
      </c>
      <c r="D20" s="10">
        <v>0</v>
      </c>
      <c r="E20" s="12" t="s">
        <v>341</v>
      </c>
      <c r="F20" s="12" t="s">
        <v>343</v>
      </c>
    </row>
    <row r="21" spans="1:6" x14ac:dyDescent="0.25">
      <c r="A21" s="8">
        <v>18</v>
      </c>
      <c r="B21" s="12" t="s">
        <v>344</v>
      </c>
      <c r="C21" s="10">
        <v>0</v>
      </c>
      <c r="D21" s="10">
        <v>0</v>
      </c>
      <c r="E21" s="12" t="s">
        <v>341</v>
      </c>
      <c r="F21" s="12" t="s">
        <v>343</v>
      </c>
    </row>
    <row r="22" spans="1:6" x14ac:dyDescent="0.25">
      <c r="A22" s="8">
        <v>19</v>
      </c>
      <c r="B22" s="12" t="s">
        <v>344</v>
      </c>
      <c r="C22" s="10">
        <v>0</v>
      </c>
      <c r="D22" s="10">
        <v>0</v>
      </c>
      <c r="E22" s="12" t="s">
        <v>341</v>
      </c>
      <c r="F22" s="12" t="s">
        <v>343</v>
      </c>
    </row>
    <row r="23" spans="1:6" x14ac:dyDescent="0.25">
      <c r="A23" s="8">
        <v>20</v>
      </c>
      <c r="B23" s="12" t="s">
        <v>344</v>
      </c>
      <c r="C23" s="10">
        <v>0</v>
      </c>
      <c r="D23" s="10">
        <v>0</v>
      </c>
      <c r="E23" s="12" t="s">
        <v>341</v>
      </c>
      <c r="F23" s="12" t="s">
        <v>343</v>
      </c>
    </row>
    <row r="24" spans="1:6" x14ac:dyDescent="0.25">
      <c r="A24" s="8">
        <v>21</v>
      </c>
      <c r="B24" s="12" t="s">
        <v>344</v>
      </c>
      <c r="C24" s="10">
        <v>0</v>
      </c>
      <c r="D24" s="10">
        <v>0</v>
      </c>
      <c r="E24" s="12" t="s">
        <v>341</v>
      </c>
      <c r="F24" s="12" t="s">
        <v>343</v>
      </c>
    </row>
    <row r="25" spans="1:6" x14ac:dyDescent="0.25">
      <c r="A25" s="8">
        <v>22</v>
      </c>
      <c r="B25" s="12" t="s">
        <v>344</v>
      </c>
      <c r="C25" s="10">
        <v>0</v>
      </c>
      <c r="D25" s="10">
        <v>0</v>
      </c>
      <c r="E25" s="12" t="s">
        <v>341</v>
      </c>
      <c r="F25" s="12" t="s">
        <v>343</v>
      </c>
    </row>
    <row r="26" spans="1:6" x14ac:dyDescent="0.25">
      <c r="A26" s="8">
        <v>23</v>
      </c>
      <c r="B26" s="12" t="s">
        <v>344</v>
      </c>
      <c r="C26" s="10">
        <v>0</v>
      </c>
      <c r="D26" s="10">
        <v>0</v>
      </c>
      <c r="E26" s="12" t="s">
        <v>341</v>
      </c>
      <c r="F26" s="12" t="s">
        <v>343</v>
      </c>
    </row>
    <row r="27" spans="1:6" x14ac:dyDescent="0.25">
      <c r="A27" s="8">
        <v>24</v>
      </c>
      <c r="B27" s="12" t="s">
        <v>344</v>
      </c>
      <c r="C27" s="10">
        <v>0</v>
      </c>
      <c r="D27" s="10">
        <v>0</v>
      </c>
      <c r="E27" s="12" t="s">
        <v>341</v>
      </c>
      <c r="F27" s="12" t="s">
        <v>343</v>
      </c>
    </row>
    <row r="28" spans="1:6" x14ac:dyDescent="0.25">
      <c r="A28" s="8">
        <v>25</v>
      </c>
      <c r="B28" s="12" t="s">
        <v>344</v>
      </c>
      <c r="C28" s="10">
        <v>0</v>
      </c>
      <c r="D28" s="10">
        <v>0</v>
      </c>
      <c r="E28" s="12" t="s">
        <v>341</v>
      </c>
      <c r="F28" s="12" t="s">
        <v>343</v>
      </c>
    </row>
    <row r="29" spans="1:6" x14ac:dyDescent="0.25">
      <c r="A29" s="8">
        <v>26</v>
      </c>
      <c r="B29" s="12" t="s">
        <v>344</v>
      </c>
      <c r="C29" s="10">
        <v>0</v>
      </c>
      <c r="D29" s="10">
        <v>0</v>
      </c>
      <c r="E29" s="12" t="s">
        <v>341</v>
      </c>
      <c r="F29" s="12" t="s">
        <v>343</v>
      </c>
    </row>
    <row r="30" spans="1:6" x14ac:dyDescent="0.25">
      <c r="A30" s="8">
        <v>27</v>
      </c>
      <c r="B30" s="12" t="s">
        <v>344</v>
      </c>
      <c r="C30" s="10">
        <v>0</v>
      </c>
      <c r="D30" s="10">
        <v>0</v>
      </c>
      <c r="E30" s="12" t="s">
        <v>341</v>
      </c>
      <c r="F30" s="12" t="s">
        <v>343</v>
      </c>
    </row>
    <row r="31" spans="1:6" x14ac:dyDescent="0.25">
      <c r="A31" s="8">
        <v>28</v>
      </c>
      <c r="B31" s="12" t="s">
        <v>344</v>
      </c>
      <c r="C31" s="10">
        <v>0</v>
      </c>
      <c r="D31" s="10">
        <v>0</v>
      </c>
      <c r="E31" s="12" t="s">
        <v>341</v>
      </c>
      <c r="F31" s="12" t="s">
        <v>343</v>
      </c>
    </row>
    <row r="32" spans="1:6" x14ac:dyDescent="0.25">
      <c r="A32" s="8">
        <v>29</v>
      </c>
      <c r="B32" s="12" t="s">
        <v>344</v>
      </c>
      <c r="C32" s="10">
        <v>0</v>
      </c>
      <c r="D32" s="10">
        <v>0</v>
      </c>
      <c r="E32" s="12" t="s">
        <v>341</v>
      </c>
      <c r="F32" s="12" t="s">
        <v>343</v>
      </c>
    </row>
    <row r="33" spans="1:6" x14ac:dyDescent="0.25">
      <c r="A33" s="8">
        <v>30</v>
      </c>
      <c r="B33" s="12" t="s">
        <v>344</v>
      </c>
      <c r="C33" s="10">
        <v>0</v>
      </c>
      <c r="D33" s="10">
        <v>0</v>
      </c>
      <c r="E33" s="12" t="s">
        <v>341</v>
      </c>
      <c r="F33" s="12" t="s">
        <v>343</v>
      </c>
    </row>
    <row r="34" spans="1:6" x14ac:dyDescent="0.25">
      <c r="A34" s="8">
        <v>31</v>
      </c>
      <c r="B34" s="12" t="s">
        <v>344</v>
      </c>
      <c r="C34" s="10">
        <v>0</v>
      </c>
      <c r="D34" s="10">
        <v>0</v>
      </c>
      <c r="E34" s="12" t="s">
        <v>341</v>
      </c>
      <c r="F34" s="12" t="s">
        <v>343</v>
      </c>
    </row>
    <row r="35" spans="1:6" x14ac:dyDescent="0.25">
      <c r="B35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A15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8">
        <v>1</v>
      </c>
      <c r="B4" s="11" t="s">
        <v>340</v>
      </c>
      <c r="C4" s="10">
        <v>0</v>
      </c>
      <c r="D4" s="10">
        <v>0</v>
      </c>
      <c r="E4" s="11" t="s">
        <v>341</v>
      </c>
      <c r="F4" s="11" t="s">
        <v>340</v>
      </c>
    </row>
    <row r="5" spans="1:6" x14ac:dyDescent="0.25">
      <c r="A5" s="8">
        <v>2</v>
      </c>
      <c r="B5" s="11" t="s">
        <v>340</v>
      </c>
      <c r="C5" s="10">
        <v>0</v>
      </c>
      <c r="D5" s="10">
        <v>0</v>
      </c>
      <c r="E5" s="11" t="s">
        <v>341</v>
      </c>
      <c r="F5" s="11" t="s">
        <v>340</v>
      </c>
    </row>
    <row r="6" spans="1:6" x14ac:dyDescent="0.25">
      <c r="A6" s="8">
        <v>3</v>
      </c>
      <c r="B6" s="11" t="s">
        <v>340</v>
      </c>
      <c r="C6" s="10">
        <v>0</v>
      </c>
      <c r="D6" s="10">
        <v>0</v>
      </c>
      <c r="E6" s="11" t="s">
        <v>341</v>
      </c>
      <c r="F6" s="11" t="s">
        <v>340</v>
      </c>
    </row>
    <row r="7" spans="1:6" x14ac:dyDescent="0.25">
      <c r="A7" s="8">
        <v>4</v>
      </c>
      <c r="B7" s="11" t="s">
        <v>340</v>
      </c>
      <c r="C7" s="10">
        <v>0</v>
      </c>
      <c r="D7" s="10">
        <v>0</v>
      </c>
      <c r="E7" s="11" t="s">
        <v>341</v>
      </c>
      <c r="F7" s="11" t="s">
        <v>340</v>
      </c>
    </row>
    <row r="8" spans="1:6" x14ac:dyDescent="0.25">
      <c r="A8" s="8">
        <v>5</v>
      </c>
      <c r="B8" s="11" t="s">
        <v>340</v>
      </c>
      <c r="C8" s="10">
        <v>0</v>
      </c>
      <c r="D8" s="10">
        <v>0</v>
      </c>
      <c r="E8" s="11" t="s">
        <v>341</v>
      </c>
      <c r="F8" s="11" t="s">
        <v>340</v>
      </c>
    </row>
    <row r="9" spans="1:6" x14ac:dyDescent="0.25">
      <c r="A9" s="8">
        <v>6</v>
      </c>
      <c r="B9" s="11" t="s">
        <v>340</v>
      </c>
      <c r="C9" s="10">
        <v>0</v>
      </c>
      <c r="D9" s="10">
        <v>0</v>
      </c>
      <c r="E9" s="11" t="s">
        <v>341</v>
      </c>
      <c r="F9" s="11" t="s">
        <v>340</v>
      </c>
    </row>
    <row r="10" spans="1:6" x14ac:dyDescent="0.25">
      <c r="A10" s="8">
        <v>7</v>
      </c>
      <c r="B10" s="11" t="s">
        <v>340</v>
      </c>
      <c r="C10" s="10">
        <v>0</v>
      </c>
      <c r="D10" s="10">
        <v>0</v>
      </c>
      <c r="E10" s="11" t="s">
        <v>341</v>
      </c>
      <c r="F10" s="11" t="s">
        <v>340</v>
      </c>
    </row>
    <row r="11" spans="1:6" x14ac:dyDescent="0.25">
      <c r="A11" s="8">
        <v>8</v>
      </c>
      <c r="B11" s="11" t="s">
        <v>340</v>
      </c>
      <c r="C11" s="10">
        <v>0</v>
      </c>
      <c r="D11" s="10">
        <v>0</v>
      </c>
      <c r="E11" s="11" t="s">
        <v>341</v>
      </c>
      <c r="F11" s="11" t="s">
        <v>340</v>
      </c>
    </row>
    <row r="12" spans="1:6" x14ac:dyDescent="0.25">
      <c r="A12" s="8">
        <v>9</v>
      </c>
      <c r="B12" s="11" t="s">
        <v>340</v>
      </c>
      <c r="C12" s="10">
        <v>0</v>
      </c>
      <c r="D12" s="10">
        <v>0</v>
      </c>
      <c r="E12" s="11" t="s">
        <v>341</v>
      </c>
      <c r="F12" s="11" t="s">
        <v>340</v>
      </c>
    </row>
    <row r="13" spans="1:6" x14ac:dyDescent="0.25">
      <c r="A13" s="8">
        <v>10</v>
      </c>
      <c r="B13" s="11" t="s">
        <v>340</v>
      </c>
      <c r="C13" s="10">
        <v>0</v>
      </c>
      <c r="D13" s="10">
        <v>0</v>
      </c>
      <c r="E13" s="11" t="s">
        <v>341</v>
      </c>
      <c r="F13" s="11" t="s">
        <v>340</v>
      </c>
    </row>
    <row r="14" spans="1:6" x14ac:dyDescent="0.25">
      <c r="A14" s="8">
        <v>11</v>
      </c>
      <c r="B14" s="11" t="s">
        <v>340</v>
      </c>
      <c r="C14" s="10">
        <v>0</v>
      </c>
      <c r="D14" s="10">
        <v>0</v>
      </c>
      <c r="E14" s="11" t="s">
        <v>341</v>
      </c>
      <c r="F14" s="11" t="s">
        <v>340</v>
      </c>
    </row>
    <row r="15" spans="1:6" x14ac:dyDescent="0.25">
      <c r="A15" s="8">
        <v>12</v>
      </c>
      <c r="B15" s="11" t="s">
        <v>340</v>
      </c>
      <c r="C15" s="10">
        <v>0</v>
      </c>
      <c r="D15" s="10">
        <v>0</v>
      </c>
      <c r="E15" s="11" t="s">
        <v>341</v>
      </c>
      <c r="F15" s="11" t="s">
        <v>340</v>
      </c>
    </row>
    <row r="16" spans="1:6" x14ac:dyDescent="0.25">
      <c r="A16" s="8">
        <v>13</v>
      </c>
      <c r="B16" s="11" t="s">
        <v>340</v>
      </c>
      <c r="C16" s="10">
        <v>0</v>
      </c>
      <c r="D16" s="10">
        <v>0</v>
      </c>
      <c r="E16" s="11" t="s">
        <v>341</v>
      </c>
      <c r="F16" s="11" t="s">
        <v>340</v>
      </c>
    </row>
    <row r="17" spans="1:6" x14ac:dyDescent="0.25">
      <c r="A17" s="8">
        <v>14</v>
      </c>
      <c r="B17" s="11" t="s">
        <v>340</v>
      </c>
      <c r="C17" s="10">
        <v>0</v>
      </c>
      <c r="D17" s="10">
        <v>0</v>
      </c>
      <c r="E17" s="11" t="s">
        <v>341</v>
      </c>
      <c r="F17" s="11" t="s">
        <v>340</v>
      </c>
    </row>
    <row r="18" spans="1:6" x14ac:dyDescent="0.25">
      <c r="A18" s="8">
        <v>15</v>
      </c>
      <c r="B18" s="11" t="s">
        <v>340</v>
      </c>
      <c r="C18" s="10">
        <v>0</v>
      </c>
      <c r="D18" s="10">
        <v>0</v>
      </c>
      <c r="E18" s="11" t="s">
        <v>341</v>
      </c>
      <c r="F18" s="11" t="s">
        <v>340</v>
      </c>
    </row>
    <row r="19" spans="1:6" x14ac:dyDescent="0.25">
      <c r="A19" s="8">
        <v>16</v>
      </c>
      <c r="B19" s="11" t="s">
        <v>340</v>
      </c>
      <c r="C19" s="10">
        <v>0</v>
      </c>
      <c r="D19" s="10">
        <v>0</v>
      </c>
      <c r="E19" s="11" t="s">
        <v>341</v>
      </c>
      <c r="F19" s="11" t="s">
        <v>340</v>
      </c>
    </row>
    <row r="20" spans="1:6" x14ac:dyDescent="0.25">
      <c r="A20" s="8">
        <v>17</v>
      </c>
      <c r="B20" s="11" t="s">
        <v>340</v>
      </c>
      <c r="C20" s="10">
        <v>0</v>
      </c>
      <c r="D20" s="10">
        <v>0</v>
      </c>
      <c r="E20" s="11" t="s">
        <v>341</v>
      </c>
      <c r="F20" s="11" t="s">
        <v>340</v>
      </c>
    </row>
    <row r="21" spans="1:6" x14ac:dyDescent="0.25">
      <c r="A21" s="8">
        <v>18</v>
      </c>
      <c r="B21" s="11" t="s">
        <v>340</v>
      </c>
      <c r="C21" s="10">
        <v>0</v>
      </c>
      <c r="D21" s="10">
        <v>0</v>
      </c>
      <c r="E21" s="11" t="s">
        <v>341</v>
      </c>
      <c r="F21" s="11" t="s">
        <v>340</v>
      </c>
    </row>
    <row r="22" spans="1:6" x14ac:dyDescent="0.25">
      <c r="A22" s="8">
        <v>19</v>
      </c>
      <c r="B22" s="11" t="s">
        <v>340</v>
      </c>
      <c r="C22" s="10">
        <v>0</v>
      </c>
      <c r="D22" s="10">
        <v>0</v>
      </c>
      <c r="E22" s="11" t="s">
        <v>341</v>
      </c>
      <c r="F22" s="11" t="s">
        <v>340</v>
      </c>
    </row>
    <row r="23" spans="1:6" x14ac:dyDescent="0.25">
      <c r="A23" s="8">
        <v>20</v>
      </c>
      <c r="B23" s="11" t="s">
        <v>340</v>
      </c>
      <c r="C23" s="10">
        <v>0</v>
      </c>
      <c r="D23" s="10">
        <v>0</v>
      </c>
      <c r="E23" s="11" t="s">
        <v>341</v>
      </c>
      <c r="F23" s="11" t="s">
        <v>340</v>
      </c>
    </row>
    <row r="24" spans="1:6" x14ac:dyDescent="0.25">
      <c r="A24" s="8">
        <v>21</v>
      </c>
      <c r="B24" s="11" t="s">
        <v>340</v>
      </c>
      <c r="C24" s="10">
        <v>0</v>
      </c>
      <c r="D24" s="10">
        <v>0</v>
      </c>
      <c r="E24" s="11" t="s">
        <v>341</v>
      </c>
      <c r="F24" s="11" t="s">
        <v>340</v>
      </c>
    </row>
    <row r="25" spans="1:6" x14ac:dyDescent="0.25">
      <c r="A25" s="8">
        <v>22</v>
      </c>
      <c r="B25" s="11" t="s">
        <v>340</v>
      </c>
      <c r="C25" s="10">
        <v>0</v>
      </c>
      <c r="D25" s="10">
        <v>0</v>
      </c>
      <c r="E25" s="11" t="s">
        <v>341</v>
      </c>
      <c r="F25" s="11" t="s">
        <v>340</v>
      </c>
    </row>
    <row r="26" spans="1:6" x14ac:dyDescent="0.25">
      <c r="A26" s="8">
        <v>23</v>
      </c>
      <c r="B26" s="11" t="s">
        <v>340</v>
      </c>
      <c r="C26" s="10">
        <v>0</v>
      </c>
      <c r="D26" s="10">
        <v>0</v>
      </c>
      <c r="E26" s="11" t="s">
        <v>341</v>
      </c>
      <c r="F26" s="11" t="s">
        <v>340</v>
      </c>
    </row>
    <row r="27" spans="1:6" x14ac:dyDescent="0.25">
      <c r="A27" s="8">
        <v>24</v>
      </c>
      <c r="B27" s="11" t="s">
        <v>340</v>
      </c>
      <c r="C27" s="10">
        <v>0</v>
      </c>
      <c r="D27" s="10">
        <v>0</v>
      </c>
      <c r="E27" s="11" t="s">
        <v>341</v>
      </c>
      <c r="F27" s="11" t="s">
        <v>340</v>
      </c>
    </row>
    <row r="28" spans="1:6" x14ac:dyDescent="0.25">
      <c r="A28" s="8">
        <v>25</v>
      </c>
      <c r="B28" s="11" t="s">
        <v>340</v>
      </c>
      <c r="C28" s="10">
        <v>0</v>
      </c>
      <c r="D28" s="10">
        <v>0</v>
      </c>
      <c r="E28" s="11" t="s">
        <v>341</v>
      </c>
      <c r="F28" s="11" t="s">
        <v>340</v>
      </c>
    </row>
    <row r="29" spans="1:6" x14ac:dyDescent="0.25">
      <c r="A29" s="8">
        <v>26</v>
      </c>
      <c r="B29" s="11" t="s">
        <v>340</v>
      </c>
      <c r="C29" s="10">
        <v>0</v>
      </c>
      <c r="D29" s="10">
        <v>0</v>
      </c>
      <c r="E29" s="11" t="s">
        <v>341</v>
      </c>
      <c r="F29" s="11" t="s">
        <v>340</v>
      </c>
    </row>
    <row r="30" spans="1:6" x14ac:dyDescent="0.25">
      <c r="A30" s="8">
        <v>27</v>
      </c>
      <c r="B30" s="11" t="s">
        <v>340</v>
      </c>
      <c r="C30" s="10">
        <v>0</v>
      </c>
      <c r="D30" s="10">
        <v>0</v>
      </c>
      <c r="E30" s="11" t="s">
        <v>341</v>
      </c>
      <c r="F30" s="11" t="s">
        <v>340</v>
      </c>
    </row>
    <row r="31" spans="1:6" x14ac:dyDescent="0.25">
      <c r="A31" s="8">
        <v>28</v>
      </c>
      <c r="B31" s="11" t="s">
        <v>340</v>
      </c>
      <c r="C31" s="10">
        <v>0</v>
      </c>
      <c r="D31" s="10">
        <v>0</v>
      </c>
      <c r="E31" s="11" t="s">
        <v>341</v>
      </c>
      <c r="F31" s="11" t="s">
        <v>340</v>
      </c>
    </row>
    <row r="32" spans="1:6" x14ac:dyDescent="0.25">
      <c r="A32" s="8">
        <v>29</v>
      </c>
      <c r="B32" s="11" t="s">
        <v>340</v>
      </c>
      <c r="C32" s="10">
        <v>0</v>
      </c>
      <c r="D32" s="10">
        <v>0</v>
      </c>
      <c r="E32" s="11" t="s">
        <v>341</v>
      </c>
      <c r="F32" s="11" t="s">
        <v>340</v>
      </c>
    </row>
    <row r="33" spans="1:6" x14ac:dyDescent="0.25">
      <c r="A33" s="8">
        <v>30</v>
      </c>
      <c r="B33" s="11" t="s">
        <v>340</v>
      </c>
      <c r="C33" s="10">
        <v>0</v>
      </c>
      <c r="D33" s="10">
        <v>0</v>
      </c>
      <c r="E33" s="11" t="s">
        <v>341</v>
      </c>
      <c r="F33" s="11" t="s">
        <v>340</v>
      </c>
    </row>
    <row r="34" spans="1:6" x14ac:dyDescent="0.25">
      <c r="A34" s="8">
        <v>31</v>
      </c>
      <c r="B34" s="11" t="s">
        <v>340</v>
      </c>
      <c r="C34" s="10">
        <v>0</v>
      </c>
      <c r="D34" s="10">
        <v>0</v>
      </c>
      <c r="E34" s="11" t="s">
        <v>341</v>
      </c>
      <c r="F34" s="11" t="s">
        <v>340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15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>
        <v>1</v>
      </c>
      <c r="B4" s="11" t="s">
        <v>340</v>
      </c>
      <c r="C4" s="10">
        <v>0</v>
      </c>
      <c r="D4" s="10">
        <v>0</v>
      </c>
      <c r="E4" s="11" t="s">
        <v>341</v>
      </c>
      <c r="F4" s="11" t="s">
        <v>340</v>
      </c>
    </row>
    <row r="5" spans="1:6" x14ac:dyDescent="0.25">
      <c r="A5" s="8">
        <v>2</v>
      </c>
      <c r="B5" s="11" t="s">
        <v>340</v>
      </c>
      <c r="C5" s="10">
        <v>0</v>
      </c>
      <c r="D5" s="10">
        <v>0</v>
      </c>
      <c r="E5" s="11" t="s">
        <v>341</v>
      </c>
      <c r="F5" s="11" t="s">
        <v>340</v>
      </c>
    </row>
    <row r="6" spans="1:6" x14ac:dyDescent="0.25">
      <c r="A6" s="8">
        <v>3</v>
      </c>
      <c r="B6" s="11" t="s">
        <v>340</v>
      </c>
      <c r="C6" s="10">
        <v>0</v>
      </c>
      <c r="D6" s="10">
        <v>0</v>
      </c>
      <c r="E6" s="11" t="s">
        <v>341</v>
      </c>
      <c r="F6" s="11" t="s">
        <v>340</v>
      </c>
    </row>
    <row r="7" spans="1:6" x14ac:dyDescent="0.25">
      <c r="A7" s="8">
        <v>4</v>
      </c>
      <c r="B7" s="11" t="s">
        <v>340</v>
      </c>
      <c r="C7" s="10">
        <v>0</v>
      </c>
      <c r="D7" s="10">
        <v>0</v>
      </c>
      <c r="E7" s="11" t="s">
        <v>341</v>
      </c>
      <c r="F7" s="11" t="s">
        <v>340</v>
      </c>
    </row>
    <row r="8" spans="1:6" x14ac:dyDescent="0.25">
      <c r="A8" s="8">
        <v>5</v>
      </c>
      <c r="B8" s="11" t="s">
        <v>340</v>
      </c>
      <c r="C8" s="10">
        <v>0</v>
      </c>
      <c r="D8" s="10">
        <v>0</v>
      </c>
      <c r="E8" s="11" t="s">
        <v>341</v>
      </c>
      <c r="F8" s="11" t="s">
        <v>340</v>
      </c>
    </row>
    <row r="9" spans="1:6" x14ac:dyDescent="0.25">
      <c r="A9" s="8">
        <v>6</v>
      </c>
      <c r="B9" s="11" t="s">
        <v>340</v>
      </c>
      <c r="C9" s="10">
        <v>0</v>
      </c>
      <c r="D9" s="10">
        <v>0</v>
      </c>
      <c r="E9" s="11" t="s">
        <v>341</v>
      </c>
      <c r="F9" s="11" t="s">
        <v>340</v>
      </c>
    </row>
    <row r="10" spans="1:6" x14ac:dyDescent="0.25">
      <c r="A10" s="8">
        <v>7</v>
      </c>
      <c r="B10" s="11" t="s">
        <v>340</v>
      </c>
      <c r="C10" s="10">
        <v>0</v>
      </c>
      <c r="D10" s="10">
        <v>0</v>
      </c>
      <c r="E10" s="11" t="s">
        <v>341</v>
      </c>
      <c r="F10" s="11" t="s">
        <v>340</v>
      </c>
    </row>
    <row r="11" spans="1:6" x14ac:dyDescent="0.25">
      <c r="A11" s="8">
        <v>8</v>
      </c>
      <c r="B11" s="11" t="s">
        <v>340</v>
      </c>
      <c r="C11" s="10">
        <v>0</v>
      </c>
      <c r="D11" s="10">
        <v>0</v>
      </c>
      <c r="E11" s="11" t="s">
        <v>341</v>
      </c>
      <c r="F11" s="11" t="s">
        <v>340</v>
      </c>
    </row>
    <row r="12" spans="1:6" x14ac:dyDescent="0.25">
      <c r="A12" s="8">
        <v>9</v>
      </c>
      <c r="B12" s="11" t="s">
        <v>340</v>
      </c>
      <c r="C12" s="10">
        <v>0</v>
      </c>
      <c r="D12" s="10">
        <v>0</v>
      </c>
      <c r="E12" s="11" t="s">
        <v>341</v>
      </c>
      <c r="F12" s="11" t="s">
        <v>340</v>
      </c>
    </row>
    <row r="13" spans="1:6" x14ac:dyDescent="0.25">
      <c r="A13" s="8">
        <v>10</v>
      </c>
      <c r="B13" s="11" t="s">
        <v>340</v>
      </c>
      <c r="C13" s="10">
        <v>0</v>
      </c>
      <c r="D13" s="10">
        <v>0</v>
      </c>
      <c r="E13" s="11" t="s">
        <v>341</v>
      </c>
      <c r="F13" s="11" t="s">
        <v>340</v>
      </c>
    </row>
    <row r="14" spans="1:6" x14ac:dyDescent="0.25">
      <c r="A14" s="8">
        <v>11</v>
      </c>
      <c r="B14" s="11" t="s">
        <v>340</v>
      </c>
      <c r="C14" s="10">
        <v>0</v>
      </c>
      <c r="D14" s="10">
        <v>0</v>
      </c>
      <c r="E14" s="11" t="s">
        <v>341</v>
      </c>
      <c r="F14" s="11" t="s">
        <v>340</v>
      </c>
    </row>
    <row r="15" spans="1:6" x14ac:dyDescent="0.25">
      <c r="A15" s="8">
        <v>12</v>
      </c>
      <c r="B15" s="11" t="s">
        <v>340</v>
      </c>
      <c r="C15" s="10">
        <v>0</v>
      </c>
      <c r="D15" s="10">
        <v>0</v>
      </c>
      <c r="E15" s="11" t="s">
        <v>341</v>
      </c>
      <c r="F15" s="11" t="s">
        <v>340</v>
      </c>
    </row>
    <row r="16" spans="1:6" x14ac:dyDescent="0.25">
      <c r="A16" s="8">
        <v>13</v>
      </c>
      <c r="B16" s="11" t="s">
        <v>340</v>
      </c>
      <c r="C16" s="10">
        <v>0</v>
      </c>
      <c r="D16" s="10">
        <v>0</v>
      </c>
      <c r="E16" s="11" t="s">
        <v>341</v>
      </c>
      <c r="F16" s="11" t="s">
        <v>340</v>
      </c>
    </row>
    <row r="17" spans="1:6" x14ac:dyDescent="0.25">
      <c r="A17" s="8">
        <v>14</v>
      </c>
      <c r="B17" s="11" t="s">
        <v>340</v>
      </c>
      <c r="C17" s="10">
        <v>0</v>
      </c>
      <c r="D17" s="10">
        <v>0</v>
      </c>
      <c r="E17" s="11" t="s">
        <v>341</v>
      </c>
      <c r="F17" s="11" t="s">
        <v>340</v>
      </c>
    </row>
    <row r="18" spans="1:6" x14ac:dyDescent="0.25">
      <c r="A18" s="8">
        <v>15</v>
      </c>
      <c r="B18" s="11" t="s">
        <v>340</v>
      </c>
      <c r="C18" s="10">
        <v>0</v>
      </c>
      <c r="D18" s="10">
        <v>0</v>
      </c>
      <c r="E18" s="11" t="s">
        <v>341</v>
      </c>
      <c r="F18" s="11" t="s">
        <v>340</v>
      </c>
    </row>
    <row r="19" spans="1:6" x14ac:dyDescent="0.25">
      <c r="A19" s="8">
        <v>16</v>
      </c>
      <c r="B19" s="11" t="s">
        <v>340</v>
      </c>
      <c r="C19" s="10">
        <v>0</v>
      </c>
      <c r="D19" s="10">
        <v>0</v>
      </c>
      <c r="E19" s="11" t="s">
        <v>341</v>
      </c>
      <c r="F19" s="11" t="s">
        <v>340</v>
      </c>
    </row>
    <row r="20" spans="1:6" x14ac:dyDescent="0.25">
      <c r="A20" s="8">
        <v>17</v>
      </c>
      <c r="B20" s="11" t="s">
        <v>340</v>
      </c>
      <c r="C20" s="10">
        <v>0</v>
      </c>
      <c r="D20" s="10">
        <v>0</v>
      </c>
      <c r="E20" s="11" t="s">
        <v>341</v>
      </c>
      <c r="F20" s="11" t="s">
        <v>340</v>
      </c>
    </row>
    <row r="21" spans="1:6" x14ac:dyDescent="0.25">
      <c r="A21" s="8">
        <v>18</v>
      </c>
      <c r="B21" s="11" t="s">
        <v>340</v>
      </c>
      <c r="C21" s="10">
        <v>0</v>
      </c>
      <c r="D21" s="10">
        <v>0</v>
      </c>
      <c r="E21" s="11" t="s">
        <v>341</v>
      </c>
      <c r="F21" s="11" t="s">
        <v>340</v>
      </c>
    </row>
    <row r="22" spans="1:6" x14ac:dyDescent="0.25">
      <c r="A22" s="8">
        <v>19</v>
      </c>
      <c r="B22" s="11" t="s">
        <v>340</v>
      </c>
      <c r="C22" s="10">
        <v>0</v>
      </c>
      <c r="D22" s="10">
        <v>0</v>
      </c>
      <c r="E22" s="11" t="s">
        <v>341</v>
      </c>
      <c r="F22" s="11" t="s">
        <v>340</v>
      </c>
    </row>
    <row r="23" spans="1:6" x14ac:dyDescent="0.25">
      <c r="A23" s="8">
        <v>20</v>
      </c>
      <c r="B23" s="11" t="s">
        <v>340</v>
      </c>
      <c r="C23" s="10">
        <v>0</v>
      </c>
      <c r="D23" s="10">
        <v>0</v>
      </c>
      <c r="E23" s="11" t="s">
        <v>341</v>
      </c>
      <c r="F23" s="11" t="s">
        <v>340</v>
      </c>
    </row>
    <row r="24" spans="1:6" x14ac:dyDescent="0.25">
      <c r="A24" s="8">
        <v>21</v>
      </c>
      <c r="B24" s="11" t="s">
        <v>340</v>
      </c>
      <c r="C24" s="10">
        <v>0</v>
      </c>
      <c r="D24" s="10">
        <v>0</v>
      </c>
      <c r="E24" s="11" t="s">
        <v>341</v>
      </c>
      <c r="F24" s="11" t="s">
        <v>340</v>
      </c>
    </row>
    <row r="25" spans="1:6" x14ac:dyDescent="0.25">
      <c r="A25" s="8">
        <v>22</v>
      </c>
      <c r="B25" s="11" t="s">
        <v>340</v>
      </c>
      <c r="C25" s="10">
        <v>0</v>
      </c>
      <c r="D25" s="10">
        <v>0</v>
      </c>
      <c r="E25" s="11" t="s">
        <v>341</v>
      </c>
      <c r="F25" s="11" t="s">
        <v>340</v>
      </c>
    </row>
    <row r="26" spans="1:6" x14ac:dyDescent="0.25">
      <c r="A26" s="8">
        <v>23</v>
      </c>
      <c r="B26" s="11" t="s">
        <v>340</v>
      </c>
      <c r="C26" s="10">
        <v>0</v>
      </c>
      <c r="D26" s="10">
        <v>0</v>
      </c>
      <c r="E26" s="11" t="s">
        <v>341</v>
      </c>
      <c r="F26" s="11" t="s">
        <v>340</v>
      </c>
    </row>
    <row r="27" spans="1:6" x14ac:dyDescent="0.25">
      <c r="A27" s="8">
        <v>24</v>
      </c>
      <c r="B27" s="11" t="s">
        <v>340</v>
      </c>
      <c r="C27" s="10">
        <v>0</v>
      </c>
      <c r="D27" s="10">
        <v>0</v>
      </c>
      <c r="E27" s="11" t="s">
        <v>341</v>
      </c>
      <c r="F27" s="11" t="s">
        <v>340</v>
      </c>
    </row>
    <row r="28" spans="1:6" x14ac:dyDescent="0.25">
      <c r="A28" s="8">
        <v>25</v>
      </c>
      <c r="B28" s="11" t="s">
        <v>340</v>
      </c>
      <c r="C28" s="10">
        <v>0</v>
      </c>
      <c r="D28" s="10">
        <v>0</v>
      </c>
      <c r="E28" s="11" t="s">
        <v>341</v>
      </c>
      <c r="F28" s="11" t="s">
        <v>340</v>
      </c>
    </row>
    <row r="29" spans="1:6" x14ac:dyDescent="0.25">
      <c r="A29" s="8">
        <v>26</v>
      </c>
      <c r="B29" s="11" t="s">
        <v>340</v>
      </c>
      <c r="C29" s="10">
        <v>0</v>
      </c>
      <c r="D29" s="10">
        <v>0</v>
      </c>
      <c r="E29" s="11" t="s">
        <v>341</v>
      </c>
      <c r="F29" s="11" t="s">
        <v>340</v>
      </c>
    </row>
    <row r="30" spans="1:6" x14ac:dyDescent="0.25">
      <c r="A30" s="8">
        <v>27</v>
      </c>
      <c r="B30" s="11" t="s">
        <v>340</v>
      </c>
      <c r="C30" s="10">
        <v>0</v>
      </c>
      <c r="D30" s="10">
        <v>0</v>
      </c>
      <c r="E30" s="11" t="s">
        <v>341</v>
      </c>
      <c r="F30" s="11" t="s">
        <v>340</v>
      </c>
    </row>
    <row r="31" spans="1:6" x14ac:dyDescent="0.25">
      <c r="A31" s="8">
        <v>28</v>
      </c>
      <c r="B31" s="11" t="s">
        <v>340</v>
      </c>
      <c r="C31" s="10">
        <v>0</v>
      </c>
      <c r="D31" s="10">
        <v>0</v>
      </c>
      <c r="E31" s="11" t="s">
        <v>341</v>
      </c>
      <c r="F31" s="11" t="s">
        <v>340</v>
      </c>
    </row>
    <row r="32" spans="1:6" x14ac:dyDescent="0.25">
      <c r="A32" s="8">
        <v>29</v>
      </c>
      <c r="B32" s="11" t="s">
        <v>340</v>
      </c>
      <c r="C32" s="10">
        <v>0</v>
      </c>
      <c r="D32" s="10">
        <v>0</v>
      </c>
      <c r="E32" s="11" t="s">
        <v>341</v>
      </c>
      <c r="F32" s="11" t="s">
        <v>340</v>
      </c>
    </row>
    <row r="33" spans="1:6" x14ac:dyDescent="0.25">
      <c r="A33" s="8">
        <v>30</v>
      </c>
      <c r="B33" s="11" t="s">
        <v>340</v>
      </c>
      <c r="C33" s="10">
        <v>0</v>
      </c>
      <c r="D33" s="10">
        <v>0</v>
      </c>
      <c r="E33" s="11" t="s">
        <v>341</v>
      </c>
      <c r="F33" s="11" t="s">
        <v>340</v>
      </c>
    </row>
    <row r="34" spans="1:6" x14ac:dyDescent="0.25">
      <c r="A34" s="8">
        <v>31</v>
      </c>
      <c r="B34" s="11" t="s">
        <v>340</v>
      </c>
      <c r="C34" s="10">
        <v>0</v>
      </c>
      <c r="D34" s="10">
        <v>0</v>
      </c>
      <c r="E34" s="11" t="s">
        <v>341</v>
      </c>
      <c r="F34" s="11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4"/>
  <sheetViews>
    <sheetView topLeftCell="A12" workbookViewId="0">
      <selection activeCell="A35" sqref="A35:XFD3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8">
        <v>1</v>
      </c>
      <c r="B4" s="12" t="s">
        <v>340</v>
      </c>
      <c r="C4" s="8">
        <v>0</v>
      </c>
      <c r="D4" s="8">
        <v>0</v>
      </c>
      <c r="E4" s="12" t="s">
        <v>341</v>
      </c>
      <c r="F4" s="12" t="s">
        <v>340</v>
      </c>
    </row>
    <row r="5" spans="1:6" x14ac:dyDescent="0.25">
      <c r="A5" s="8">
        <v>2</v>
      </c>
      <c r="B5" s="12" t="s">
        <v>340</v>
      </c>
      <c r="C5" s="8">
        <v>0</v>
      </c>
      <c r="D5" s="8">
        <v>0</v>
      </c>
      <c r="E5" s="12" t="s">
        <v>341</v>
      </c>
      <c r="F5" s="12" t="s">
        <v>340</v>
      </c>
    </row>
    <row r="6" spans="1:6" x14ac:dyDescent="0.25">
      <c r="A6" s="8">
        <v>3</v>
      </c>
      <c r="B6" s="12" t="s">
        <v>340</v>
      </c>
      <c r="C6" s="8">
        <v>0</v>
      </c>
      <c r="D6" s="8">
        <v>0</v>
      </c>
      <c r="E6" s="12" t="s">
        <v>341</v>
      </c>
      <c r="F6" s="12" t="s">
        <v>340</v>
      </c>
    </row>
    <row r="7" spans="1:6" x14ac:dyDescent="0.25">
      <c r="A7" s="8">
        <v>4</v>
      </c>
      <c r="B7" s="12" t="s">
        <v>340</v>
      </c>
      <c r="C7" s="8">
        <v>0</v>
      </c>
      <c r="D7" s="8">
        <v>0</v>
      </c>
      <c r="E7" s="12" t="s">
        <v>341</v>
      </c>
      <c r="F7" s="12" t="s">
        <v>340</v>
      </c>
    </row>
    <row r="8" spans="1:6" x14ac:dyDescent="0.25">
      <c r="A8" s="8">
        <v>5</v>
      </c>
      <c r="B8" s="12" t="s">
        <v>340</v>
      </c>
      <c r="C8" s="8">
        <v>0</v>
      </c>
      <c r="D8" s="8">
        <v>0</v>
      </c>
      <c r="E8" s="12" t="s">
        <v>341</v>
      </c>
      <c r="F8" s="12" t="s">
        <v>340</v>
      </c>
    </row>
    <row r="9" spans="1:6" x14ac:dyDescent="0.25">
      <c r="A9" s="8">
        <v>6</v>
      </c>
      <c r="B9" s="12" t="s">
        <v>340</v>
      </c>
      <c r="C9" s="8">
        <v>0</v>
      </c>
      <c r="D9" s="8">
        <v>0</v>
      </c>
      <c r="E9" s="12" t="s">
        <v>341</v>
      </c>
      <c r="F9" s="12" t="s">
        <v>340</v>
      </c>
    </row>
    <row r="10" spans="1:6" x14ac:dyDescent="0.25">
      <c r="A10" s="8">
        <v>7</v>
      </c>
      <c r="B10" s="12" t="s">
        <v>340</v>
      </c>
      <c r="C10" s="8">
        <v>0</v>
      </c>
      <c r="D10" s="8">
        <v>0</v>
      </c>
      <c r="E10" s="12" t="s">
        <v>341</v>
      </c>
      <c r="F10" s="12" t="s">
        <v>340</v>
      </c>
    </row>
    <row r="11" spans="1:6" x14ac:dyDescent="0.25">
      <c r="A11" s="8">
        <v>8</v>
      </c>
      <c r="B11" s="12" t="s">
        <v>340</v>
      </c>
      <c r="C11" s="8">
        <v>0</v>
      </c>
      <c r="D11" s="8">
        <v>0</v>
      </c>
      <c r="E11" s="12" t="s">
        <v>341</v>
      </c>
      <c r="F11" s="12" t="s">
        <v>340</v>
      </c>
    </row>
    <row r="12" spans="1:6" x14ac:dyDescent="0.25">
      <c r="A12" s="8">
        <v>9</v>
      </c>
      <c r="B12" s="12" t="s">
        <v>340</v>
      </c>
      <c r="C12" s="8">
        <v>0</v>
      </c>
      <c r="D12" s="8">
        <v>0</v>
      </c>
      <c r="E12" s="12" t="s">
        <v>341</v>
      </c>
      <c r="F12" s="12" t="s">
        <v>340</v>
      </c>
    </row>
    <row r="13" spans="1:6" x14ac:dyDescent="0.25">
      <c r="A13" s="8">
        <v>10</v>
      </c>
      <c r="B13" s="12" t="s">
        <v>340</v>
      </c>
      <c r="C13" s="8">
        <v>0</v>
      </c>
      <c r="D13" s="8">
        <v>0</v>
      </c>
      <c r="E13" s="12" t="s">
        <v>341</v>
      </c>
      <c r="F13" s="12" t="s">
        <v>340</v>
      </c>
    </row>
    <row r="14" spans="1:6" x14ac:dyDescent="0.25">
      <c r="A14" s="8">
        <v>11</v>
      </c>
      <c r="B14" s="12" t="s">
        <v>340</v>
      </c>
      <c r="C14" s="8">
        <v>0</v>
      </c>
      <c r="D14" s="8">
        <v>0</v>
      </c>
      <c r="E14" s="12" t="s">
        <v>341</v>
      </c>
      <c r="F14" s="12" t="s">
        <v>340</v>
      </c>
    </row>
    <row r="15" spans="1:6" x14ac:dyDescent="0.25">
      <c r="A15" s="8">
        <v>12</v>
      </c>
      <c r="B15" s="12" t="s">
        <v>340</v>
      </c>
      <c r="C15" s="8">
        <v>0</v>
      </c>
      <c r="D15" s="8">
        <v>0</v>
      </c>
      <c r="E15" s="12" t="s">
        <v>341</v>
      </c>
      <c r="F15" s="12" t="s">
        <v>340</v>
      </c>
    </row>
    <row r="16" spans="1:6" x14ac:dyDescent="0.25">
      <c r="A16" s="8">
        <v>13</v>
      </c>
      <c r="B16" s="12" t="s">
        <v>340</v>
      </c>
      <c r="C16" s="8">
        <v>0</v>
      </c>
      <c r="D16" s="8">
        <v>0</v>
      </c>
      <c r="E16" s="12" t="s">
        <v>341</v>
      </c>
      <c r="F16" s="12" t="s">
        <v>340</v>
      </c>
    </row>
    <row r="17" spans="1:6" x14ac:dyDescent="0.25">
      <c r="A17" s="8">
        <v>14</v>
      </c>
      <c r="B17" s="12" t="s">
        <v>340</v>
      </c>
      <c r="C17" s="8">
        <v>0</v>
      </c>
      <c r="D17" s="8">
        <v>0</v>
      </c>
      <c r="E17" s="12" t="s">
        <v>341</v>
      </c>
      <c r="F17" s="12" t="s">
        <v>340</v>
      </c>
    </row>
    <row r="18" spans="1:6" x14ac:dyDescent="0.25">
      <c r="A18" s="8">
        <v>15</v>
      </c>
      <c r="B18" s="12" t="s">
        <v>340</v>
      </c>
      <c r="C18" s="8">
        <v>0</v>
      </c>
      <c r="D18" s="8">
        <v>0</v>
      </c>
      <c r="E18" s="12" t="s">
        <v>341</v>
      </c>
      <c r="F18" s="12" t="s">
        <v>340</v>
      </c>
    </row>
    <row r="19" spans="1:6" x14ac:dyDescent="0.25">
      <c r="A19" s="8">
        <v>16</v>
      </c>
      <c r="B19" s="12" t="s">
        <v>340</v>
      </c>
      <c r="C19" s="8">
        <v>0</v>
      </c>
      <c r="D19" s="8">
        <v>0</v>
      </c>
      <c r="E19" s="12" t="s">
        <v>341</v>
      </c>
      <c r="F19" s="12" t="s">
        <v>340</v>
      </c>
    </row>
    <row r="20" spans="1:6" x14ac:dyDescent="0.25">
      <c r="A20" s="8">
        <v>17</v>
      </c>
      <c r="B20" s="12" t="s">
        <v>340</v>
      </c>
      <c r="C20" s="8">
        <v>0</v>
      </c>
      <c r="D20" s="8">
        <v>0</v>
      </c>
      <c r="E20" s="12" t="s">
        <v>341</v>
      </c>
      <c r="F20" s="12" t="s">
        <v>340</v>
      </c>
    </row>
    <row r="21" spans="1:6" x14ac:dyDescent="0.25">
      <c r="A21" s="8">
        <v>18</v>
      </c>
      <c r="B21" s="12" t="s">
        <v>340</v>
      </c>
      <c r="C21" s="8">
        <v>0</v>
      </c>
      <c r="D21" s="8">
        <v>0</v>
      </c>
      <c r="E21" s="12" t="s">
        <v>341</v>
      </c>
      <c r="F21" s="12" t="s">
        <v>340</v>
      </c>
    </row>
    <row r="22" spans="1:6" x14ac:dyDescent="0.25">
      <c r="A22" s="8">
        <v>19</v>
      </c>
      <c r="B22" s="12" t="s">
        <v>340</v>
      </c>
      <c r="C22" s="8">
        <v>0</v>
      </c>
      <c r="D22" s="8">
        <v>0</v>
      </c>
      <c r="E22" s="12" t="s">
        <v>341</v>
      </c>
      <c r="F22" s="12" t="s">
        <v>340</v>
      </c>
    </row>
    <row r="23" spans="1:6" x14ac:dyDescent="0.25">
      <c r="A23" s="8">
        <v>20</v>
      </c>
      <c r="B23" s="12" t="s">
        <v>340</v>
      </c>
      <c r="C23" s="8">
        <v>0</v>
      </c>
      <c r="D23" s="8">
        <v>0</v>
      </c>
      <c r="E23" s="12" t="s">
        <v>341</v>
      </c>
      <c r="F23" s="12" t="s">
        <v>340</v>
      </c>
    </row>
    <row r="24" spans="1:6" x14ac:dyDescent="0.25">
      <c r="A24" s="8">
        <v>21</v>
      </c>
      <c r="B24" s="12" t="s">
        <v>340</v>
      </c>
      <c r="C24" s="8">
        <v>0</v>
      </c>
      <c r="D24" s="8">
        <v>0</v>
      </c>
      <c r="E24" s="12" t="s">
        <v>341</v>
      </c>
      <c r="F24" s="12" t="s">
        <v>340</v>
      </c>
    </row>
    <row r="25" spans="1:6" x14ac:dyDescent="0.25">
      <c r="A25" s="8">
        <v>22</v>
      </c>
      <c r="B25" s="12" t="s">
        <v>340</v>
      </c>
      <c r="C25" s="8">
        <v>0</v>
      </c>
      <c r="D25" s="8">
        <v>0</v>
      </c>
      <c r="E25" s="12" t="s">
        <v>341</v>
      </c>
      <c r="F25" s="12" t="s">
        <v>340</v>
      </c>
    </row>
    <row r="26" spans="1:6" x14ac:dyDescent="0.25">
      <c r="A26" s="8">
        <v>23</v>
      </c>
      <c r="B26" s="12" t="s">
        <v>340</v>
      </c>
      <c r="C26" s="8">
        <v>0</v>
      </c>
      <c r="D26" s="8">
        <v>0</v>
      </c>
      <c r="E26" s="12" t="s">
        <v>341</v>
      </c>
      <c r="F26" s="12" t="s">
        <v>340</v>
      </c>
    </row>
    <row r="27" spans="1:6" x14ac:dyDescent="0.25">
      <c r="A27" s="8">
        <v>24</v>
      </c>
      <c r="B27" s="12" t="s">
        <v>340</v>
      </c>
      <c r="C27" s="8">
        <v>0</v>
      </c>
      <c r="D27" s="8">
        <v>0</v>
      </c>
      <c r="E27" s="12" t="s">
        <v>341</v>
      </c>
      <c r="F27" s="12" t="s">
        <v>340</v>
      </c>
    </row>
    <row r="28" spans="1:6" x14ac:dyDescent="0.25">
      <c r="A28" s="8">
        <v>25</v>
      </c>
      <c r="B28" s="12" t="s">
        <v>340</v>
      </c>
      <c r="C28" s="8">
        <v>0</v>
      </c>
      <c r="D28" s="8">
        <v>0</v>
      </c>
      <c r="E28" s="12" t="s">
        <v>341</v>
      </c>
      <c r="F28" s="12" t="s">
        <v>340</v>
      </c>
    </row>
    <row r="29" spans="1:6" x14ac:dyDescent="0.25">
      <c r="A29" s="8">
        <v>26</v>
      </c>
      <c r="B29" s="12" t="s">
        <v>340</v>
      </c>
      <c r="C29" s="8">
        <v>0</v>
      </c>
      <c r="D29" s="8">
        <v>0</v>
      </c>
      <c r="E29" s="12" t="s">
        <v>341</v>
      </c>
      <c r="F29" s="12" t="s">
        <v>340</v>
      </c>
    </row>
    <row r="30" spans="1:6" x14ac:dyDescent="0.25">
      <c r="A30" s="8">
        <v>27</v>
      </c>
      <c r="B30" s="12" t="s">
        <v>340</v>
      </c>
      <c r="C30" s="8">
        <v>0</v>
      </c>
      <c r="D30" s="8">
        <v>0</v>
      </c>
      <c r="E30" s="12" t="s">
        <v>341</v>
      </c>
      <c r="F30" s="12" t="s">
        <v>340</v>
      </c>
    </row>
    <row r="31" spans="1:6" x14ac:dyDescent="0.25">
      <c r="A31" s="8">
        <v>28</v>
      </c>
      <c r="B31" s="12" t="s">
        <v>340</v>
      </c>
      <c r="C31" s="8">
        <v>0</v>
      </c>
      <c r="D31" s="8">
        <v>0</v>
      </c>
      <c r="E31" s="12" t="s">
        <v>341</v>
      </c>
      <c r="F31" s="12" t="s">
        <v>340</v>
      </c>
    </row>
    <row r="32" spans="1:6" x14ac:dyDescent="0.25">
      <c r="A32" s="8">
        <v>29</v>
      </c>
      <c r="B32" s="12" t="s">
        <v>340</v>
      </c>
      <c r="C32" s="8">
        <v>0</v>
      </c>
      <c r="D32" s="8">
        <v>0</v>
      </c>
      <c r="E32" s="12" t="s">
        <v>341</v>
      </c>
      <c r="F32" s="12" t="s">
        <v>340</v>
      </c>
    </row>
    <row r="33" spans="1:6" x14ac:dyDescent="0.25">
      <c r="A33" s="8">
        <v>30</v>
      </c>
      <c r="B33" s="12" t="s">
        <v>340</v>
      </c>
      <c r="C33" s="8">
        <v>0</v>
      </c>
      <c r="D33" s="8">
        <v>0</v>
      </c>
      <c r="E33" s="12" t="s">
        <v>341</v>
      </c>
      <c r="F33" s="12" t="s">
        <v>340</v>
      </c>
    </row>
    <row r="34" spans="1:6" x14ac:dyDescent="0.25">
      <c r="A34" s="8">
        <v>31</v>
      </c>
      <c r="B34" s="12" t="s">
        <v>340</v>
      </c>
      <c r="C34" s="8">
        <v>0</v>
      </c>
      <c r="D34" s="8">
        <v>0</v>
      </c>
      <c r="E34" s="12" t="s">
        <v>341</v>
      </c>
      <c r="F34" s="12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4"/>
  <sheetViews>
    <sheetView topLeftCell="A3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8">
        <v>1</v>
      </c>
      <c r="B4" s="12" t="s">
        <v>340</v>
      </c>
      <c r="C4" s="8">
        <v>0</v>
      </c>
      <c r="D4" s="8">
        <v>0</v>
      </c>
      <c r="E4" s="12" t="s">
        <v>341</v>
      </c>
      <c r="F4" s="12" t="s">
        <v>340</v>
      </c>
    </row>
    <row r="5" spans="1:6" x14ac:dyDescent="0.25">
      <c r="A5" s="8">
        <v>2</v>
      </c>
      <c r="B5" s="12" t="s">
        <v>340</v>
      </c>
      <c r="C5" s="8">
        <v>0</v>
      </c>
      <c r="D5" s="8">
        <v>0</v>
      </c>
      <c r="E5" s="12" t="s">
        <v>341</v>
      </c>
      <c r="F5" s="12" t="s">
        <v>340</v>
      </c>
    </row>
    <row r="6" spans="1:6" x14ac:dyDescent="0.25">
      <c r="A6" s="8">
        <v>3</v>
      </c>
      <c r="B6" s="12" t="s">
        <v>340</v>
      </c>
      <c r="C6" s="8">
        <v>0</v>
      </c>
      <c r="D6" s="8">
        <v>0</v>
      </c>
      <c r="E6" s="12" t="s">
        <v>341</v>
      </c>
      <c r="F6" s="12" t="s">
        <v>340</v>
      </c>
    </row>
    <row r="7" spans="1:6" x14ac:dyDescent="0.25">
      <c r="A7" s="8">
        <v>4</v>
      </c>
      <c r="B7" s="12" t="s">
        <v>340</v>
      </c>
      <c r="C7" s="8">
        <v>0</v>
      </c>
      <c r="D7" s="8">
        <v>0</v>
      </c>
      <c r="E7" s="12" t="s">
        <v>341</v>
      </c>
      <c r="F7" s="12" t="s">
        <v>340</v>
      </c>
    </row>
    <row r="8" spans="1:6" x14ac:dyDescent="0.25">
      <c r="A8" s="8">
        <v>5</v>
      </c>
      <c r="B8" s="12" t="s">
        <v>340</v>
      </c>
      <c r="C8" s="8">
        <v>0</v>
      </c>
      <c r="D8" s="8">
        <v>0</v>
      </c>
      <c r="E8" s="12" t="s">
        <v>341</v>
      </c>
      <c r="F8" s="12" t="s">
        <v>340</v>
      </c>
    </row>
    <row r="9" spans="1:6" x14ac:dyDescent="0.25">
      <c r="A9" s="8">
        <v>6</v>
      </c>
      <c r="B9" s="12" t="s">
        <v>340</v>
      </c>
      <c r="C9" s="8">
        <v>0</v>
      </c>
      <c r="D9" s="8">
        <v>0</v>
      </c>
      <c r="E9" s="12" t="s">
        <v>341</v>
      </c>
      <c r="F9" s="12" t="s">
        <v>340</v>
      </c>
    </row>
    <row r="10" spans="1:6" x14ac:dyDescent="0.25">
      <c r="A10" s="8">
        <v>7</v>
      </c>
      <c r="B10" s="12" t="s">
        <v>340</v>
      </c>
      <c r="C10" s="8">
        <v>0</v>
      </c>
      <c r="D10" s="8">
        <v>0</v>
      </c>
      <c r="E10" s="12" t="s">
        <v>341</v>
      </c>
      <c r="F10" s="12" t="s">
        <v>340</v>
      </c>
    </row>
    <row r="11" spans="1:6" x14ac:dyDescent="0.25">
      <c r="A11" s="8">
        <v>8</v>
      </c>
      <c r="B11" s="12" t="s">
        <v>340</v>
      </c>
      <c r="C11" s="8">
        <v>0</v>
      </c>
      <c r="D11" s="8">
        <v>0</v>
      </c>
      <c r="E11" s="12" t="s">
        <v>341</v>
      </c>
      <c r="F11" s="12" t="s">
        <v>340</v>
      </c>
    </row>
    <row r="12" spans="1:6" x14ac:dyDescent="0.25">
      <c r="A12" s="8">
        <v>9</v>
      </c>
      <c r="B12" s="12" t="s">
        <v>340</v>
      </c>
      <c r="C12" s="8">
        <v>0</v>
      </c>
      <c r="D12" s="8">
        <v>0</v>
      </c>
      <c r="E12" s="12" t="s">
        <v>341</v>
      </c>
      <c r="F12" s="12" t="s">
        <v>340</v>
      </c>
    </row>
    <row r="13" spans="1:6" x14ac:dyDescent="0.25">
      <c r="A13" s="8">
        <v>10</v>
      </c>
      <c r="B13" s="12" t="s">
        <v>340</v>
      </c>
      <c r="C13" s="8">
        <v>0</v>
      </c>
      <c r="D13" s="8">
        <v>0</v>
      </c>
      <c r="E13" s="12" t="s">
        <v>341</v>
      </c>
      <c r="F13" s="12" t="s">
        <v>340</v>
      </c>
    </row>
    <row r="14" spans="1:6" x14ac:dyDescent="0.25">
      <c r="A14" s="8">
        <v>11</v>
      </c>
      <c r="B14" s="12" t="s">
        <v>340</v>
      </c>
      <c r="C14" s="8">
        <v>0</v>
      </c>
      <c r="D14" s="8">
        <v>0</v>
      </c>
      <c r="E14" s="12" t="s">
        <v>341</v>
      </c>
      <c r="F14" s="12" t="s">
        <v>340</v>
      </c>
    </row>
    <row r="15" spans="1:6" x14ac:dyDescent="0.25">
      <c r="A15" s="8">
        <v>12</v>
      </c>
      <c r="B15" s="12" t="s">
        <v>340</v>
      </c>
      <c r="C15" s="8">
        <v>0</v>
      </c>
      <c r="D15" s="8">
        <v>0</v>
      </c>
      <c r="E15" s="12" t="s">
        <v>341</v>
      </c>
      <c r="F15" s="12" t="s">
        <v>340</v>
      </c>
    </row>
    <row r="16" spans="1:6" x14ac:dyDescent="0.25">
      <c r="A16" s="8">
        <v>13</v>
      </c>
      <c r="B16" s="12" t="s">
        <v>340</v>
      </c>
      <c r="C16" s="8">
        <v>0</v>
      </c>
      <c r="D16" s="8">
        <v>0</v>
      </c>
      <c r="E16" s="12" t="s">
        <v>341</v>
      </c>
      <c r="F16" s="12" t="s">
        <v>340</v>
      </c>
    </row>
    <row r="17" spans="1:6" x14ac:dyDescent="0.25">
      <c r="A17" s="8">
        <v>14</v>
      </c>
      <c r="B17" s="12" t="s">
        <v>340</v>
      </c>
      <c r="C17" s="8">
        <v>0</v>
      </c>
      <c r="D17" s="8">
        <v>0</v>
      </c>
      <c r="E17" s="12" t="s">
        <v>341</v>
      </c>
      <c r="F17" s="12" t="s">
        <v>340</v>
      </c>
    </row>
    <row r="18" spans="1:6" x14ac:dyDescent="0.25">
      <c r="A18" s="8">
        <v>15</v>
      </c>
      <c r="B18" s="12" t="s">
        <v>340</v>
      </c>
      <c r="C18" s="8">
        <v>0</v>
      </c>
      <c r="D18" s="8">
        <v>0</v>
      </c>
      <c r="E18" s="12" t="s">
        <v>341</v>
      </c>
      <c r="F18" s="12" t="s">
        <v>340</v>
      </c>
    </row>
    <row r="19" spans="1:6" x14ac:dyDescent="0.25">
      <c r="A19" s="8">
        <v>16</v>
      </c>
      <c r="B19" s="12" t="s">
        <v>340</v>
      </c>
      <c r="C19" s="8">
        <v>0</v>
      </c>
      <c r="D19" s="8">
        <v>0</v>
      </c>
      <c r="E19" s="12" t="s">
        <v>341</v>
      </c>
      <c r="F19" s="12" t="s">
        <v>340</v>
      </c>
    </row>
    <row r="20" spans="1:6" x14ac:dyDescent="0.25">
      <c r="A20" s="8">
        <v>17</v>
      </c>
      <c r="B20" s="12" t="s">
        <v>340</v>
      </c>
      <c r="C20" s="8">
        <v>0</v>
      </c>
      <c r="D20" s="8">
        <v>0</v>
      </c>
      <c r="E20" s="12" t="s">
        <v>341</v>
      </c>
      <c r="F20" s="12" t="s">
        <v>340</v>
      </c>
    </row>
    <row r="21" spans="1:6" x14ac:dyDescent="0.25">
      <c r="A21" s="8">
        <v>18</v>
      </c>
      <c r="B21" s="12" t="s">
        <v>340</v>
      </c>
      <c r="C21" s="8">
        <v>0</v>
      </c>
      <c r="D21" s="8">
        <v>0</v>
      </c>
      <c r="E21" s="12" t="s">
        <v>341</v>
      </c>
      <c r="F21" s="12" t="s">
        <v>340</v>
      </c>
    </row>
    <row r="22" spans="1:6" x14ac:dyDescent="0.25">
      <c r="A22" s="8">
        <v>19</v>
      </c>
      <c r="B22" s="12" t="s">
        <v>340</v>
      </c>
      <c r="C22" s="8">
        <v>0</v>
      </c>
      <c r="D22" s="8">
        <v>0</v>
      </c>
      <c r="E22" s="12" t="s">
        <v>341</v>
      </c>
      <c r="F22" s="12" t="s">
        <v>340</v>
      </c>
    </row>
    <row r="23" spans="1:6" x14ac:dyDescent="0.25">
      <c r="A23" s="8">
        <v>20</v>
      </c>
      <c r="B23" s="12" t="s">
        <v>340</v>
      </c>
      <c r="C23" s="8">
        <v>0</v>
      </c>
      <c r="D23" s="8">
        <v>0</v>
      </c>
      <c r="E23" s="12" t="s">
        <v>341</v>
      </c>
      <c r="F23" s="12" t="s">
        <v>340</v>
      </c>
    </row>
    <row r="24" spans="1:6" x14ac:dyDescent="0.25">
      <c r="A24" s="8">
        <v>21</v>
      </c>
      <c r="B24" s="12" t="s">
        <v>340</v>
      </c>
      <c r="C24" s="8">
        <v>0</v>
      </c>
      <c r="D24" s="8">
        <v>0</v>
      </c>
      <c r="E24" s="12" t="s">
        <v>341</v>
      </c>
      <c r="F24" s="12" t="s">
        <v>340</v>
      </c>
    </row>
    <row r="25" spans="1:6" x14ac:dyDescent="0.25">
      <c r="A25" s="8">
        <v>22</v>
      </c>
      <c r="B25" s="12" t="s">
        <v>340</v>
      </c>
      <c r="C25" s="8">
        <v>0</v>
      </c>
      <c r="D25" s="8">
        <v>0</v>
      </c>
      <c r="E25" s="12" t="s">
        <v>341</v>
      </c>
      <c r="F25" s="12" t="s">
        <v>340</v>
      </c>
    </row>
    <row r="26" spans="1:6" x14ac:dyDescent="0.25">
      <c r="A26" s="8">
        <v>23</v>
      </c>
      <c r="B26" s="12" t="s">
        <v>340</v>
      </c>
      <c r="C26" s="8">
        <v>0</v>
      </c>
      <c r="D26" s="8">
        <v>0</v>
      </c>
      <c r="E26" s="12" t="s">
        <v>341</v>
      </c>
      <c r="F26" s="12" t="s">
        <v>340</v>
      </c>
    </row>
    <row r="27" spans="1:6" x14ac:dyDescent="0.25">
      <c r="A27" s="8">
        <v>24</v>
      </c>
      <c r="B27" s="12" t="s">
        <v>340</v>
      </c>
      <c r="C27" s="8">
        <v>0</v>
      </c>
      <c r="D27" s="8">
        <v>0</v>
      </c>
      <c r="E27" s="12" t="s">
        <v>341</v>
      </c>
      <c r="F27" s="12" t="s">
        <v>340</v>
      </c>
    </row>
    <row r="28" spans="1:6" x14ac:dyDescent="0.25">
      <c r="A28" s="8">
        <v>25</v>
      </c>
      <c r="B28" s="12" t="s">
        <v>340</v>
      </c>
      <c r="C28" s="8">
        <v>0</v>
      </c>
      <c r="D28" s="8">
        <v>0</v>
      </c>
      <c r="E28" s="12" t="s">
        <v>341</v>
      </c>
      <c r="F28" s="12" t="s">
        <v>340</v>
      </c>
    </row>
    <row r="29" spans="1:6" x14ac:dyDescent="0.25">
      <c r="A29" s="8">
        <v>26</v>
      </c>
      <c r="B29" s="12" t="s">
        <v>340</v>
      </c>
      <c r="C29" s="8">
        <v>0</v>
      </c>
      <c r="D29" s="8">
        <v>0</v>
      </c>
      <c r="E29" s="12" t="s">
        <v>341</v>
      </c>
      <c r="F29" s="12" t="s">
        <v>340</v>
      </c>
    </row>
    <row r="30" spans="1:6" x14ac:dyDescent="0.25">
      <c r="A30" s="8">
        <v>27</v>
      </c>
      <c r="B30" s="12" t="s">
        <v>340</v>
      </c>
      <c r="C30" s="8">
        <v>0</v>
      </c>
      <c r="D30" s="8">
        <v>0</v>
      </c>
      <c r="E30" s="12" t="s">
        <v>341</v>
      </c>
      <c r="F30" s="12" t="s">
        <v>340</v>
      </c>
    </row>
    <row r="31" spans="1:6" x14ac:dyDescent="0.25">
      <c r="A31" s="8">
        <v>28</v>
      </c>
      <c r="B31" s="12" t="s">
        <v>340</v>
      </c>
      <c r="C31" s="8">
        <v>0</v>
      </c>
      <c r="D31" s="8">
        <v>0</v>
      </c>
      <c r="E31" s="12" t="s">
        <v>341</v>
      </c>
      <c r="F31" s="12" t="s">
        <v>340</v>
      </c>
    </row>
    <row r="32" spans="1:6" x14ac:dyDescent="0.25">
      <c r="A32" s="8">
        <v>29</v>
      </c>
      <c r="B32" s="12" t="s">
        <v>340</v>
      </c>
      <c r="C32" s="8">
        <v>0</v>
      </c>
      <c r="D32" s="8">
        <v>0</v>
      </c>
      <c r="E32" s="12" t="s">
        <v>341</v>
      </c>
      <c r="F32" s="12" t="s">
        <v>340</v>
      </c>
    </row>
    <row r="33" spans="1:6" x14ac:dyDescent="0.25">
      <c r="A33" s="8">
        <v>30</v>
      </c>
      <c r="B33" s="12" t="s">
        <v>340</v>
      </c>
      <c r="C33" s="8">
        <v>0</v>
      </c>
      <c r="D33" s="8">
        <v>0</v>
      </c>
      <c r="E33" s="12" t="s">
        <v>341</v>
      </c>
      <c r="F33" s="12" t="s">
        <v>340</v>
      </c>
    </row>
    <row r="34" spans="1:6" x14ac:dyDescent="0.25">
      <c r="A34" s="8">
        <v>31</v>
      </c>
      <c r="B34" s="12" t="s">
        <v>340</v>
      </c>
      <c r="C34" s="8">
        <v>0</v>
      </c>
      <c r="D34" s="8">
        <v>0</v>
      </c>
      <c r="E34" s="12" t="s">
        <v>341</v>
      </c>
      <c r="F34" s="12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4"/>
  <sheetViews>
    <sheetView topLeftCell="A3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8">
        <v>1</v>
      </c>
      <c r="B4" s="12" t="s">
        <v>340</v>
      </c>
      <c r="C4" s="10">
        <v>0</v>
      </c>
      <c r="D4" s="10">
        <v>0</v>
      </c>
      <c r="E4" s="12" t="s">
        <v>341</v>
      </c>
      <c r="F4" s="12" t="s">
        <v>340</v>
      </c>
    </row>
    <row r="5" spans="1:6" x14ac:dyDescent="0.25">
      <c r="A5" s="8">
        <v>2</v>
      </c>
      <c r="B5" s="12" t="s">
        <v>340</v>
      </c>
      <c r="C5" s="10">
        <v>0</v>
      </c>
      <c r="D5" s="10">
        <v>0</v>
      </c>
      <c r="E5" s="12" t="s">
        <v>341</v>
      </c>
      <c r="F5" s="12" t="s">
        <v>340</v>
      </c>
    </row>
    <row r="6" spans="1:6" x14ac:dyDescent="0.25">
      <c r="A6" s="8">
        <v>3</v>
      </c>
      <c r="B6" s="12" t="s">
        <v>340</v>
      </c>
      <c r="C6" s="10">
        <v>0</v>
      </c>
      <c r="D6" s="10">
        <v>0</v>
      </c>
      <c r="E6" s="12" t="s">
        <v>341</v>
      </c>
      <c r="F6" s="12" t="s">
        <v>340</v>
      </c>
    </row>
    <row r="7" spans="1:6" x14ac:dyDescent="0.25">
      <c r="A7" s="8">
        <v>4</v>
      </c>
      <c r="B7" s="12" t="s">
        <v>340</v>
      </c>
      <c r="C7" s="10">
        <v>0</v>
      </c>
      <c r="D7" s="10">
        <v>0</v>
      </c>
      <c r="E7" s="12" t="s">
        <v>341</v>
      </c>
      <c r="F7" s="12" t="s">
        <v>340</v>
      </c>
    </row>
    <row r="8" spans="1:6" x14ac:dyDescent="0.25">
      <c r="A8" s="8">
        <v>5</v>
      </c>
      <c r="B8" s="12" t="s">
        <v>340</v>
      </c>
      <c r="C8" s="10">
        <v>0</v>
      </c>
      <c r="D8" s="10">
        <v>0</v>
      </c>
      <c r="E8" s="12" t="s">
        <v>341</v>
      </c>
      <c r="F8" s="12" t="s">
        <v>340</v>
      </c>
    </row>
    <row r="9" spans="1:6" x14ac:dyDescent="0.25">
      <c r="A9" s="8">
        <v>6</v>
      </c>
      <c r="B9" s="12" t="s">
        <v>340</v>
      </c>
      <c r="C9" s="10">
        <v>0</v>
      </c>
      <c r="D9" s="10">
        <v>0</v>
      </c>
      <c r="E9" s="12" t="s">
        <v>341</v>
      </c>
      <c r="F9" s="12" t="s">
        <v>340</v>
      </c>
    </row>
    <row r="10" spans="1:6" x14ac:dyDescent="0.25">
      <c r="A10" s="8">
        <v>7</v>
      </c>
      <c r="B10" s="12" t="s">
        <v>340</v>
      </c>
      <c r="C10" s="10">
        <v>0</v>
      </c>
      <c r="D10" s="10">
        <v>0</v>
      </c>
      <c r="E10" s="12" t="s">
        <v>341</v>
      </c>
      <c r="F10" s="12" t="s">
        <v>340</v>
      </c>
    </row>
    <row r="11" spans="1:6" x14ac:dyDescent="0.25">
      <c r="A11" s="8">
        <v>8</v>
      </c>
      <c r="B11" s="12" t="s">
        <v>340</v>
      </c>
      <c r="C11" s="10">
        <v>0</v>
      </c>
      <c r="D11" s="10">
        <v>0</v>
      </c>
      <c r="E11" s="12" t="s">
        <v>341</v>
      </c>
      <c r="F11" s="12" t="s">
        <v>340</v>
      </c>
    </row>
    <row r="12" spans="1:6" x14ac:dyDescent="0.25">
      <c r="A12" s="8">
        <v>9</v>
      </c>
      <c r="B12" s="12" t="s">
        <v>340</v>
      </c>
      <c r="C12" s="10">
        <v>0</v>
      </c>
      <c r="D12" s="10">
        <v>0</v>
      </c>
      <c r="E12" s="12" t="s">
        <v>341</v>
      </c>
      <c r="F12" s="12" t="s">
        <v>340</v>
      </c>
    </row>
    <row r="13" spans="1:6" x14ac:dyDescent="0.25">
      <c r="A13" s="8">
        <v>10</v>
      </c>
      <c r="B13" s="12" t="s">
        <v>340</v>
      </c>
      <c r="C13" s="10">
        <v>0</v>
      </c>
      <c r="D13" s="10">
        <v>0</v>
      </c>
      <c r="E13" s="12" t="s">
        <v>341</v>
      </c>
      <c r="F13" s="12" t="s">
        <v>340</v>
      </c>
    </row>
    <row r="14" spans="1:6" x14ac:dyDescent="0.25">
      <c r="A14" s="8">
        <v>11</v>
      </c>
      <c r="B14" s="12" t="s">
        <v>340</v>
      </c>
      <c r="C14" s="10">
        <v>0</v>
      </c>
      <c r="D14" s="10">
        <v>0</v>
      </c>
      <c r="E14" s="12" t="s">
        <v>341</v>
      </c>
      <c r="F14" s="12" t="s">
        <v>340</v>
      </c>
    </row>
    <row r="15" spans="1:6" x14ac:dyDescent="0.25">
      <c r="A15" s="8">
        <v>12</v>
      </c>
      <c r="B15" s="12" t="s">
        <v>340</v>
      </c>
      <c r="C15" s="10">
        <v>0</v>
      </c>
      <c r="D15" s="10">
        <v>0</v>
      </c>
      <c r="E15" s="12" t="s">
        <v>341</v>
      </c>
      <c r="F15" s="12" t="s">
        <v>340</v>
      </c>
    </row>
    <row r="16" spans="1:6" x14ac:dyDescent="0.25">
      <c r="A16" s="8">
        <v>13</v>
      </c>
      <c r="B16" s="12" t="s">
        <v>340</v>
      </c>
      <c r="C16" s="10">
        <v>0</v>
      </c>
      <c r="D16" s="10">
        <v>0</v>
      </c>
      <c r="E16" s="12" t="s">
        <v>341</v>
      </c>
      <c r="F16" s="12" t="s">
        <v>340</v>
      </c>
    </row>
    <row r="17" spans="1:6" x14ac:dyDescent="0.25">
      <c r="A17" s="8">
        <v>14</v>
      </c>
      <c r="B17" s="12" t="s">
        <v>340</v>
      </c>
      <c r="C17" s="10">
        <v>0</v>
      </c>
      <c r="D17" s="10">
        <v>0</v>
      </c>
      <c r="E17" s="12" t="s">
        <v>341</v>
      </c>
      <c r="F17" s="12" t="s">
        <v>340</v>
      </c>
    </row>
    <row r="18" spans="1:6" x14ac:dyDescent="0.25">
      <c r="A18" s="8">
        <v>15</v>
      </c>
      <c r="B18" s="12" t="s">
        <v>340</v>
      </c>
      <c r="C18" s="10">
        <v>0</v>
      </c>
      <c r="D18" s="10">
        <v>0</v>
      </c>
      <c r="E18" s="12" t="s">
        <v>341</v>
      </c>
      <c r="F18" s="12" t="s">
        <v>340</v>
      </c>
    </row>
    <row r="19" spans="1:6" x14ac:dyDescent="0.25">
      <c r="A19" s="8">
        <v>16</v>
      </c>
      <c r="B19" s="12" t="s">
        <v>340</v>
      </c>
      <c r="C19" s="10">
        <v>0</v>
      </c>
      <c r="D19" s="10">
        <v>0</v>
      </c>
      <c r="E19" s="12" t="s">
        <v>341</v>
      </c>
      <c r="F19" s="12" t="s">
        <v>340</v>
      </c>
    </row>
    <row r="20" spans="1:6" x14ac:dyDescent="0.25">
      <c r="A20" s="8">
        <v>17</v>
      </c>
      <c r="B20" s="12" t="s">
        <v>340</v>
      </c>
      <c r="C20" s="10">
        <v>0</v>
      </c>
      <c r="D20" s="10">
        <v>0</v>
      </c>
      <c r="E20" s="12" t="s">
        <v>341</v>
      </c>
      <c r="F20" s="12" t="s">
        <v>340</v>
      </c>
    </row>
    <row r="21" spans="1:6" x14ac:dyDescent="0.25">
      <c r="A21" s="8">
        <v>18</v>
      </c>
      <c r="B21" s="12" t="s">
        <v>340</v>
      </c>
      <c r="C21" s="10">
        <v>0</v>
      </c>
      <c r="D21" s="10">
        <v>0</v>
      </c>
      <c r="E21" s="12" t="s">
        <v>341</v>
      </c>
      <c r="F21" s="12" t="s">
        <v>340</v>
      </c>
    </row>
    <row r="22" spans="1:6" x14ac:dyDescent="0.25">
      <c r="A22" s="8">
        <v>19</v>
      </c>
      <c r="B22" s="12" t="s">
        <v>340</v>
      </c>
      <c r="C22" s="10">
        <v>0</v>
      </c>
      <c r="D22" s="10">
        <v>0</v>
      </c>
      <c r="E22" s="12" t="s">
        <v>341</v>
      </c>
      <c r="F22" s="12" t="s">
        <v>340</v>
      </c>
    </row>
    <row r="23" spans="1:6" x14ac:dyDescent="0.25">
      <c r="A23" s="8">
        <v>20</v>
      </c>
      <c r="B23" s="12" t="s">
        <v>340</v>
      </c>
      <c r="C23" s="10">
        <v>0</v>
      </c>
      <c r="D23" s="10">
        <v>0</v>
      </c>
      <c r="E23" s="12" t="s">
        <v>341</v>
      </c>
      <c r="F23" s="12" t="s">
        <v>340</v>
      </c>
    </row>
    <row r="24" spans="1:6" x14ac:dyDescent="0.25">
      <c r="A24" s="8">
        <v>21</v>
      </c>
      <c r="B24" s="12" t="s">
        <v>340</v>
      </c>
      <c r="C24" s="10">
        <v>0</v>
      </c>
      <c r="D24" s="10">
        <v>0</v>
      </c>
      <c r="E24" s="12" t="s">
        <v>341</v>
      </c>
      <c r="F24" s="12" t="s">
        <v>340</v>
      </c>
    </row>
    <row r="25" spans="1:6" x14ac:dyDescent="0.25">
      <c r="A25" s="8">
        <v>22</v>
      </c>
      <c r="B25" s="12" t="s">
        <v>340</v>
      </c>
      <c r="C25" s="10">
        <v>0</v>
      </c>
      <c r="D25" s="10">
        <v>0</v>
      </c>
      <c r="E25" s="12" t="s">
        <v>341</v>
      </c>
      <c r="F25" s="12" t="s">
        <v>340</v>
      </c>
    </row>
    <row r="26" spans="1:6" x14ac:dyDescent="0.25">
      <c r="A26" s="8">
        <v>23</v>
      </c>
      <c r="B26" s="12" t="s">
        <v>340</v>
      </c>
      <c r="C26" s="10">
        <v>0</v>
      </c>
      <c r="D26" s="10">
        <v>0</v>
      </c>
      <c r="E26" s="12" t="s">
        <v>341</v>
      </c>
      <c r="F26" s="12" t="s">
        <v>340</v>
      </c>
    </row>
    <row r="27" spans="1:6" x14ac:dyDescent="0.25">
      <c r="A27" s="8">
        <v>24</v>
      </c>
      <c r="B27" s="12" t="s">
        <v>340</v>
      </c>
      <c r="C27" s="10">
        <v>0</v>
      </c>
      <c r="D27" s="10">
        <v>0</v>
      </c>
      <c r="E27" s="12" t="s">
        <v>341</v>
      </c>
      <c r="F27" s="12" t="s">
        <v>340</v>
      </c>
    </row>
    <row r="28" spans="1:6" x14ac:dyDescent="0.25">
      <c r="A28" s="8">
        <v>25</v>
      </c>
      <c r="B28" s="12" t="s">
        <v>340</v>
      </c>
      <c r="C28" s="10">
        <v>0</v>
      </c>
      <c r="D28" s="10">
        <v>0</v>
      </c>
      <c r="E28" s="12" t="s">
        <v>341</v>
      </c>
      <c r="F28" s="12" t="s">
        <v>340</v>
      </c>
    </row>
    <row r="29" spans="1:6" x14ac:dyDescent="0.25">
      <c r="A29" s="8">
        <v>26</v>
      </c>
      <c r="B29" s="12" t="s">
        <v>340</v>
      </c>
      <c r="C29" s="10">
        <v>0</v>
      </c>
      <c r="D29" s="10">
        <v>0</v>
      </c>
      <c r="E29" s="12" t="s">
        <v>341</v>
      </c>
      <c r="F29" s="12" t="s">
        <v>340</v>
      </c>
    </row>
    <row r="30" spans="1:6" x14ac:dyDescent="0.25">
      <c r="A30" s="8">
        <v>27</v>
      </c>
      <c r="B30" s="12" t="s">
        <v>340</v>
      </c>
      <c r="C30" s="10">
        <v>0</v>
      </c>
      <c r="D30" s="10">
        <v>0</v>
      </c>
      <c r="E30" s="12" t="s">
        <v>341</v>
      </c>
      <c r="F30" s="12" t="s">
        <v>340</v>
      </c>
    </row>
    <row r="31" spans="1:6" x14ac:dyDescent="0.25">
      <c r="A31" s="8">
        <v>28</v>
      </c>
      <c r="B31" s="12" t="s">
        <v>340</v>
      </c>
      <c r="C31" s="10">
        <v>0</v>
      </c>
      <c r="D31" s="10">
        <v>0</v>
      </c>
      <c r="E31" s="12" t="s">
        <v>341</v>
      </c>
      <c r="F31" s="12" t="s">
        <v>340</v>
      </c>
    </row>
    <row r="32" spans="1:6" x14ac:dyDescent="0.25">
      <c r="A32" s="8">
        <v>29</v>
      </c>
      <c r="B32" s="12" t="s">
        <v>340</v>
      </c>
      <c r="C32" s="10">
        <v>0</v>
      </c>
      <c r="D32" s="10">
        <v>0</v>
      </c>
      <c r="E32" s="12" t="s">
        <v>341</v>
      </c>
      <c r="F32" s="12" t="s">
        <v>340</v>
      </c>
    </row>
    <row r="33" spans="1:6" x14ac:dyDescent="0.25">
      <c r="A33" s="8">
        <v>30</v>
      </c>
      <c r="B33" s="12" t="s">
        <v>340</v>
      </c>
      <c r="C33" s="10">
        <v>0</v>
      </c>
      <c r="D33" s="10">
        <v>0</v>
      </c>
      <c r="E33" s="12" t="s">
        <v>341</v>
      </c>
      <c r="F33" s="12" t="s">
        <v>340</v>
      </c>
    </row>
    <row r="34" spans="1:6" x14ac:dyDescent="0.25">
      <c r="A34" s="8">
        <v>31</v>
      </c>
      <c r="B34" s="12" t="s">
        <v>340</v>
      </c>
      <c r="C34" s="10">
        <v>0</v>
      </c>
      <c r="D34" s="10">
        <v>0</v>
      </c>
      <c r="E34" s="12" t="s">
        <v>341</v>
      </c>
      <c r="F34" s="12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4"/>
  <sheetViews>
    <sheetView topLeftCell="A3" workbookViewId="0">
      <selection activeCell="A35" sqref="A35:XFD3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8">
        <v>1</v>
      </c>
      <c r="B4" s="11" t="s">
        <v>340</v>
      </c>
      <c r="C4" s="10">
        <v>0</v>
      </c>
      <c r="D4" s="10">
        <v>0</v>
      </c>
      <c r="E4" s="11" t="s">
        <v>341</v>
      </c>
      <c r="F4" s="11" t="s">
        <v>340</v>
      </c>
    </row>
    <row r="5" spans="1:6" x14ac:dyDescent="0.25">
      <c r="A5" s="8">
        <v>2</v>
      </c>
      <c r="B5" s="11" t="s">
        <v>340</v>
      </c>
      <c r="C5" s="10">
        <v>0</v>
      </c>
      <c r="D5" s="10">
        <v>0</v>
      </c>
      <c r="E5" s="11" t="s">
        <v>341</v>
      </c>
      <c r="F5" s="11" t="s">
        <v>340</v>
      </c>
    </row>
    <row r="6" spans="1:6" x14ac:dyDescent="0.25">
      <c r="A6" s="8">
        <v>3</v>
      </c>
      <c r="B6" s="11" t="s">
        <v>340</v>
      </c>
      <c r="C6" s="10">
        <v>0</v>
      </c>
      <c r="D6" s="10">
        <v>0</v>
      </c>
      <c r="E6" s="11" t="s">
        <v>341</v>
      </c>
      <c r="F6" s="11" t="s">
        <v>340</v>
      </c>
    </row>
    <row r="7" spans="1:6" x14ac:dyDescent="0.25">
      <c r="A7" s="8">
        <v>4</v>
      </c>
      <c r="B7" s="11" t="s">
        <v>340</v>
      </c>
      <c r="C7" s="10">
        <v>0</v>
      </c>
      <c r="D7" s="10">
        <v>0</v>
      </c>
      <c r="E7" s="11" t="s">
        <v>341</v>
      </c>
      <c r="F7" s="11" t="s">
        <v>340</v>
      </c>
    </row>
    <row r="8" spans="1:6" x14ac:dyDescent="0.25">
      <c r="A8" s="8">
        <v>5</v>
      </c>
      <c r="B8" s="11" t="s">
        <v>340</v>
      </c>
      <c r="C8" s="10">
        <v>0</v>
      </c>
      <c r="D8" s="10">
        <v>0</v>
      </c>
      <c r="E8" s="11" t="s">
        <v>341</v>
      </c>
      <c r="F8" s="11" t="s">
        <v>340</v>
      </c>
    </row>
    <row r="9" spans="1:6" x14ac:dyDescent="0.25">
      <c r="A9" s="8">
        <v>6</v>
      </c>
      <c r="B9" s="11" t="s">
        <v>340</v>
      </c>
      <c r="C9" s="10">
        <v>0</v>
      </c>
      <c r="D9" s="10">
        <v>0</v>
      </c>
      <c r="E9" s="11" t="s">
        <v>341</v>
      </c>
      <c r="F9" s="11" t="s">
        <v>340</v>
      </c>
    </row>
    <row r="10" spans="1:6" x14ac:dyDescent="0.25">
      <c r="A10" s="8">
        <v>7</v>
      </c>
      <c r="B10" s="11" t="s">
        <v>340</v>
      </c>
      <c r="C10" s="10">
        <v>0</v>
      </c>
      <c r="D10" s="10">
        <v>0</v>
      </c>
      <c r="E10" s="11" t="s">
        <v>341</v>
      </c>
      <c r="F10" s="11" t="s">
        <v>340</v>
      </c>
    </row>
    <row r="11" spans="1:6" x14ac:dyDescent="0.25">
      <c r="A11" s="8">
        <v>8</v>
      </c>
      <c r="B11" s="11" t="s">
        <v>340</v>
      </c>
      <c r="C11" s="10">
        <v>0</v>
      </c>
      <c r="D11" s="10">
        <v>0</v>
      </c>
      <c r="E11" s="11" t="s">
        <v>341</v>
      </c>
      <c r="F11" s="11" t="s">
        <v>340</v>
      </c>
    </row>
    <row r="12" spans="1:6" x14ac:dyDescent="0.25">
      <c r="A12" s="8">
        <v>9</v>
      </c>
      <c r="B12" s="11" t="s">
        <v>340</v>
      </c>
      <c r="C12" s="10">
        <v>0</v>
      </c>
      <c r="D12" s="10">
        <v>0</v>
      </c>
      <c r="E12" s="11" t="s">
        <v>341</v>
      </c>
      <c r="F12" s="11" t="s">
        <v>340</v>
      </c>
    </row>
    <row r="13" spans="1:6" x14ac:dyDescent="0.25">
      <c r="A13" s="8">
        <v>10</v>
      </c>
      <c r="B13" s="11" t="s">
        <v>340</v>
      </c>
      <c r="C13" s="10">
        <v>0</v>
      </c>
      <c r="D13" s="10">
        <v>0</v>
      </c>
      <c r="E13" s="11" t="s">
        <v>341</v>
      </c>
      <c r="F13" s="11" t="s">
        <v>340</v>
      </c>
    </row>
    <row r="14" spans="1:6" x14ac:dyDescent="0.25">
      <c r="A14" s="8">
        <v>11</v>
      </c>
      <c r="B14" s="11" t="s">
        <v>340</v>
      </c>
      <c r="C14" s="10">
        <v>0</v>
      </c>
      <c r="D14" s="10">
        <v>0</v>
      </c>
      <c r="E14" s="11" t="s">
        <v>341</v>
      </c>
      <c r="F14" s="11" t="s">
        <v>340</v>
      </c>
    </row>
    <row r="15" spans="1:6" x14ac:dyDescent="0.25">
      <c r="A15" s="8">
        <v>12</v>
      </c>
      <c r="B15" s="11" t="s">
        <v>340</v>
      </c>
      <c r="C15" s="10">
        <v>0</v>
      </c>
      <c r="D15" s="10">
        <v>0</v>
      </c>
      <c r="E15" s="11" t="s">
        <v>341</v>
      </c>
      <c r="F15" s="11" t="s">
        <v>340</v>
      </c>
    </row>
    <row r="16" spans="1:6" x14ac:dyDescent="0.25">
      <c r="A16" s="8">
        <v>13</v>
      </c>
      <c r="B16" s="11" t="s">
        <v>340</v>
      </c>
      <c r="C16" s="10">
        <v>0</v>
      </c>
      <c r="D16" s="10">
        <v>0</v>
      </c>
      <c r="E16" s="11" t="s">
        <v>341</v>
      </c>
      <c r="F16" s="11" t="s">
        <v>340</v>
      </c>
    </row>
    <row r="17" spans="1:6" x14ac:dyDescent="0.25">
      <c r="A17" s="8">
        <v>14</v>
      </c>
      <c r="B17" s="11" t="s">
        <v>340</v>
      </c>
      <c r="C17" s="10">
        <v>0</v>
      </c>
      <c r="D17" s="10">
        <v>0</v>
      </c>
      <c r="E17" s="11" t="s">
        <v>341</v>
      </c>
      <c r="F17" s="11" t="s">
        <v>340</v>
      </c>
    </row>
    <row r="18" spans="1:6" x14ac:dyDescent="0.25">
      <c r="A18" s="8">
        <v>15</v>
      </c>
      <c r="B18" s="11" t="s">
        <v>340</v>
      </c>
      <c r="C18" s="10">
        <v>0</v>
      </c>
      <c r="D18" s="10">
        <v>0</v>
      </c>
      <c r="E18" s="11" t="s">
        <v>341</v>
      </c>
      <c r="F18" s="11" t="s">
        <v>340</v>
      </c>
    </row>
    <row r="19" spans="1:6" x14ac:dyDescent="0.25">
      <c r="A19" s="8">
        <v>16</v>
      </c>
      <c r="B19" s="11" t="s">
        <v>340</v>
      </c>
      <c r="C19" s="10">
        <v>0</v>
      </c>
      <c r="D19" s="10">
        <v>0</v>
      </c>
      <c r="E19" s="11" t="s">
        <v>341</v>
      </c>
      <c r="F19" s="11" t="s">
        <v>340</v>
      </c>
    </row>
    <row r="20" spans="1:6" x14ac:dyDescent="0.25">
      <c r="A20" s="8">
        <v>17</v>
      </c>
      <c r="B20" s="11" t="s">
        <v>340</v>
      </c>
      <c r="C20" s="10">
        <v>0</v>
      </c>
      <c r="D20" s="10">
        <v>0</v>
      </c>
      <c r="E20" s="11" t="s">
        <v>341</v>
      </c>
      <c r="F20" s="11" t="s">
        <v>340</v>
      </c>
    </row>
    <row r="21" spans="1:6" x14ac:dyDescent="0.25">
      <c r="A21" s="8">
        <v>18</v>
      </c>
      <c r="B21" s="11" t="s">
        <v>340</v>
      </c>
      <c r="C21" s="10">
        <v>0</v>
      </c>
      <c r="D21" s="10">
        <v>0</v>
      </c>
      <c r="E21" s="11" t="s">
        <v>341</v>
      </c>
      <c r="F21" s="11" t="s">
        <v>340</v>
      </c>
    </row>
    <row r="22" spans="1:6" x14ac:dyDescent="0.25">
      <c r="A22" s="8">
        <v>19</v>
      </c>
      <c r="B22" s="11" t="s">
        <v>340</v>
      </c>
      <c r="C22" s="10">
        <v>0</v>
      </c>
      <c r="D22" s="10">
        <v>0</v>
      </c>
      <c r="E22" s="11" t="s">
        <v>341</v>
      </c>
      <c r="F22" s="11" t="s">
        <v>340</v>
      </c>
    </row>
    <row r="23" spans="1:6" x14ac:dyDescent="0.25">
      <c r="A23" s="8">
        <v>20</v>
      </c>
      <c r="B23" s="11" t="s">
        <v>340</v>
      </c>
      <c r="C23" s="10">
        <v>0</v>
      </c>
      <c r="D23" s="10">
        <v>0</v>
      </c>
      <c r="E23" s="11" t="s">
        <v>341</v>
      </c>
      <c r="F23" s="11" t="s">
        <v>340</v>
      </c>
    </row>
    <row r="24" spans="1:6" x14ac:dyDescent="0.25">
      <c r="A24" s="8">
        <v>21</v>
      </c>
      <c r="B24" s="11" t="s">
        <v>340</v>
      </c>
      <c r="C24" s="10">
        <v>0</v>
      </c>
      <c r="D24" s="10">
        <v>0</v>
      </c>
      <c r="E24" s="11" t="s">
        <v>341</v>
      </c>
      <c r="F24" s="11" t="s">
        <v>340</v>
      </c>
    </row>
    <row r="25" spans="1:6" x14ac:dyDescent="0.25">
      <c r="A25" s="8">
        <v>22</v>
      </c>
      <c r="B25" s="11" t="s">
        <v>340</v>
      </c>
      <c r="C25" s="10">
        <v>0</v>
      </c>
      <c r="D25" s="10">
        <v>0</v>
      </c>
      <c r="E25" s="11" t="s">
        <v>341</v>
      </c>
      <c r="F25" s="11" t="s">
        <v>340</v>
      </c>
    </row>
    <row r="26" spans="1:6" x14ac:dyDescent="0.25">
      <c r="A26" s="8">
        <v>23</v>
      </c>
      <c r="B26" s="11" t="s">
        <v>340</v>
      </c>
      <c r="C26" s="10">
        <v>0</v>
      </c>
      <c r="D26" s="10">
        <v>0</v>
      </c>
      <c r="E26" s="11" t="s">
        <v>341</v>
      </c>
      <c r="F26" s="11" t="s">
        <v>340</v>
      </c>
    </row>
    <row r="27" spans="1:6" x14ac:dyDescent="0.25">
      <c r="A27" s="8">
        <v>24</v>
      </c>
      <c r="B27" s="11" t="s">
        <v>340</v>
      </c>
      <c r="C27" s="10">
        <v>0</v>
      </c>
      <c r="D27" s="10">
        <v>0</v>
      </c>
      <c r="E27" s="11" t="s">
        <v>341</v>
      </c>
      <c r="F27" s="11" t="s">
        <v>340</v>
      </c>
    </row>
    <row r="28" spans="1:6" x14ac:dyDescent="0.25">
      <c r="A28" s="8">
        <v>25</v>
      </c>
      <c r="B28" s="11" t="s">
        <v>340</v>
      </c>
      <c r="C28" s="10">
        <v>0</v>
      </c>
      <c r="D28" s="10">
        <v>0</v>
      </c>
      <c r="E28" s="11" t="s">
        <v>341</v>
      </c>
      <c r="F28" s="11" t="s">
        <v>340</v>
      </c>
    </row>
    <row r="29" spans="1:6" x14ac:dyDescent="0.25">
      <c r="A29" s="8">
        <v>26</v>
      </c>
      <c r="B29" s="11" t="s">
        <v>340</v>
      </c>
      <c r="C29" s="10">
        <v>0</v>
      </c>
      <c r="D29" s="10">
        <v>0</v>
      </c>
      <c r="E29" s="11" t="s">
        <v>341</v>
      </c>
      <c r="F29" s="11" t="s">
        <v>340</v>
      </c>
    </row>
    <row r="30" spans="1:6" x14ac:dyDescent="0.25">
      <c r="A30" s="8">
        <v>27</v>
      </c>
      <c r="B30" s="11" t="s">
        <v>340</v>
      </c>
      <c r="C30" s="10">
        <v>0</v>
      </c>
      <c r="D30" s="10">
        <v>0</v>
      </c>
      <c r="E30" s="11" t="s">
        <v>341</v>
      </c>
      <c r="F30" s="11" t="s">
        <v>340</v>
      </c>
    </row>
    <row r="31" spans="1:6" x14ac:dyDescent="0.25">
      <c r="A31" s="8">
        <v>28</v>
      </c>
      <c r="B31" s="11" t="s">
        <v>340</v>
      </c>
      <c r="C31" s="10">
        <v>0</v>
      </c>
      <c r="D31" s="10">
        <v>0</v>
      </c>
      <c r="E31" s="11" t="s">
        <v>341</v>
      </c>
      <c r="F31" s="11" t="s">
        <v>340</v>
      </c>
    </row>
    <row r="32" spans="1:6" x14ac:dyDescent="0.25">
      <c r="A32" s="8">
        <v>29</v>
      </c>
      <c r="B32" s="11" t="s">
        <v>340</v>
      </c>
      <c r="C32" s="10">
        <v>0</v>
      </c>
      <c r="D32" s="10">
        <v>0</v>
      </c>
      <c r="E32" s="11" t="s">
        <v>341</v>
      </c>
      <c r="F32" s="11" t="s">
        <v>340</v>
      </c>
    </row>
    <row r="33" spans="1:6" x14ac:dyDescent="0.25">
      <c r="A33" s="8">
        <v>30</v>
      </c>
      <c r="B33" s="11" t="s">
        <v>340</v>
      </c>
      <c r="C33" s="10">
        <v>0</v>
      </c>
      <c r="D33" s="10">
        <v>0</v>
      </c>
      <c r="E33" s="11" t="s">
        <v>341</v>
      </c>
      <c r="F33" s="11" t="s">
        <v>340</v>
      </c>
    </row>
    <row r="34" spans="1:6" x14ac:dyDescent="0.25">
      <c r="A34" s="8">
        <v>31</v>
      </c>
      <c r="B34" s="11" t="s">
        <v>340</v>
      </c>
      <c r="C34" s="10">
        <v>0</v>
      </c>
      <c r="D34" s="10">
        <v>0</v>
      </c>
      <c r="E34" s="11" t="s">
        <v>341</v>
      </c>
      <c r="F34" s="11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8">
        <v>1</v>
      </c>
      <c r="B4" s="9" t="s">
        <v>340</v>
      </c>
      <c r="C4" s="9" t="s">
        <v>340</v>
      </c>
    </row>
    <row r="5" spans="1:3" x14ac:dyDescent="0.25">
      <c r="A5" s="8">
        <v>2</v>
      </c>
      <c r="B5" s="9" t="s">
        <v>340</v>
      </c>
      <c r="C5" s="9" t="s">
        <v>340</v>
      </c>
    </row>
    <row r="6" spans="1:3" x14ac:dyDescent="0.25">
      <c r="A6" s="8">
        <v>3</v>
      </c>
      <c r="B6" s="9" t="s">
        <v>340</v>
      </c>
      <c r="C6" s="9" t="s">
        <v>340</v>
      </c>
    </row>
    <row r="7" spans="1:3" x14ac:dyDescent="0.25">
      <c r="A7" s="8">
        <v>4</v>
      </c>
      <c r="B7" s="9" t="s">
        <v>340</v>
      </c>
      <c r="C7" s="9" t="s">
        <v>340</v>
      </c>
    </row>
    <row r="8" spans="1:3" x14ac:dyDescent="0.25">
      <c r="A8" s="8">
        <v>5</v>
      </c>
      <c r="B8" s="9" t="s">
        <v>340</v>
      </c>
      <c r="C8" s="9" t="s">
        <v>340</v>
      </c>
    </row>
    <row r="9" spans="1:3" x14ac:dyDescent="0.25">
      <c r="A9" s="8">
        <v>6</v>
      </c>
      <c r="B9" s="9" t="s">
        <v>340</v>
      </c>
      <c r="C9" s="9" t="s">
        <v>340</v>
      </c>
    </row>
    <row r="10" spans="1:3" x14ac:dyDescent="0.25">
      <c r="A10" s="8">
        <v>7</v>
      </c>
      <c r="B10" s="9" t="s">
        <v>340</v>
      </c>
      <c r="C10" s="9" t="s">
        <v>340</v>
      </c>
    </row>
    <row r="11" spans="1:3" x14ac:dyDescent="0.25">
      <c r="A11" s="8">
        <v>8</v>
      </c>
      <c r="B11" s="9" t="s">
        <v>340</v>
      </c>
      <c r="C11" s="9" t="s">
        <v>340</v>
      </c>
    </row>
    <row r="12" spans="1:3" x14ac:dyDescent="0.25">
      <c r="A12" s="8">
        <v>9</v>
      </c>
      <c r="B12" s="9" t="s">
        <v>340</v>
      </c>
      <c r="C12" s="9" t="s">
        <v>340</v>
      </c>
    </row>
    <row r="13" spans="1:3" x14ac:dyDescent="0.25">
      <c r="A13" s="8">
        <v>10</v>
      </c>
      <c r="B13" s="9" t="s">
        <v>340</v>
      </c>
      <c r="C13" s="9" t="s">
        <v>340</v>
      </c>
    </row>
    <row r="14" spans="1:3" x14ac:dyDescent="0.25">
      <c r="A14" s="8">
        <v>11</v>
      </c>
      <c r="B14" s="9" t="s">
        <v>340</v>
      </c>
      <c r="C14" s="9" t="s">
        <v>340</v>
      </c>
    </row>
    <row r="15" spans="1:3" x14ac:dyDescent="0.25">
      <c r="A15" s="8">
        <v>12</v>
      </c>
      <c r="B15" s="9" t="s">
        <v>340</v>
      </c>
      <c r="C15" s="9" t="s">
        <v>340</v>
      </c>
    </row>
    <row r="16" spans="1:3" x14ac:dyDescent="0.25">
      <c r="A16" s="8">
        <v>13</v>
      </c>
      <c r="B16" s="9" t="s">
        <v>340</v>
      </c>
      <c r="C16" s="9" t="s">
        <v>340</v>
      </c>
    </row>
    <row r="17" spans="1:3" x14ac:dyDescent="0.25">
      <c r="A17" s="8">
        <v>14</v>
      </c>
      <c r="B17" s="9" t="s">
        <v>340</v>
      </c>
      <c r="C17" s="9" t="s">
        <v>340</v>
      </c>
    </row>
    <row r="18" spans="1:3" x14ac:dyDescent="0.25">
      <c r="A18" s="8">
        <v>15</v>
      </c>
      <c r="B18" s="9" t="s">
        <v>340</v>
      </c>
      <c r="C18" s="9" t="s">
        <v>340</v>
      </c>
    </row>
    <row r="19" spans="1:3" x14ac:dyDescent="0.25">
      <c r="A19" s="8">
        <v>16</v>
      </c>
      <c r="B19" s="9" t="s">
        <v>340</v>
      </c>
      <c r="C19" s="9" t="s">
        <v>340</v>
      </c>
    </row>
    <row r="20" spans="1:3" x14ac:dyDescent="0.25">
      <c r="A20" s="8">
        <v>17</v>
      </c>
      <c r="B20" s="9" t="s">
        <v>340</v>
      </c>
      <c r="C20" s="9" t="s">
        <v>340</v>
      </c>
    </row>
    <row r="21" spans="1:3" x14ac:dyDescent="0.25">
      <c r="A21" s="8">
        <v>18</v>
      </c>
      <c r="B21" s="9" t="s">
        <v>340</v>
      </c>
      <c r="C21" s="9" t="s">
        <v>340</v>
      </c>
    </row>
    <row r="22" spans="1:3" x14ac:dyDescent="0.25">
      <c r="A22" s="8">
        <v>19</v>
      </c>
      <c r="B22" s="9" t="s">
        <v>340</v>
      </c>
      <c r="C22" s="9" t="s">
        <v>340</v>
      </c>
    </row>
    <row r="23" spans="1:3" x14ac:dyDescent="0.25">
      <c r="A23" s="8">
        <v>20</v>
      </c>
      <c r="B23" s="9" t="s">
        <v>340</v>
      </c>
      <c r="C23" s="9" t="s">
        <v>340</v>
      </c>
    </row>
    <row r="24" spans="1:3" x14ac:dyDescent="0.25">
      <c r="A24" s="8">
        <v>21</v>
      </c>
      <c r="B24" s="9" t="s">
        <v>340</v>
      </c>
      <c r="C24" s="9" t="s">
        <v>340</v>
      </c>
    </row>
    <row r="25" spans="1:3" x14ac:dyDescent="0.25">
      <c r="A25" s="8">
        <v>22</v>
      </c>
      <c r="B25" s="9" t="s">
        <v>340</v>
      </c>
      <c r="C25" s="9" t="s">
        <v>340</v>
      </c>
    </row>
    <row r="26" spans="1:3" x14ac:dyDescent="0.25">
      <c r="A26" s="8">
        <v>23</v>
      </c>
      <c r="B26" s="9" t="s">
        <v>340</v>
      </c>
      <c r="C26" s="9" t="s">
        <v>340</v>
      </c>
    </row>
    <row r="27" spans="1:3" x14ac:dyDescent="0.25">
      <c r="A27" s="8">
        <v>24</v>
      </c>
      <c r="B27" s="9" t="s">
        <v>340</v>
      </c>
      <c r="C27" s="9" t="s">
        <v>340</v>
      </c>
    </row>
    <row r="28" spans="1:3" x14ac:dyDescent="0.25">
      <c r="A28" s="8">
        <v>25</v>
      </c>
      <c r="B28" s="9" t="s">
        <v>340</v>
      </c>
      <c r="C28" s="9" t="s">
        <v>340</v>
      </c>
    </row>
    <row r="29" spans="1:3" x14ac:dyDescent="0.25">
      <c r="A29" s="8">
        <v>26</v>
      </c>
      <c r="B29" s="9" t="s">
        <v>340</v>
      </c>
      <c r="C29" s="9" t="s">
        <v>340</v>
      </c>
    </row>
    <row r="30" spans="1:3" x14ac:dyDescent="0.25">
      <c r="A30" s="8">
        <v>27</v>
      </c>
      <c r="B30" s="9" t="s">
        <v>340</v>
      </c>
      <c r="C30" s="9" t="s">
        <v>340</v>
      </c>
    </row>
    <row r="31" spans="1:3" x14ac:dyDescent="0.25">
      <c r="A31" s="8">
        <v>28</v>
      </c>
      <c r="B31" s="9" t="s">
        <v>340</v>
      </c>
      <c r="C31" s="9" t="s">
        <v>340</v>
      </c>
    </row>
    <row r="32" spans="1:3" x14ac:dyDescent="0.25">
      <c r="A32" s="8">
        <v>29</v>
      </c>
      <c r="B32" s="9" t="s">
        <v>340</v>
      </c>
      <c r="C32" s="9" t="s">
        <v>340</v>
      </c>
    </row>
    <row r="33" spans="1:3" x14ac:dyDescent="0.25">
      <c r="A33" s="8">
        <v>30</v>
      </c>
      <c r="B33" s="9" t="s">
        <v>340</v>
      </c>
      <c r="C33" s="9" t="s">
        <v>340</v>
      </c>
    </row>
    <row r="34" spans="1:3" x14ac:dyDescent="0.25">
      <c r="A34" s="8">
        <v>31</v>
      </c>
      <c r="B34" s="9" t="s">
        <v>340</v>
      </c>
      <c r="C34" s="9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2024-08-30T19:33:23Z</dcterms:modified>
</cp:coreProperties>
</file>