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MARZO\SUBDIRECCION DE PLANEACION\84\LTAIPSLP84IX (1) ESTA\"/>
    </mc:Choice>
  </mc:AlternateContent>
  <xr:revisionPtr revIDLastSave="0" documentId="13_ncr:1_{EA36CC90-8B56-475C-9CAD-1B32C28D29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8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77" i="1" l="1"/>
  <c r="F77" i="1"/>
  <c r="E77" i="1"/>
  <c r="H76" i="1"/>
  <c r="F76" i="1"/>
  <c r="E76" i="1"/>
  <c r="H93" i="1"/>
  <c r="H92" i="1"/>
  <c r="H91" i="1"/>
  <c r="F93" i="1"/>
  <c r="F92" i="1"/>
  <c r="F91" i="1"/>
  <c r="E93" i="1"/>
  <c r="E92" i="1"/>
  <c r="E91" i="1"/>
  <c r="H95" i="1"/>
  <c r="F95" i="1"/>
  <c r="E95" i="1"/>
  <c r="H111" i="1"/>
  <c r="H110" i="1"/>
  <c r="F111" i="1"/>
  <c r="E111" i="1"/>
  <c r="F110" i="1"/>
  <c r="E110" i="1"/>
  <c r="H109" i="1"/>
  <c r="F109" i="1"/>
  <c r="I111" i="1"/>
  <c r="E109" i="1"/>
  <c r="H108" i="1"/>
  <c r="F108" i="1"/>
  <c r="E108" i="1"/>
  <c r="H106" i="1"/>
  <c r="F106" i="1"/>
  <c r="E106" i="1"/>
  <c r="H105" i="1"/>
  <c r="F105" i="1"/>
  <c r="E105" i="1"/>
  <c r="H104" i="1"/>
  <c r="F104" i="1"/>
  <c r="E104" i="1"/>
  <c r="H103" i="1"/>
  <c r="F103" i="1"/>
  <c r="E103" i="1"/>
  <c r="H107" i="1"/>
  <c r="F107" i="1"/>
  <c r="E107" i="1"/>
  <c r="H90" i="1"/>
  <c r="F90" i="1"/>
  <c r="E90" i="1"/>
  <c r="H98" i="1"/>
  <c r="F98" i="1"/>
  <c r="E98" i="1"/>
  <c r="H96" i="1"/>
  <c r="F96" i="1"/>
  <c r="E96" i="1"/>
  <c r="H94" i="1"/>
  <c r="F94" i="1"/>
  <c r="E94" i="1"/>
  <c r="E97" i="1"/>
  <c r="H97" i="1"/>
  <c r="F97" i="1"/>
  <c r="H85" i="1"/>
  <c r="H84" i="1"/>
  <c r="F85" i="1"/>
  <c r="F84" i="1"/>
  <c r="E85" i="1"/>
  <c r="E84" i="1"/>
  <c r="H83" i="1"/>
  <c r="F83" i="1"/>
  <c r="E83" i="1"/>
  <c r="H81" i="1"/>
  <c r="F81" i="1"/>
  <c r="E81" i="1"/>
  <c r="H80" i="1"/>
  <c r="F80" i="1"/>
  <c r="E80" i="1"/>
  <c r="H79" i="1"/>
  <c r="F79" i="1"/>
  <c r="E79" i="1"/>
  <c r="H78" i="1"/>
  <c r="F78" i="1"/>
  <c r="E78" i="1"/>
  <c r="E62" i="1"/>
  <c r="H82" i="1"/>
  <c r="F82" i="1"/>
  <c r="E82" i="1"/>
  <c r="H74" i="1"/>
  <c r="F74" i="1"/>
  <c r="E74" i="1"/>
  <c r="H75" i="1"/>
  <c r="F75" i="1"/>
  <c r="H89" i="1"/>
  <c r="F89" i="1"/>
  <c r="E89" i="1"/>
  <c r="H88" i="1"/>
  <c r="F88" i="1"/>
  <c r="E88" i="1"/>
  <c r="H87" i="1"/>
  <c r="F87" i="1"/>
  <c r="E87" i="1"/>
  <c r="H71" i="1"/>
  <c r="F71" i="1"/>
  <c r="E71" i="1"/>
  <c r="H70" i="1"/>
  <c r="F70" i="1"/>
  <c r="E70" i="1"/>
  <c r="H73" i="1"/>
  <c r="F73" i="1"/>
  <c r="E73" i="1"/>
  <c r="H68" i="1"/>
  <c r="F68" i="1"/>
  <c r="E68" i="1"/>
  <c r="H72" i="1"/>
  <c r="F72" i="1"/>
  <c r="E72" i="1"/>
  <c r="H66" i="1"/>
  <c r="F66" i="1"/>
  <c r="E66" i="1"/>
  <c r="H67" i="1"/>
  <c r="F67" i="1"/>
  <c r="E67" i="1"/>
  <c r="H69" i="1"/>
  <c r="F69" i="1"/>
  <c r="E69" i="1"/>
  <c r="H65" i="1"/>
  <c r="F65" i="1"/>
  <c r="E65" i="1"/>
  <c r="H64" i="1"/>
  <c r="F64" i="1"/>
  <c r="E64" i="1"/>
  <c r="F63" i="1"/>
  <c r="H63" i="1"/>
  <c r="E63" i="1"/>
  <c r="H62" i="1"/>
  <c r="F62" i="1"/>
  <c r="H52" i="1"/>
  <c r="F52" i="1"/>
  <c r="E52" i="1"/>
  <c r="H60" i="1"/>
  <c r="F60" i="1"/>
  <c r="E60" i="1"/>
  <c r="H59" i="1"/>
  <c r="H58" i="1"/>
  <c r="F59" i="1"/>
  <c r="E59" i="1"/>
  <c r="F58" i="1"/>
  <c r="E58" i="1"/>
  <c r="H57" i="1"/>
  <c r="F57" i="1"/>
  <c r="E57" i="1"/>
  <c r="H56" i="1"/>
  <c r="H55" i="1"/>
  <c r="F56" i="1"/>
  <c r="E56" i="1"/>
  <c r="F55" i="1"/>
  <c r="E55" i="1"/>
  <c r="H54" i="1"/>
  <c r="H53" i="1"/>
  <c r="F54" i="1"/>
  <c r="E54" i="1"/>
  <c r="F53" i="1"/>
  <c r="E53" i="1"/>
  <c r="E14" i="1"/>
  <c r="H51" i="1"/>
  <c r="H50" i="1"/>
  <c r="F51" i="1"/>
  <c r="F50" i="1"/>
  <c r="E51" i="1"/>
  <c r="E50" i="1"/>
  <c r="H49" i="1"/>
  <c r="F49" i="1"/>
  <c r="E49" i="1"/>
  <c r="F48" i="1"/>
  <c r="H48" i="1"/>
  <c r="E48" i="1"/>
  <c r="H47" i="1"/>
  <c r="F47" i="1"/>
  <c r="E47" i="1"/>
  <c r="H46" i="1"/>
  <c r="F46" i="1"/>
  <c r="E46" i="1"/>
  <c r="H45" i="1"/>
  <c r="F45" i="1"/>
  <c r="E45" i="1"/>
  <c r="H44" i="1"/>
  <c r="F44" i="1"/>
  <c r="E44" i="1"/>
  <c r="H43" i="1"/>
  <c r="F43" i="1"/>
  <c r="E43" i="1"/>
  <c r="H42" i="1"/>
  <c r="F42" i="1"/>
  <c r="E42" i="1"/>
  <c r="H41" i="1"/>
  <c r="F41" i="1"/>
  <c r="E41" i="1"/>
  <c r="H40" i="1"/>
  <c r="H39" i="1"/>
  <c r="F40" i="1"/>
  <c r="F39" i="1"/>
  <c r="E40" i="1"/>
  <c r="E39" i="1"/>
  <c r="H38" i="1"/>
  <c r="F38" i="1"/>
  <c r="E38" i="1"/>
  <c r="H37" i="1"/>
  <c r="H36" i="1"/>
  <c r="H35" i="1"/>
  <c r="F37" i="1"/>
  <c r="F36" i="1"/>
  <c r="F35" i="1"/>
  <c r="E37" i="1"/>
  <c r="E36" i="1"/>
  <c r="E35" i="1"/>
  <c r="H34" i="1"/>
  <c r="F34" i="1"/>
  <c r="E34" i="1"/>
  <c r="H33" i="1"/>
  <c r="F33" i="1"/>
  <c r="E33" i="1"/>
  <c r="H32" i="1"/>
  <c r="F32" i="1"/>
  <c r="E32" i="1"/>
  <c r="H31" i="1"/>
  <c r="F31" i="1"/>
  <c r="E31" i="1"/>
  <c r="H30" i="1"/>
  <c r="F30" i="1"/>
  <c r="E30" i="1"/>
  <c r="H29" i="1"/>
  <c r="F29" i="1"/>
  <c r="E29" i="1"/>
  <c r="H28" i="1"/>
  <c r="F28" i="1"/>
  <c r="E28" i="1"/>
  <c r="H27" i="1"/>
  <c r="F27" i="1"/>
  <c r="E27" i="1"/>
  <c r="H26" i="1"/>
  <c r="F26" i="1"/>
  <c r="H25" i="1"/>
  <c r="F25" i="1"/>
  <c r="E25" i="1"/>
  <c r="E26" i="1"/>
  <c r="H24" i="1"/>
  <c r="F24" i="1"/>
  <c r="E24" i="1"/>
  <c r="H23" i="1"/>
  <c r="F23" i="1"/>
  <c r="E23" i="1"/>
  <c r="H22" i="1"/>
  <c r="F22" i="1"/>
  <c r="E22" i="1"/>
  <c r="H21" i="1"/>
  <c r="F21" i="1"/>
  <c r="E21" i="1"/>
  <c r="H20" i="1"/>
  <c r="F20" i="1"/>
  <c r="E20" i="1"/>
  <c r="H19" i="1"/>
  <c r="F19" i="1"/>
  <c r="E19" i="1"/>
  <c r="H17" i="1"/>
  <c r="F17" i="1"/>
  <c r="E17" i="1"/>
  <c r="H18" i="1"/>
  <c r="F18" i="1"/>
  <c r="E18" i="1"/>
  <c r="H16" i="1"/>
  <c r="F16" i="1"/>
  <c r="E16" i="1"/>
  <c r="H14" i="1"/>
  <c r="F14" i="1"/>
  <c r="H15" i="1"/>
  <c r="F15" i="1"/>
  <c r="E15" i="1"/>
  <c r="H13" i="1"/>
  <c r="F13" i="1"/>
  <c r="E13" i="1"/>
  <c r="H12" i="1"/>
  <c r="F12" i="1"/>
  <c r="E12" i="1"/>
  <c r="H11" i="1"/>
  <c r="F11" i="1"/>
  <c r="E11" i="1"/>
  <c r="H10" i="1"/>
  <c r="F10" i="1"/>
  <c r="E10" i="1"/>
  <c r="H9" i="1"/>
  <c r="F9" i="1"/>
  <c r="E9" i="1"/>
  <c r="H8" i="1"/>
  <c r="F8" i="1"/>
  <c r="E8" i="1"/>
  <c r="H61" i="1"/>
  <c r="E61" i="1"/>
  <c r="F61" i="1"/>
</calcChain>
</file>

<file path=xl/sharedStrings.xml><?xml version="1.0" encoding="utf-8"?>
<sst xmlns="http://schemas.openxmlformats.org/spreadsheetml/2006/main" count="1336" uniqueCount="222">
  <si>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</si>
  <si>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</si>
  <si>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</si>
  <si>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</si>
  <si>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</si>
  <si>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</si>
  <si>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</si>
  <si>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</si>
  <si>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</si>
  <si>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</si>
  <si>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</si>
  <si>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</si>
  <si>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</si>
  <si>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</si>
  <si>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</si>
  <si>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</si>
  <si>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</si>
  <si>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</si>
  <si>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</si>
  <si>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</si>
  <si>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</si>
  <si>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</si>
  <si>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</si>
  <si>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</si>
  <si>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</si>
  <si>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</si>
  <si>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</si>
  <si>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</si>
  <si>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</si>
  <si>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</si>
  <si>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</si>
  <si>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</si>
  <si>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</si>
  <si>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</si>
  <si>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</si>
  <si>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</si>
  <si>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</si>
  <si>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</si>
  <si>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</si>
  <si>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</si>
  <si>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</si>
  <si>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</si>
  <si>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</si>
  <si>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</si>
  <si>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</si>
  <si>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</si>
  <si>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</si>
  <si>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</si>
  <si>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</si>
  <si>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</si>
  <si>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</si>
  <si>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</si>
  <si>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</si>
  <si>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</si>
  <si>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</si>
  <si>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</si>
  <si>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</si>
  <si>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</si>
  <si>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Calidad</t>
  </si>
  <si>
    <t xml:space="preserve">PORCENTAJE </t>
  </si>
  <si>
    <t>ANUAL</t>
  </si>
  <si>
    <t xml:space="preserve">TRIMESTRAL </t>
  </si>
  <si>
    <t xml:space="preserve">PLAN DE DESARROLLO INSTITUCIONAL </t>
  </si>
  <si>
    <t>SUBDIRECCIÓN DE PLANEACIÓN</t>
  </si>
  <si>
    <t xml:space="preserve">SUBDIRECCIÓN DE PLANEACIÓN </t>
  </si>
  <si>
    <t>SIN REVESIÓN PARA ESTE PERIODO</t>
  </si>
  <si>
    <t>43.  Para el 2021 el ITSRV alcanza una matrícula de 1700 alumnas y alumnos.</t>
  </si>
  <si>
    <t>Eje Estratégico 2 Fortalecimiento de la investigación, el desarrollo tecnológico, la vinculación y el emprendimiento.</t>
  </si>
  <si>
    <t>PROGRAMA DE:  SEGUIMIENTO A LA ACREDITACIÓN DEL PROGRAMA EDUCATIVO DE IGE 2022</t>
  </si>
  <si>
    <t>PROGRAMA DE: FESTEJO DEL PROGRAMA EDUCATIVO DE INGENIERÍA EN GESTIÓN EMPRESARIAL MODALIDAD ESCOLARIZADA 2022</t>
  </si>
  <si>
    <t>PROGRAMA DE: FESTEJO DEL PROGRAMA EDUCATIVO DE INGENIERÍA EN GESTIÓN EMPRESARIAL MODALIDAD MIXTA 2022</t>
  </si>
  <si>
    <t>PROGRAMA DE:  PROYECTOS EXPO MERCADOTECNIA 2022</t>
  </si>
  <si>
    <t>PROGRAMA DE:  MATERIALES Y HERRAMIENTAS DE INGENIERÍA EN INNOVACIÓN AGRÍCOLA SUSTENTABLE 2022</t>
  </si>
  <si>
    <t>PROGRAMA DE:  PRÁCTICAS DE CAMPO DE INGENIERÍA EN INNOVACIÓN AGRÍCOLA SUSTENTABLE 2022</t>
  </si>
  <si>
    <t>PROGRAMA DE:  CLUB DE AGRICULTURA ORGÁNICA 2022</t>
  </si>
  <si>
    <t>PROGRAMA DE:  MATERIALES Y REACTIVOS PARA PRACTICAS DEL LABORATORIO DE BIOQUIMICA 2022</t>
  </si>
  <si>
    <t>PROGRAMA DE:  FESTEJO DEL PROGRAMA EDUCATIVO DE INGENIERÍA EN INNOVACIÓN AGRÍCOLA SUSTENTABLE 2022</t>
  </si>
  <si>
    <t>PROGRAMA DE:  VISITAS INDUSTRIALES DE INNOVACIÓN AGRÍCOLA SUSTENTABLE 2022</t>
  </si>
  <si>
    <t>PROGRAMA DE:  SEGUIMIENTO A LA ACREDITACIÓN DEL PROGRAMA EDUCATIVO DE IIAS 2022</t>
  </si>
  <si>
    <t>PROGRAMA DE:  VISITAS INDUSTRIALES   VIRTUALES DE INGENIERÍA INDUSTRIAL  2022</t>
  </si>
  <si>
    <t>PROGRAMA DE: SEGUIMIENTO  A LA ACREDITACIÒN DEL P.E. DE INGENIERIA INDUSTRIAL 2022</t>
  </si>
  <si>
    <t>PROGRAMA DE: MANTENIMIENTO PREVENTIVO DEL LABORATORIO DE INGENIERIA INDUSTRIAL 2022</t>
  </si>
  <si>
    <t>PROGRAMA DE:  FESTEJO DEL PROGRAMA EDUCATIVO DE  DIA DE INGENIERÍA  INDUSTRIAL  2022</t>
  </si>
  <si>
    <t>PROGRAMA DE ACTIVIDADES ACADEMICAS 2019: SIMULACRO DE HIGIENE Y SEGURIDAD 2022</t>
  </si>
  <si>
    <t>PROGRAMA DE:MATERIALES, HERRAMIENTAS INSUMOS Y EQUIPOS DEL LABORATORIO Y TALLERES DE INGENIERIA INDUSTRIAL DEL ITSR 2022</t>
  </si>
  <si>
    <t>PROGRAMA DE: CONCURSO DE MAQUETAS 2022</t>
  </si>
  <si>
    <t>PROGRAMA DE: CREACIÓN DE POSGRADO 2022</t>
  </si>
  <si>
    <t>PROGRAMA DE:  PROFESORES (AS) CON PERFIL DESEABLE 2022</t>
  </si>
  <si>
    <t>PROGRAMA DE:  PARTICIPACIÓN EN EVENTOS NACIONALES E INTERNACIONALES 2022</t>
  </si>
  <si>
    <t>PROGRAMA DE: PROFESORES (AS) EN EL SISTEMA NACIONAL DE INVESTIGADORES 2022</t>
  </si>
  <si>
    <t>PROGRAMA DE: CUERPOS ACADÉMICOS 2022</t>
  </si>
  <si>
    <t>PROGRAMA DE: GRUPO INTERDISCIPLINARIO PARA LA INNOVACIÓN Y EMPRENDIMIENTO 2022</t>
  </si>
  <si>
    <t>PROGRAMA DE: COMUNIDAD ESTUDIANTIL PARTICIPANDO EN ÁREA DE INVESTIGACIÓN 2022</t>
  </si>
  <si>
    <t>PROGRAMA DE: PROYECTOS DE INVESTIGACIÓN 2022</t>
  </si>
  <si>
    <t>PROGRAMA DE: ALIANZAS PARA EL DESARROLLO DE CIENCIA, TECNOLOGÍA E INNOVACIÓN 2022</t>
  </si>
  <si>
    <t>PROGRAMA DE: REDES DE INVESTIGACIÓN 2022</t>
  </si>
  <si>
    <t>PROGRAMA DE: ARTÍCULOS DE INVESTIGACIÓN EN REVISTAS INDEXADAS 2022</t>
  </si>
  <si>
    <t>PROGRAMA DE:  SEGUIMIENTO A LA ACREDITACIÓN DEL PROGRAMA EDUCATIVO DE INGENIERÍA INFORMÁTICA 2022</t>
  </si>
  <si>
    <t xml:space="preserve">PROGRAMA DE:  VISITAS INDUSTRIALES 2022 DEL PROGRAMA EDUCATIVO DE INGENIERÍA INFORMÁTICA </t>
  </si>
  <si>
    <t>PROGRAMA DE:  SEGUIMIENO A LA ACREDITACIÓN DEL PROGRAMA EDUCATIVO DE SISTEMAS COMPUTACIONALES 2022</t>
  </si>
  <si>
    <t>PROGRAMA DE:  ROBOTICA 2022</t>
  </si>
  <si>
    <t>PROGRAMA DE:  PROGRAMA DE: MANTENIMIENTO PREVENTIVO DE EQUIPOS DE CÓMPUTO 2022</t>
  </si>
  <si>
    <t>PROGRAMA DE:  VISITAS INDUSTRIALES 2022</t>
  </si>
  <si>
    <t>PROGRAMA DE: CERTIFICACIONES 2022</t>
  </si>
  <si>
    <t>PROGRAMA INSTITUCIONAL DE TUTORIAS 2022</t>
  </si>
  <si>
    <t>PROGRAMA DE:  SISTEMA DE GESTIÓN AMBIENTAL 2022</t>
  </si>
  <si>
    <t>PROGRAMA DE:  SISTEMA DE GESTIÓN DE ENERGÍA 2022</t>
  </si>
  <si>
    <t>PROGRAMA DE:  COMISIÓN DE SEGURIDAD E HIGIENE EN EL TRABAJO 2022</t>
  </si>
  <si>
    <t>PROGRAMA DE: SISTEMA DE GESTIÓN DE LA  SEGURIDAD Y SALUD EN EL TRABAJO 2022</t>
  </si>
  <si>
    <t>PROGRAMA DE:  RESPONSABILIDAD SOCIAL 2022</t>
  </si>
  <si>
    <t>PROGRAMA DE: PREMIO ESTATAL DE CALIDAD 2022</t>
  </si>
  <si>
    <t>PROGRAMA DE:SEGUIMIENTO DE EGRESADOS 2022</t>
  </si>
  <si>
    <t>PROGRAMA DE: RESIDENCIA PROFESIONAL 2022</t>
  </si>
  <si>
    <t>PROGRAMA DE:  SISTEMA DE GESTION INTEGRAL DE LA CALIDAD 2022</t>
  </si>
  <si>
    <t>PROGRAMA DE: SERVICIO SOCIAL 2022</t>
  </si>
  <si>
    <t>PROGRAMA DE CLIMA LABORAL 2022</t>
  </si>
  <si>
    <t>PROGRAMA DE: CENTRO DE INCUBACIÓN E INNOVACIÓN EMPRESARIAL 2022</t>
  </si>
  <si>
    <t>PROGRAMA DE: EDUCACIÓN CONTINUA 2022</t>
  </si>
  <si>
    <t xml:space="preserve">1. El ITSRV mantiene el 100 % del alumnado inscrito en programas acreditados y cumple con las recomendaciones de la casa certificadora. </t>
  </si>
  <si>
    <t>PROGRAMA DE: VISITAS INDUSTRIALES 2022 DE INGENIERÍA EN GESTIÓN EMPRESARIAL</t>
  </si>
  <si>
    <t>34. Para el 2022 el ITSRV incrementará la matricula un 20% con respecto al año anterior</t>
  </si>
  <si>
    <t>9. Para el 2022 el ITSRV mantendrá una participación del 5 % de la matrícula en eventos nacionales o internacionales.</t>
  </si>
  <si>
    <t>4. El ITSRV gestionara  la creación de un posgrado académico unisede para el periodo 2022-2024.</t>
  </si>
  <si>
    <t>6. Para el año 2022 el ITSRV contará con 5 docentes con reconocimiento del perfil deseable.</t>
  </si>
  <si>
    <t>17. Para el 2022 el ITSRV contará con 3 docentes en el Sistema Nacional de Investigadores.</t>
  </si>
  <si>
    <t>18. Para el 2022 el ITSRV gestionará para que el personal docente en el Sistema Nacional de Investigadores participen en las convocatorias para aumentar su nivel.</t>
  </si>
  <si>
    <t>PROGRAMA DE: AUMENTO DE NIVEL DE PROFESORES (AS) EN EL SISTEMA NACIONAL DE INVESTIGADORES 2022</t>
  </si>
  <si>
    <t>19. Para el 2022 el ITSRV lograra conformar 3 cuerpos académicos operando.</t>
  </si>
  <si>
    <t>20. Para el 2022 el ITSRV Logra la conformación de al menos 1 grupo Interdisciplinario para la Innovación y Emprendimiento</t>
  </si>
  <si>
    <t>21. Para el año 2022 el ITSRV lograr que por lo menos el 4% de la matricula de cada programa educativo  participe en proyectos de investigación.</t>
  </si>
  <si>
    <t>22. Para el año 2022 el ITSRV impulsará el desarrollo de 5 proyectos de investigación científica, desarrollo tecnológico e innovación.</t>
  </si>
  <si>
    <t>23. Para el 2022 el ITSRV logra al menos 4 alianzas para el desarrollo de la ciencia, tecnología e innovación.</t>
  </si>
  <si>
    <t>24. Para el año 2022 el ITSRV logra la participación de 12 docentes en redes de investigación científica y tecnológica.</t>
  </si>
  <si>
    <t>25. Para el 2022 el ITSRV logrará publicar por lo menos 10 artículos de investigación publicados en revistas nacionales e internacionales indexadas.</t>
  </si>
  <si>
    <t>27. El ITSRV crea, actualiza y/o integra por lo menos 3 sistemas de información.</t>
  </si>
  <si>
    <t>8. El ITSRV mantiene en formación a por lo menos una célula de producción de materiales educativos y recursos digitales del TecNM.</t>
  </si>
  <si>
    <t>PROGRAMA DE CREDITOS DESARROLLO DE SOFTWARE 2022</t>
  </si>
  <si>
    <t>PROGRAMA DE:  DIA DEL PROGRAMADOR Y LA PROGRAMADORA 2022</t>
  </si>
  <si>
    <t>PROGRAMA DE:  BECA LINCE 2022</t>
  </si>
  <si>
    <t>5. Para el año 2022 el ITSRV contará con el 55 % del personal docente con estudios de posgrado.</t>
  </si>
  <si>
    <t>7. Para el año 2022 el ITSRV contará con el 85% del personal docente con cursos de capacitación en  habilidades digitales y en  plataformas virtuales  en procesos de enseñanza aprendizaje</t>
  </si>
  <si>
    <t>PROGRAMA DE: CAPACITACION DOCENTE 2022</t>
  </si>
  <si>
    <t>PROGRAMA DE: PSICOPEDAGOGIA 2022</t>
  </si>
  <si>
    <t>13. Para el 2022 el ITSRV logra una eficiencia terminal de un 25%.</t>
  </si>
  <si>
    <t>PROGRAMA DE: ACTIVIDADES ACADEMICAS ENEIT 2022</t>
  </si>
  <si>
    <t>11. Para el 2022 el ITSRV realiza las gestiones que al menos el 50 % del total de la matricula cuente con al menos una beca.</t>
  </si>
  <si>
    <t>PROGRAMA DE: ACTIVIDADES ACADEMICAS BASICAS 2022</t>
  </si>
  <si>
    <t>PROGRAMA DE: ESTIMULOS A LA EXCELENCIA ACADEMICA 2022</t>
  </si>
  <si>
    <t>12. Para el 2022 el ITSRV logra a cuando menos el 50 % del personal docente formado en tutoría.</t>
  </si>
  <si>
    <t>PROGRAMA DE: ATENCIÓN DE PRIMER NIVEL 2022</t>
  </si>
  <si>
    <t>15. El ITSRV contribuirá  a la formación integral del 90 % de las y los estudiantes de nuevo ingreso mediante Programa Institucional de Tutorías Y psicopedagogía</t>
  </si>
  <si>
    <t>PROGRAMA DE: MANTENIMIENTO PREVENTIVO Y CORRECTIVO DE EQUIPO AUDIOVISUAL Y DIDACTICO 2022</t>
  </si>
  <si>
    <t>PROGRAMA DE: SEMANA DE INGENIERIAS 2022</t>
  </si>
  <si>
    <t>PROGRAMA DE. MATERIALES Y REACTIVOS PARA PRACTICAS DEL LABORATORIO DE QUIMICA 2022</t>
  </si>
  <si>
    <t>PROGRAMA DE: CENTRO DE INFORMACION 2022</t>
  </si>
  <si>
    <t>PROGRAMA DE: DOCENTES CON HABILIDAD DE UNA SEGUNDA LENGUA</t>
  </si>
  <si>
    <t>10. Para el 2022 el ITSRV incrementará a un 10% del personal docente con la habilidad de comunicación de una segunda lengua.</t>
  </si>
  <si>
    <t xml:space="preserve">PROGRAMA DE: APERTURA DE UN PROGRAMA ACADEMICO NO ESCOLARIZADO </t>
  </si>
  <si>
    <t>14. Para el periodo 2022-2024 el ITSRV logra incrementar de 1 a 2 programas académicos en la modalidad no escolarizada.</t>
  </si>
  <si>
    <t>3. El ITSRV mantiene el Sistema de gestión de Calidad, ambiental, de energía, de salud y seguridad, de responsabilidad social y la certificación en el Sistema de Igualdad de genero y no discriminación.</t>
  </si>
  <si>
    <t>2. El ITSRV mantiene operando la comisión de seguridad e higiene en el trabajo.</t>
  </si>
  <si>
    <t>26. Para el 2022 el ITSRV operará el Procedimiento Técnico-Administrativo para dar seguimiento al menos al 60 % de las y los egresados de los tres años anteriores al presente año.</t>
  </si>
  <si>
    <t>16. El ITSRV logra para el año 2022 el 80% de matrícula inscrita en Servicio Social desarrolle  actividades que incidan en la atención de los problemas regionales o nacionales prioritarios.</t>
  </si>
  <si>
    <t>PROGRAMA DE: SERVICIOS GENERALES 2022</t>
  </si>
  <si>
    <t>PROGRAMA: RENDICION DE CUENTAS 2022</t>
  </si>
  <si>
    <t>32. El ITSRV presenta el  informe de rendición de cuentas ante la junta directiva y ante las instancias correspondientes</t>
  </si>
  <si>
    <t>PROGRAMA DE: COMITÉ DE ÉTICA Y DE PREVENCIÓN DE CONFLICTOS DE INTERES EN EL ITSRV</t>
  </si>
  <si>
    <t>31. El ITSTV mantiene en operación el Comité de Ética.</t>
  </si>
  <si>
    <t>PROGRAMA DE: MANUAL DE PROCEDIMIENTOS DEL INSTITUTO TECNOLÓGICO SUPERIOR DE RIOVERDE</t>
  </si>
  <si>
    <t>29. El ITSRV gestionará lo necesario para lo obtención del Manual de Organización y  manual de procedimientos actualizado.</t>
  </si>
  <si>
    <t>PROGRAMA DE: NOMINA DE SUELDO Y PRESTACIONES 2022</t>
  </si>
  <si>
    <t>PROGRAMA DE. ASESORIA JURIDICA DEL ITSRV 2022</t>
  </si>
  <si>
    <t>PROGRAMA DE: SELECCIÓN Y CONTRATACIÓN DE PERSONAL DEL ITSRV 2022</t>
  </si>
  <si>
    <t>PROGRAMA DE: INTEGRACIÓN DEL PERSONAL DEL ITSRV 2022</t>
  </si>
  <si>
    <t>PROGRAMA DE. CAPACITACIÓN AL PERSONAL ADMINISTRATIVO 2022</t>
  </si>
  <si>
    <t xml:space="preserve">28. Cada año a partir del 2022 y hasta el 2024 el 95 %del personal de apoyo y personal directivo tomaran por lo menos 1 curso de capacitación presencial o a distancia </t>
  </si>
  <si>
    <t>PROGRAMA DE: IGUALDAD LABORAL Y NO DISCRIMINACION DEL ITSRV 2022</t>
  </si>
  <si>
    <t>PROGRAMA DE: ESPACIO 100% LIBRE DE PLASTICO DE UN SOLO USO 2022</t>
  </si>
  <si>
    <t xml:space="preserve">30. El ITSRV ejecuta y mantiene una evaluación y medición del clima laboral, asi como una buena comunicación asertiva entre su personal. </t>
  </si>
  <si>
    <t>PROGRAMA DE: ÁREAS VERDES 2022</t>
  </si>
  <si>
    <t>PROGRAMA DE: MANTENIMIENTO DE EDIFICIOS 2022</t>
  </si>
  <si>
    <t>PROGRAMA DE: MANTENIMIENTO VEHICULAR 2022</t>
  </si>
  <si>
    <t>46. El ITSRV mantiene los espacios en condiciones adecuadas para la realización de actividades civicas, culturales y deportivas.</t>
  </si>
  <si>
    <t>PROGRAMA DE: MANTENIMIENTO DE ESPACIOS CIVICOS, DEPORTIVOS Y CULTURALES 2022</t>
  </si>
  <si>
    <t>43. Para el 2022 el ITSRV mantiene implementado y en funcionamiento el Centro de  Incubación e Innovación empresarial ,  a través de Modelo de Incubación del Tecnológico Nacional de México logrando la mentoria y seguimiento de 3 empresas en su primera fase.</t>
  </si>
  <si>
    <t>35. Para el 2022 el ITSRV alcanza una matrícula de 250 alumnos en la modalidad no escolarizada.</t>
  </si>
  <si>
    <t>38. Para el 2022 el ITSRV obtendrá por lo menos 12 convenios de vinculación entre institutos tecnológicos y centros vigentes con los sectores público social y privado.</t>
  </si>
  <si>
    <t>PROGRAMA DE: VINCULACION NACIONAL E INTERNACIONAL 2022</t>
  </si>
  <si>
    <t>PROGRAMA DE: DIFUSION INSTITUCIONAL 2022</t>
  </si>
  <si>
    <t>PROGRAMA DE: OFERTA EDUCATIVA 2022</t>
  </si>
  <si>
    <t>36. El ITSRV mantiene el consejo de vinculación y gestionará la donación de recursos economicos o materiales de un minimo de dos empresas</t>
  </si>
  <si>
    <t>PROGRAMA DE: CONSEJO DE VINCULACION 2022</t>
  </si>
  <si>
    <t>PROGRAMA DE: CENTRO CERTIFICADOR 2022</t>
  </si>
  <si>
    <t xml:space="preserve">40. Para 2022 el ITSRV mantiene como una Institución certificadora y de consultoría para beneficio de la región.  </t>
  </si>
  <si>
    <t>PROGRAMA DE: INGLES 2022</t>
  </si>
  <si>
    <t>33. Para el 2022 el ITSRV  contará con un 40% de la matricula con la habilidad de comunicación de una segunda lengua.</t>
  </si>
  <si>
    <t>PROGRAMA DE CREACIÓN DE EMPRESAS CON BASE TECNOLÓGICA 2022</t>
  </si>
  <si>
    <t>37. El ITSRV se alineará al marco normativo de vinculación actualizado</t>
  </si>
  <si>
    <t>PROGRAMA DE: MARCO NORMATIVO DE VINCULACIÓN 2022</t>
  </si>
  <si>
    <t>39. Para el 2022 el ITSRV realiza las gestiones para la obtención de un convenio de vinculación con instituciones de nivel superior nacionales y/o internacionales vigentes.</t>
  </si>
  <si>
    <t>PROGRAMA DE: VINCULACIÓN ENTRE INSTITUCIONES DE EDUCACION SUPERIOR Y CENTROS VIGENTES 2022</t>
  </si>
  <si>
    <t>PROGRAMA DE: ESTUDIANTES EN PROYECTOS DE VINCULACIÓN 2022</t>
  </si>
  <si>
    <t xml:space="preserve">41. Para el 2022 el ITSRV logra una participación de 25 estudiantes en proyectos de vinculación con los sectores público, social y privado </t>
  </si>
  <si>
    <t>PROGRAMA DE: TRANSFERENCIA TECNOLÓGICA 2022</t>
  </si>
  <si>
    <t>42. Para el 2024 el ITSRV gestionará que al menos se logre un servicio Transferencia de Tecnología</t>
  </si>
  <si>
    <t>44. El ITSRV gestionará para la creación de por lo menos 3 empresas de base tecnológicas.</t>
  </si>
  <si>
    <t>PROGRAMA DE: ACTIVIDADES DEPORTIVAS Y CULTURALES 2021</t>
  </si>
  <si>
    <t>47. El ITSRV incorpora un promotor en activiades de compromiso civico, cultural-artistico y deportivo.</t>
  </si>
  <si>
    <t>PROGRAMA DE: ESPACIOS DEPORTIVOS 2022</t>
  </si>
  <si>
    <t xml:space="preserve">45. El ITSRV logra que el 50% de los estudiantes de los semestres del 2 al 6 participen en algunas de las actividades, civico, culturales y/o deportivo </t>
  </si>
  <si>
    <t>PROGRAMA DE: PROMOTOR DEPORTIVO Y CULTURAL 2022</t>
  </si>
  <si>
    <t>PROGRAMA DE: PARTICIPACIÓN DEPORTIVA Y CULTURAL 2022</t>
  </si>
  <si>
    <t>48. El ITSRV participará en los eventos locales, regionales, nacionales en por lo menos una disciplina deportiva, artistica y civica.</t>
  </si>
  <si>
    <t>PROGRAMA DE: ARCHIVO HISTÓRICO 2022</t>
  </si>
  <si>
    <t>PROGRAMA DE: EVALUACION DE PLANEACION 2022</t>
  </si>
  <si>
    <t>PROGRAMA DE. TITULACIÓN 2022</t>
  </si>
  <si>
    <t>PROGRAMA DE: SERVICIOS MEDICOS 2022</t>
  </si>
  <si>
    <t>PROGRAMA DE: SERVICIOS ESCOLARES 2022</t>
  </si>
  <si>
    <t>PROGRAMA DE: SISTEMAS DE INFORMACIÓN 2022</t>
  </si>
  <si>
    <t>PROGRAMA DE: DESARROLLO DE SOFTWARE 2022</t>
  </si>
  <si>
    <t>FORTALECER LA VINCULACIÓN CON LOS SECTORES PÚBLICOS, SOCIAL Y PRIVADOS</t>
  </si>
  <si>
    <t xml:space="preserve">MODERNIZAR LA GESTION INSTITUCIONAL CON TRANSPARENCIA Y RENDICION DE CUENTAS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</si>
</sst>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1" applyFont="1" applyFill="1" applyBorder="1" applyAlignment="1">
      <alignment horizontal="left" vertical="center" wrapText="1"/>
    </xf>
    <xf numFmtId="0" fontId="0" fillId="0" borderId="1" xfId="0" applyBorder="1" applyAlignment="1">
      <alignment vertical="center" wrapText="1"/>
    </xf>
    <xf numFmtId="0" fontId="0" fillId="0" borderId="0" xfId="0"/>
    <xf numFmtId="0" fontId="4" fillId="0" borderId="1" xfId="0" applyFont="1" applyFill="1" applyBorder="1" applyAlignment="1">
      <alignment horizontal="left" vertic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 applyProtection="1">
      <alignment horizontal="center" vertical="center"/>
    </xf>
    <xf numFmtId="0" fontId="0" fillId="0" borderId="1" xfId="0" applyFont="1" applyFill="1" applyBorder="1" applyAlignment="1">
      <alignment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0" fillId="0" borderId="1" xfId="0" applyBorder="1" applyAlignment="1" applyProtection="1">
      <alignment horizontal="center" vertical="center" wrapText="1"/>
    </xf>
    <xf numFmtId="0" fontId="6" fillId="0" borderId="0" xfId="0" applyFont="1"/>
    <xf numFmtId="0" fontId="7" fillId="0" borderId="1" xfId="0" applyFont="1" applyBorder="1" applyAlignment="1">
      <alignment vertical="center" wrapText="1"/>
    </xf>
    <xf numFmtId="0" fontId="7" fillId="0" borderId="1" xfId="0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Font="1" applyFill="1" applyBorder="1" applyAlignment="1">
      <alignment vertical="center" wrapText="1"/>
    </xf>
    <xf numFmtId="0" fontId="7" fillId="0" borderId="2" xfId="0" applyFont="1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0" fillId="0" borderId="2" xfId="0" applyFill="1" applyBorder="1" applyAlignment="1" applyProtection="1">
      <alignment horizontal="center" vertical="center" wrapText="1"/>
    </xf>
    <xf numFmtId="0" fontId="4" fillId="0" borderId="2" xfId="1" applyFont="1" applyFill="1" applyBorder="1" applyAlignment="1">
      <alignment horizontal="left" vertical="center" wrapText="1"/>
    </xf>
    <xf numFmtId="9" fontId="0" fillId="0" borderId="2" xfId="0" applyNumberForma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 wrapText="1"/>
    </xf>
    <xf numFmtId="0" fontId="0" fillId="0" borderId="4" xfId="0" applyBorder="1" applyAlignment="1" applyProtection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4" xfId="0" applyFont="1" applyFill="1" applyBorder="1" applyAlignment="1">
      <alignment vertical="center" wrapText="1"/>
    </xf>
    <xf numFmtId="0" fontId="0" fillId="0" borderId="4" xfId="0" applyFill="1" applyBorder="1" applyAlignment="1" applyProtection="1">
      <alignment horizontal="center" vertical="center" wrapText="1"/>
    </xf>
    <xf numFmtId="9" fontId="0" fillId="0" borderId="4" xfId="0" applyNumberFormat="1" applyBorder="1" applyAlignment="1" applyProtection="1">
      <alignment horizontal="center" vertical="center"/>
    </xf>
    <xf numFmtId="0" fontId="0" fillId="0" borderId="4" xfId="0" applyBorder="1" applyAlignment="1" applyProtection="1">
      <alignment horizontal="center" vertical="center" wrapText="1"/>
    </xf>
    <xf numFmtId="0" fontId="0" fillId="0" borderId="4" xfId="0" applyBorder="1" applyAlignment="1">
      <alignment vertical="center" wrapText="1"/>
    </xf>
    <xf numFmtId="0" fontId="0" fillId="0" borderId="6" xfId="0" applyBorder="1"/>
    <xf numFmtId="0" fontId="4" fillId="0" borderId="2" xfId="0" applyFont="1" applyFill="1" applyBorder="1" applyAlignment="1">
      <alignment horizontal="left" vertical="center" wrapText="1"/>
    </xf>
    <xf numFmtId="0" fontId="4" fillId="0" borderId="4" xfId="0" applyFont="1" applyFill="1" applyBorder="1" applyAlignment="1">
      <alignment horizontal="left" vertical="center" wrapText="1"/>
    </xf>
    <xf numFmtId="0" fontId="7" fillId="0" borderId="4" xfId="0" applyFont="1" applyBorder="1" applyAlignment="1">
      <alignment vertical="center" wrapText="1"/>
    </xf>
    <xf numFmtId="0" fontId="7" fillId="0" borderId="0" xfId="0" applyFont="1"/>
    <xf numFmtId="0" fontId="7" fillId="0" borderId="2" xfId="0" applyFont="1" applyBorder="1" applyAlignment="1" applyProtection="1">
      <alignment horizontal="center" vertical="center"/>
    </xf>
    <xf numFmtId="14" fontId="7" fillId="0" borderId="2" xfId="0" applyNumberFormat="1" applyFont="1" applyBorder="1" applyAlignment="1">
      <alignment horizontal="center" vertical="center"/>
    </xf>
    <xf numFmtId="0" fontId="7" fillId="0" borderId="2" xfId="0" applyFont="1" applyFill="1" applyBorder="1" applyAlignment="1" applyProtection="1">
      <alignment horizontal="center" vertical="center" wrapText="1"/>
    </xf>
    <xf numFmtId="9" fontId="7" fillId="0" borderId="2" xfId="0" applyNumberFormat="1" applyFont="1" applyBorder="1" applyAlignment="1" applyProtection="1">
      <alignment horizontal="center" vertical="center"/>
    </xf>
    <xf numFmtId="0" fontId="7" fillId="0" borderId="2" xfId="0" applyFont="1" applyBorder="1" applyAlignment="1" applyProtection="1">
      <alignment horizontal="center" vertical="center" wrapText="1"/>
    </xf>
    <xf numFmtId="0" fontId="7" fillId="0" borderId="4" xfId="0" applyFont="1" applyBorder="1" applyAlignment="1" applyProtection="1">
      <alignment horizontal="center" vertical="center"/>
    </xf>
    <xf numFmtId="14" fontId="7" fillId="0" borderId="4" xfId="0" applyNumberFormat="1" applyFont="1" applyBorder="1" applyAlignment="1">
      <alignment horizontal="center" vertical="center"/>
    </xf>
    <xf numFmtId="0" fontId="7" fillId="0" borderId="4" xfId="0" applyFont="1" applyFill="1" applyBorder="1" applyAlignment="1" applyProtection="1">
      <alignment horizontal="center" vertical="center" wrapText="1"/>
    </xf>
    <xf numFmtId="9" fontId="7" fillId="0" borderId="4" xfId="0" applyNumberFormat="1" applyFont="1" applyBorder="1" applyAlignment="1" applyProtection="1">
      <alignment horizontal="center" vertical="center"/>
    </xf>
    <xf numFmtId="0" fontId="7" fillId="0" borderId="4" xfId="0" applyFont="1" applyBorder="1" applyAlignment="1" applyProtection="1">
      <alignment horizontal="center" vertical="center" wrapText="1"/>
    </xf>
    <xf numFmtId="0" fontId="7" fillId="0" borderId="6" xfId="0" applyFont="1" applyBorder="1"/>
    <xf numFmtId="0" fontId="4" fillId="0" borderId="4" xfId="1" applyFont="1" applyFill="1" applyBorder="1" applyAlignment="1">
      <alignment horizontal="left" vertical="center" wrapText="1"/>
    </xf>
    <xf numFmtId="0" fontId="0" fillId="0" borderId="7" xfId="0" applyBorder="1" applyAlignment="1" applyProtection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0" fontId="4" fillId="0" borderId="7" xfId="1" applyFont="1" applyFill="1" applyBorder="1" applyAlignment="1">
      <alignment horizontal="left" vertical="center" wrapText="1"/>
    </xf>
    <xf numFmtId="0" fontId="0" fillId="0" borderId="7" xfId="0" applyFill="1" applyBorder="1" applyAlignment="1" applyProtection="1">
      <alignment horizontal="center" vertical="center" wrapText="1"/>
    </xf>
    <xf numFmtId="9" fontId="0" fillId="0" borderId="7" xfId="0" applyNumberFormat="1" applyBorder="1" applyAlignment="1" applyProtection="1">
      <alignment horizontal="center" vertical="center"/>
    </xf>
    <xf numFmtId="0" fontId="0" fillId="0" borderId="7" xfId="0" applyBorder="1" applyAlignment="1" applyProtection="1">
      <alignment horizontal="center" vertical="center" wrapText="1"/>
    </xf>
    <xf numFmtId="0" fontId="0" fillId="0" borderId="7" xfId="0" applyBorder="1" applyAlignment="1">
      <alignment vertic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2" xfId="1" applyFont="1" applyFill="1" applyBorder="1" applyAlignment="1">
      <alignment horizontal="left" vertical="center" wrapText="1"/>
    </xf>
    <xf numFmtId="0" fontId="0" fillId="0" borderId="1" xfId="1" applyFont="1" applyFill="1" applyBorder="1" applyAlignment="1">
      <alignment horizontal="left" vertical="center" wrapText="1"/>
    </xf>
    <xf numFmtId="0" fontId="0" fillId="0" borderId="4" xfId="1" applyFont="1" applyFill="1" applyBorder="1" applyAlignment="1">
      <alignment horizontal="left" vertical="center" wrapText="1"/>
    </xf>
    <xf numFmtId="0" fontId="0" fillId="0" borderId="2" xfId="0" applyFill="1" applyBorder="1" applyAlignment="1">
      <alignment vertical="center" wrapText="1"/>
    </xf>
    <xf numFmtId="0" fontId="0" fillId="0" borderId="2" xfId="0" applyFill="1" applyBorder="1" applyAlignment="1">
      <alignment vertical="center"/>
    </xf>
    <xf numFmtId="0" fontId="0" fillId="0" borderId="2" xfId="0" applyFill="1" applyBorder="1" applyAlignment="1">
      <alignment horizontal="left" vertical="center" wrapText="1"/>
    </xf>
    <xf numFmtId="0" fontId="0" fillId="0" borderId="4" xfId="0" applyFill="1" applyBorder="1" applyAlignment="1">
      <alignment vertical="center" wrapText="1"/>
    </xf>
    <xf numFmtId="0" fontId="0" fillId="0" borderId="4" xfId="1" applyFont="1" applyFill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0" fontId="0" fillId="0" borderId="2" xfId="0" applyFill="1" applyBorder="1" applyAlignment="1">
      <alignment horizontal="left" vertical="center"/>
    </xf>
    <xf numFmtId="0" fontId="0" fillId="0" borderId="1" xfId="0" applyFill="1" applyBorder="1" applyAlignment="1">
      <alignment vertical="center"/>
    </xf>
    <xf numFmtId="0" fontId="0" fillId="0" borderId="3" xfId="0" applyFill="1" applyBorder="1" applyAlignment="1">
      <alignment horizontal="left" vertical="center"/>
    </xf>
    <xf numFmtId="0" fontId="0" fillId="0" borderId="5" xfId="1" applyFont="1" applyFill="1" applyBorder="1" applyAlignment="1">
      <alignment horizontal="left" vertical="center" wrapText="1"/>
    </xf>
    <xf numFmtId="0" fontId="7" fillId="0" borderId="4" xfId="0" applyFont="1" applyFill="1" applyBorder="1" applyAlignment="1">
      <alignment vertical="center"/>
    </xf>
    <xf numFmtId="0" fontId="7" fillId="0" borderId="2" xfId="0" applyFont="1" applyFill="1" applyBorder="1" applyAlignment="1">
      <alignment vertical="center"/>
    </xf>
    <xf numFmtId="0" fontId="0" fillId="0" borderId="7" xfId="0" applyFill="1" applyBorder="1" applyAlignment="1">
      <alignment vertical="center"/>
    </xf>
    <xf numFmtId="14" fontId="0" fillId="0" borderId="1" xfId="0" applyNumberFormat="1" applyBorder="1"/>
  </cellXfs>
  <cellStyles count="2">
    <cellStyle name="Normal" xfId="0" builtinId="0"/>
    <cellStyle name="Normal 2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26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1" Type="http://schemas.openxmlformats.org/officeDocument/2006/relationships/externalLink" Target="externalLinks/externalLink19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5" Type="http://schemas.openxmlformats.org/officeDocument/2006/relationships/externalLink" Target="externalLinks/externalLink23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externalLink" Target="externalLinks/externalLink18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24" Type="http://schemas.openxmlformats.org/officeDocument/2006/relationships/externalLink" Target="externalLinks/externalLink22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23" Type="http://schemas.openxmlformats.org/officeDocument/2006/relationships/externalLink" Target="externalLinks/externalLink21.xml"/><Relationship Id="rId28" Type="http://schemas.openxmlformats.org/officeDocument/2006/relationships/sharedStrings" Target="sharedStrings.xml"/><Relationship Id="rId10" Type="http://schemas.openxmlformats.org/officeDocument/2006/relationships/externalLink" Target="externalLinks/externalLink8.xml"/><Relationship Id="rId19" Type="http://schemas.openxmlformats.org/officeDocument/2006/relationships/externalLink" Target="externalLinks/externalLink17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openxmlformats.org/officeDocument/2006/relationships/externalLink" Target="externalLinks/externalLink20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bajo/Desktop/PLANEACION%2084/PLANEACIONFIX/LTAIPSLPA84FIXMAY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ACAD&#201;MICA/POA%20IGE%202022%20(KARINA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ACAD&#201;MICA/POA%20INNOVACI&#211;N%20AGR&#205;COLA%20SUSTENTABLE%202022%20%20(LUIS)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ACAD&#201;MICA/POA%20INVESTIGACION%202022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ACAD&#201;MICA/POA%20IINF%202022%20(SALOME)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ACAD&#201;MICA/POA%20DESARROLLO%20ACADEMICO%202022%20%20tavo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ACAD&#201;MICA/POA%20BIBLIOTECA%202022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ACAD&#201;MICA/POA%20CALIDAD%202022%20(ROSARIO)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ACAD&#201;MICA/POA%20SEGURIDAD%20E%20HIGIENE,%20COMISIONES%202022%20%20(LUZ)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ACAD&#201;MICA/POA%20PREMIO%20DE%20CALIDAD%202022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ACAD&#201;MICA/POA%20GESTI&#211;N%20TECNOL&#211;GICA%20e%20ISO%209001.2015%20Metas%202022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ADMINISTRATIVA/REC.%20FINANCIEROS/SP-FT-01%20Programa%20Operativo%20Anual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ADMINISTRATIVA/REC.%20HUMANOS/PROGRAMAS%20RH%202022%20(1).xlsx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ADMINISTRATIVA/REC.%20MATERIALES/RECURSOS%20MATERIALES%20.xlsx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VINCULACI&#211;N/2022%20PROGRAMAS%20DE%20TRABAJO%20SUBDIRECCIO&#769;N%20DE%20VINCULACIO&#769;N%20final.xlsx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PLANEACI&#211;N/SERVICIOS%20M&#201;DICOS/POA%20SERVICIOS%20MEDICOS%202022.xlsx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PLANEACI&#211;N/DEPORTES/POA%20ACTIVIDADES%20DEPORTIVAS%20Y%20CULTURALES.xlsx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PLANEACI&#211;N/DEPORTES/POA%20ESPACIOS%20DEPORTIVOS.xlsx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PLANEACI&#211;N/DEPORTES/POA%20PROMOTOR%20DEPORTIVO%20Y%20CULTURAL.xlsx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PLANEACI&#211;N/DEPORTES/POA%20PARTICIPACI&#211;N%20DEPORTIVA%20Y%20CULTURAL.xlsx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PLANEACI&#211;N/ARCHIVO%20HISTORICO/POA%20ARCHIVO%20HISTORICO%202021%20-%20copia.xlsx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PLANEACI&#211;N/JEFATURA%20DE%20PLANEACI&#211;N/JEFATURA%20DE%20PLANEACI&#211;N%20.xlsx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CINTO/Desktop/POAS%202022/SUB.%20PLANEACI&#211;N/SERVICIOS%20ESCOLARES/PROGRAMA%20DE%20TRABAJO%20SERVICIOS%20ESCOLARES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T CIEES"/>
      <sheetName val="POA"/>
      <sheetName val="PT VISITA IND"/>
      <sheetName val="POA VI"/>
      <sheetName val="PT DÍA IGE"/>
      <sheetName val="POA IGE"/>
      <sheetName val="PT DÍA IGE mix"/>
      <sheetName val="POA IGE mix"/>
      <sheetName val="PT EXPO MKT"/>
      <sheetName val="POA EXPOMKT"/>
    </sheetNames>
    <sheetDataSet>
      <sheetData sheetId="0">
        <row r="4">
          <cell r="B4" t="str">
            <v>1. Fortalecer la calidad de la oferta educativa</v>
          </cell>
        </row>
      </sheetData>
      <sheetData sheetId="1"/>
      <sheetData sheetId="2">
        <row r="4">
          <cell r="B4" t="str">
            <v>2. Ampliar la cobertura con un enfoque de equidad y justicia social</v>
          </cell>
        </row>
      </sheetData>
      <sheetData sheetId="3"/>
      <sheetData sheetId="4">
        <row r="4">
          <cell r="B4" t="str">
            <v>2. Ampliar la cobertura con un enfoque de equidad y justicia social</v>
          </cell>
        </row>
      </sheetData>
      <sheetData sheetId="5"/>
      <sheetData sheetId="6"/>
      <sheetData sheetId="7"/>
      <sheetData sheetId="8">
        <row r="4">
          <cell r="B4" t="str">
            <v>1 Fortalecer la calidad de la oferta educativa</v>
          </cell>
        </row>
      </sheetData>
      <sheetData sheetId="9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T Y HERR"/>
      <sheetName val="DES MAT Y HERR"/>
      <sheetName val="PRAC DE CAMPO"/>
      <sheetName val="DES PRAC DE CAM"/>
      <sheetName val="CLUB DE AGRI"/>
      <sheetName val="DES  CLUB DE AGR"/>
      <sheetName val="LAB DE BIOQ"/>
      <sheetName val="DES LAB BQ"/>
      <sheetName val="DÍA DEL IIAS"/>
      <sheetName val="DES DÍA DEL IIAS"/>
      <sheetName val="VISITAS INDUSTRIALES"/>
      <sheetName val="DES VIS IND"/>
      <sheetName val="SEGUIM A LA ACREDITACIÓN"/>
      <sheetName val="DES SEG ACRED"/>
      <sheetName val="Hoja2"/>
    </sheetNames>
    <sheetDataSet>
      <sheetData sheetId="0"/>
      <sheetData sheetId="1"/>
      <sheetData sheetId="2"/>
      <sheetData sheetId="3"/>
      <sheetData sheetId="4">
        <row r="4">
          <cell r="B4" t="str">
            <v>2. Ampliar la cobertura con un enfoque de equidad y justicia social.</v>
          </cell>
        </row>
      </sheetData>
      <sheetData sheetId="5"/>
      <sheetData sheetId="6">
        <row r="4">
          <cell r="B4" t="str">
            <v>2. Ampliar la cobertura con un enfoque de equidad y justicia social.</v>
          </cell>
        </row>
      </sheetData>
      <sheetData sheetId="7"/>
      <sheetData sheetId="8"/>
      <sheetData sheetId="9"/>
      <sheetData sheetId="10">
        <row r="4">
          <cell r="B4" t="str">
            <v>2. Ampliar la cobertura con un enfoque de equidad y justicia social.</v>
          </cell>
        </row>
      </sheetData>
      <sheetData sheetId="11"/>
      <sheetData sheetId="12"/>
      <sheetData sheetId="13"/>
      <sheetData sheetId="14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04_POSGRADO"/>
      <sheetName val="DP_M04"/>
      <sheetName val="M06_PD"/>
      <sheetName val="DP_M06"/>
      <sheetName val="M09_EST_EVENTOS"/>
      <sheetName val="DP_M09"/>
      <sheetName val="M17_SNI"/>
      <sheetName val="DP_M17"/>
      <sheetName val="M18_GESTIÓN_SNI"/>
      <sheetName val="DP_M18"/>
      <sheetName val="M19_CA"/>
      <sheetName val="DP_M19"/>
      <sheetName val="M20_GRUPO_INTERDISC"/>
      <sheetName val="DP_M20"/>
      <sheetName val="M21_EST_PE"/>
      <sheetName val="DP_M21"/>
      <sheetName val="M22_PROY_INV"/>
      <sheetName val="DP_M22"/>
      <sheetName val="M23_ALIANZAS"/>
      <sheetName val="DP_M23"/>
      <sheetName val="M24_REDES_INV"/>
      <sheetName val="DP_M24"/>
      <sheetName val="M25_ART_CIENT"/>
      <sheetName val="DP_M25"/>
    </sheetNames>
    <sheetDataSet>
      <sheetData sheetId="0"/>
      <sheetData sheetId="1"/>
      <sheetData sheetId="2"/>
      <sheetData sheetId="3"/>
      <sheetData sheetId="4"/>
      <sheetData sheetId="5"/>
      <sheetData sheetId="6">
        <row r="4">
          <cell r="B4" t="str">
            <v xml:space="preserve">4. Robustecer la investigación científica, el desarrollo tecnológico y la innovación a fin de contribuir al desarrollo del país y a mejorar el bienestar de la sociedad. </v>
          </cell>
        </row>
      </sheetData>
      <sheetData sheetId="7"/>
      <sheetData sheetId="8">
        <row r="4">
          <cell r="B4" t="str">
            <v>3. Impulsar la formación integral de los estudiantes para contribuir al desarrollo de todas sus potencialidades.</v>
          </cell>
        </row>
      </sheetData>
      <sheetData sheetId="9"/>
      <sheetData sheetId="10">
        <row r="4">
          <cell r="B4" t="str">
            <v xml:space="preserve">4. Robustecer la investigación científica, el desarrollo tecnológico y la innovación a fin de contribuir al desarrollo del país y a mejorar el bienestar de la sociedad. 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PT DESARROLLO DE SW"/>
      <sheetName val="1-POA DESARROLLO DE SW"/>
      <sheetName val="2- PT ACREDITACION"/>
      <sheetName val="2- POA ACREDITACION"/>
      <sheetName val="3-PT VISITAS INDUSTRIALES"/>
      <sheetName val="3-POA VISITAS INDUSTRIALES"/>
      <sheetName val="4-PT FESTEJO PROG"/>
      <sheetName val="4-POA FESTEJO PROG"/>
    </sheetNames>
    <sheetDataSet>
      <sheetData sheetId="0">
        <row r="4">
          <cell r="B4" t="str">
            <v>2 Ampliar la cobertura con un enfoque de equidad y justicia social</v>
          </cell>
        </row>
      </sheetData>
      <sheetData sheetId="1"/>
      <sheetData sheetId="2"/>
      <sheetData sheetId="3"/>
      <sheetData sheetId="4">
        <row r="4">
          <cell r="B4" t="str">
            <v>2 Ampliar la cobertura con un enfoque de equidad y justicia social</v>
          </cell>
        </row>
      </sheetData>
      <sheetData sheetId="5"/>
      <sheetData sheetId="6"/>
      <sheetData sheetId="7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5 BECA LINCE"/>
      <sheetName val="POA BECA LINCE"/>
      <sheetName val="7 CAPACITACION DOCENTE"/>
      <sheetName val="POA CAPACITACION"/>
      <sheetName val="9 ACT. ACAD."/>
      <sheetName val="POA ACT. ACAD."/>
      <sheetName val="9 ACT.ACAD.BAS"/>
      <sheetName val="POA ACT.ACAD.BAS"/>
      <sheetName val="11 ESTIMULOS DE EXCELENCIA"/>
      <sheetName val="POA ESTIMULOS"/>
      <sheetName val="12 PIT"/>
      <sheetName val="POA PIT"/>
      <sheetName val="15 ATN 1er NIV"/>
      <sheetName val="POA ATN 1ER NIV"/>
      <sheetName val="34 MANTENIMIENTO DE AULAS"/>
      <sheetName val="POA MATT AULAS"/>
      <sheetName val="34 SEMANA DE INGENIERIAS"/>
      <sheetName val="POA SEMANA DE ING."/>
      <sheetName val=" 34 LAB. DE QUIMICA"/>
      <sheetName val="POA LAB QUIMICA"/>
      <sheetName val="13 PSICOPEDAGOGIA"/>
      <sheetName val="POA PSICOPEDAGOGIA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>
        <row r="4">
          <cell r="B4" t="str">
            <v>3. Impulsar la formación integral de los estudiantes para contribuir al desarrollo de todas sus potencialidades</v>
          </cell>
        </row>
      </sheetData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A DE TRABAJO"/>
      <sheetName val="DESGLOSE POR PARTIDA"/>
    </sheetNames>
    <sheetDataSet>
      <sheetData sheetId="0">
        <row r="4">
          <cell r="B4" t="str">
            <v>1 Fortalecer la calidad de la oferta educativa</v>
          </cell>
        </row>
      </sheetData>
      <sheetData sheetId="1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MBIENTAL"/>
      <sheetName val="POA AMBIENTAL"/>
    </sheetNames>
    <sheetDataSet>
      <sheetData sheetId="0" refreshError="1">
        <row r="4">
          <cell r="B4" t="str">
            <v>6.Mejorar la gestión institucional con austeridad, eficiencia, transparencia y rendición de cuentas a fin de optimizar el uso de los recursos y dar mejor respuesta a las demandas de la sociedad.</v>
          </cell>
        </row>
      </sheetData>
      <sheetData sheetId="1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GURIDAD"/>
      <sheetName val="POA SEGURIDAD "/>
      <sheetName val="COMISIÓNES"/>
      <sheetName val="POA COMISIONES DE SEG."/>
    </sheetNames>
    <sheetDataSet>
      <sheetData sheetId="0" refreshError="1">
        <row r="4">
          <cell r="B4" t="str">
            <v>6.Mejorar la gestión institucional con austeridad, eficiencia, transparencia y rendición de cuentas a fin de optimizar el uso de los recursos y dar mejor respuesta a las demandas de la sociedad.</v>
          </cell>
        </row>
      </sheetData>
      <sheetData sheetId="1" refreshError="1"/>
      <sheetData sheetId="2" refreshError="1">
        <row r="4">
          <cell r="B4" t="str">
            <v>3. Impulsar la formación integral de los estudiantes para contribuir al desarrollo de todas sus potencialidades.</v>
          </cell>
        </row>
      </sheetData>
      <sheetData sheetId="3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A NMX-R-025"/>
      <sheetName val="POA PC SLP 2020"/>
      <sheetName val="POA PC "/>
    </sheetNames>
    <sheetDataSet>
      <sheetData sheetId="0" refreshError="1"/>
      <sheetData sheetId="1">
        <row r="4">
          <cell r="B4" t="str">
            <v>MODERNIZAR LA GESTIÓN INSTITUCIONAL CON TRASPARENCIA Y RENDICIÓN DE CUENTAS</v>
          </cell>
        </row>
      </sheetData>
      <sheetData sheetId="2" refreshError="1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S"/>
      <sheetName val="SS Partidas"/>
      <sheetName val="SE"/>
      <sheetName val="SE Partidas"/>
      <sheetName val="RP"/>
      <sheetName val="RP Partidas"/>
      <sheetName val="SGC"/>
      <sheetName val="SGC Partidas"/>
    </sheetNames>
    <sheetDataSet>
      <sheetData sheetId="0">
        <row r="4">
          <cell r="B4" t="str">
            <v>3. Impulsar la formación integral de los estudiantes para contribuir al desarrollo de todas sus potencialidades.</v>
          </cell>
        </row>
      </sheetData>
      <sheetData sheetId="1"/>
      <sheetData sheetId="2">
        <row r="4">
          <cell r="B4" t="str">
            <v>5. Fortalecer la vinculación con los sectores público, social y privado, así como la cultura del emprendimiento, a fin de apoyar el desarrollo de las regiones del país y acercar a los estudiantes y egresados al mercado laboral.</v>
          </cell>
        </row>
      </sheetData>
      <sheetData sheetId="3"/>
      <sheetData sheetId="4"/>
      <sheetData sheetId="5"/>
      <sheetData sheetId="6">
        <row r="4">
          <cell r="B4" t="str">
            <v>Mejorar la gestión Institucional con austeridad, eficiencia, transparencia y rendición de cuentas a fin de optimizar el uso de los recursos y dar mejor respuesta a las demandas de la sociedad</v>
          </cell>
        </row>
      </sheetData>
      <sheetData sheetId="7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A"/>
      <sheetName val="DESGLOSE"/>
    </sheetNames>
    <sheetDataSet>
      <sheetData sheetId="0">
        <row r="4">
          <cell r="B4" t="str">
            <v xml:space="preserve">MODERNIZAR LA GESTION INSTITUCIONAL CON TRANSPARENCIA Y RENDICION DE CUENTAS </v>
          </cell>
        </row>
      </sheetData>
      <sheetData sheetId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NOMINA Y PRESTACIONES"/>
      <sheetName val="ASESORIA JURIDICA"/>
      <sheetName val="SELECCION Y CONTRAT"/>
      <sheetName val="INTEGRACION"/>
      <sheetName val="CAPACITACION"/>
      <sheetName val="IGUALDAD LABORAL"/>
      <sheetName val="ESPACIO LIBRE DE PLASTICO"/>
      <sheetName val="CLIMA LABORAL"/>
    </sheetNames>
    <sheetDataSet>
      <sheetData sheetId="0"/>
      <sheetData sheetId="1"/>
      <sheetData sheetId="2"/>
      <sheetData sheetId="3"/>
      <sheetData sheetId="4"/>
      <sheetData sheetId="5">
        <row r="4">
          <cell r="B4" t="str">
            <v>6.Mejorar la gestión institucional con austeridad, eficiencia, transparencia y rendición de cuentas a fin de optimizar el uso de los recursos y dar mejor respuesta a las demandas de la sociedad.</v>
          </cell>
        </row>
      </sheetData>
      <sheetData sheetId="6"/>
      <sheetData sheetId="7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CENTRADO"/>
      <sheetName val="AREAS VERDES"/>
      <sheetName val="A. VERDES"/>
      <sheetName val="MANTENIMIENTO  DE EDIFICIOS "/>
      <sheetName val="M EDIFICIOS (2)"/>
      <sheetName val="MANTENIMIENTO VEHICULAR"/>
      <sheetName val="M. VEHICULAR"/>
      <sheetName val="MANT. ESPACIOS CIVIC, DEP, CULT"/>
      <sheetName val="M ESPACIOS, CIVIC, DEP, CUL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4">
          <cell r="B4" t="str">
            <v>Impulsar la formación integral de los estudiantes para contribuir al desarrollo de todas sus potencialidades.</v>
          </cell>
        </row>
      </sheetData>
      <sheetData sheetId="8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ENTRO DE INCUBACIÓN"/>
      <sheetName val="PARTIDAS CIIE"/>
      <sheetName val="EDUCACION CONTINUA"/>
      <sheetName val="PARTIDAS EDUCACIÓN C"/>
      <sheetName val="OFERTA EDUCATIVA"/>
      <sheetName val="PARTIDAS OFERTA"/>
      <sheetName val="CONSEJO DE VINCULACIÓN"/>
      <sheetName val="PARTIDAS CONSEJO"/>
      <sheetName val="DIFUSIÓN INSTITUCIONAL"/>
      <sheetName val="PARTIDAS DI"/>
      <sheetName val="INGLES"/>
      <sheetName val="PARTIDAS INGLES"/>
      <sheetName val="CENTRO CERTIFICADOR 2022"/>
      <sheetName val="PARTIDAS CCERT"/>
      <sheetName val="VIN NACIONALES E INTERNAC"/>
      <sheetName val="PARTIDAS VNI"/>
      <sheetName val="Hoja1"/>
    </sheetNames>
    <sheetDataSet>
      <sheetData sheetId="0">
        <row r="4">
          <cell r="B4" t="str">
            <v>FORTALECER LA VINCULACIÓN CON LOS SECTORES PÚBLICOS, SOCIAL Y PRIVADOS</v>
          </cell>
        </row>
      </sheetData>
      <sheetData sheetId="1"/>
      <sheetData sheetId="2"/>
      <sheetData sheetId="3"/>
      <sheetData sheetId="4"/>
      <sheetData sheetId="5"/>
      <sheetData sheetId="6">
        <row r="4">
          <cell r="B4" t="str">
            <v>FORTALECER LA VINCULACIÓN CON LOS SECTORES PÚBLICOS, SOCIAL Y PRIVADOS</v>
          </cell>
        </row>
      </sheetData>
      <sheetData sheetId="7"/>
      <sheetData sheetId="8"/>
      <sheetData sheetId="9"/>
      <sheetData sheetId="10">
        <row r="4">
          <cell r="B4" t="str">
            <v>A. DISMINUIR EL REZAGO EDUCATIVO</v>
          </cell>
        </row>
      </sheetData>
      <sheetData sheetId="11"/>
      <sheetData sheetId="12"/>
      <sheetData sheetId="13"/>
      <sheetData sheetId="14">
        <row r="4">
          <cell r="B4" t="str">
            <v>A. DISMINUIR EL REZAGO EDUCATIVO</v>
          </cell>
        </row>
      </sheetData>
      <sheetData sheetId="15"/>
      <sheetData sheetId="16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RVICIOS MEDICOS"/>
      <sheetName val=" SERVICIOS MEDICOS (2)"/>
    </sheetNames>
    <sheetDataSet>
      <sheetData sheetId="0">
        <row r="4">
          <cell r="B4" t="str">
            <v>Ampliar la cobertura con un enfoque de equidad y justicia social.</v>
          </cell>
        </row>
      </sheetData>
      <sheetData sheetId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A DE TRABAJO META 55"/>
      <sheetName val="DESGLOSE META 55"/>
    </sheetNames>
    <sheetDataSet>
      <sheetData sheetId="0">
        <row r="4">
          <cell r="B4" t="str">
            <v>3. Impulsar la formacion integral de los estudiantes para contribuir al desarrollo de todas sus potencialidades</v>
          </cell>
        </row>
      </sheetData>
      <sheetData sheetId="1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a de trabajo meta 56"/>
      <sheetName val="DESGLOSE META 56"/>
    </sheetNames>
    <sheetDataSet>
      <sheetData sheetId="0">
        <row r="4">
          <cell r="B4" t="str">
            <v>3. Impulsar la formacion integral de los estudiantes para contribuir al desarrollo de todas sus potencialidades</v>
          </cell>
        </row>
      </sheetData>
      <sheetData sheetId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A DE TRABAJO META 57"/>
      <sheetName val="DESGLOSE META 57"/>
    </sheetNames>
    <sheetDataSet>
      <sheetData sheetId="0">
        <row r="4">
          <cell r="B4" t="str">
            <v>3. Impulsar la formacion integral de los estudiantes para contribuir al desarrollo de todas sus potencialidades</v>
          </cell>
        </row>
      </sheetData>
      <sheetData sheetId="1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A DE TRABAJO META 58"/>
      <sheetName val="DESGLOSE META 58"/>
    </sheetNames>
    <sheetDataSet>
      <sheetData sheetId="0">
        <row r="4">
          <cell r="B4" t="str">
            <v>3. Impulsar la formacion integral de los estudiantes para contribuir al desarrollo de todas sus potencialidades</v>
          </cell>
        </row>
      </sheetData>
      <sheetData sheetId="1"/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A ARCHIVO HISTÓRICO"/>
      <sheetName val="DESGLOSE"/>
    </sheetNames>
    <sheetDataSet>
      <sheetData sheetId="0">
        <row r="4">
          <cell r="B4" t="str">
            <v xml:space="preserve">
Mejorar la gestión institucional con austeridad, eficiencia, transparencia y rendición de cuentas 
</v>
          </cell>
        </row>
      </sheetData>
      <sheetData sheetId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A DE TRABAJO META 58"/>
      <sheetName val="DESGLOSE META 58"/>
    </sheetNames>
    <sheetDataSet>
      <sheetData sheetId="0">
        <row r="4">
          <cell r="B4" t="str">
            <v xml:space="preserve">Fortalecer la calidad de la oferta educativa
</v>
          </cell>
        </row>
      </sheetData>
      <sheetData sheetId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A DE TRABAJO"/>
      <sheetName val="PARTIDAS"/>
    </sheetNames>
    <sheetDataSet>
      <sheetData sheetId="0">
        <row r="4">
          <cell r="B4" t="str">
            <v>OBJETIVO A:   AMPLIAR LA COBERTURA CON UN ENFOQUE DE EQUIDAD Y JUSTICIA SOCIAL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2"/>
  <sheetViews>
    <sheetView tabSelected="1" topLeftCell="A21" zoomScale="85" zoomScaleNormal="85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5" customWidth="1"/>
    <col min="4" max="4" width="56" bestFit="1" customWidth="1"/>
    <col min="5" max="5" width="28.42578125" customWidth="1"/>
    <col min="6" max="6" width="27.5703125" bestFit="1" customWidth="1"/>
    <col min="7" max="7" width="20" bestFit="1" customWidth="1"/>
    <col min="8" max="8" width="24.5703125" customWidth="1"/>
    <col min="9" max="9" width="25.28515625" customWidth="1"/>
    <col min="10" max="10" width="16.28515625" bestFit="1" customWidth="1"/>
    <col min="11" max="11" width="20.85546875" bestFit="1" customWidth="1"/>
    <col min="12" max="12" width="14.42578125" customWidth="1"/>
    <col min="13" max="13" width="33.42578125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7109375" customWidth="1"/>
    <col min="19" max="19" width="17.5703125" bestFit="1" customWidth="1"/>
    <col min="20" max="20" width="20" bestFit="1" customWidth="1"/>
    <col min="21" max="21" width="16" customWidth="1"/>
  </cols>
  <sheetData>
    <row r="1" spans="1:21" hidden="1" x14ac:dyDescent="0.25">
      <c r="A1" t="s">
        <v>0</v>
      </c>
    </row>
    <row r="2" spans="1:21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21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8" t="s">
        <v>34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x14ac:dyDescent="0.25">
      <c r="A8" s="6">
        <v>2022</v>
      </c>
      <c r="B8" s="7">
        <v>44621</v>
      </c>
      <c r="C8" s="7">
        <v>44651</v>
      </c>
      <c r="D8" s="61" t="s">
        <v>68</v>
      </c>
      <c r="E8" s="9" t="str">
        <f>'[2]PT CIEES'!$B$4</f>
        <v>1. Fortalecer la calidad de la oferta educativa</v>
      </c>
      <c r="F8" s="14" t="str">
        <f>'[2]PT CIEES'!$B$4</f>
        <v>1. Fortalecer la calidad de la oferta educativa</v>
      </c>
      <c r="G8" s="15" t="s">
        <v>58</v>
      </c>
      <c r="H8" s="14" t="str">
        <f>'[2]PT CIEES'!$B$4</f>
        <v>1. Fortalecer la calidad de la oferta educativa</v>
      </c>
      <c r="I8" s="6" t="s">
        <v>59</v>
      </c>
      <c r="J8" s="6" t="s">
        <v>60</v>
      </c>
      <c r="K8" s="6" t="s">
        <v>61</v>
      </c>
      <c r="L8" s="10" t="s">
        <v>62</v>
      </c>
      <c r="M8" s="9" t="s">
        <v>118</v>
      </c>
      <c r="N8" s="9" t="s">
        <v>118</v>
      </c>
      <c r="O8" s="8">
        <v>0</v>
      </c>
      <c r="P8" s="6" t="s">
        <v>56</v>
      </c>
      <c r="Q8" s="12" t="s">
        <v>63</v>
      </c>
      <c r="R8" s="12" t="s">
        <v>64</v>
      </c>
      <c r="S8" s="77">
        <v>44657</v>
      </c>
      <c r="T8" s="77">
        <v>44657</v>
      </c>
      <c r="U8" s="3" t="s">
        <v>65</v>
      </c>
    </row>
    <row r="9" spans="1:21" ht="60" x14ac:dyDescent="0.25">
      <c r="A9" s="6">
        <v>2022</v>
      </c>
      <c r="B9" s="7">
        <v>44621</v>
      </c>
      <c r="C9" s="7">
        <v>44651</v>
      </c>
      <c r="D9" s="61" t="s">
        <v>119</v>
      </c>
      <c r="E9" s="9" t="str">
        <f>'[2]PT VISITA IND'!$B$4</f>
        <v>2. Ampliar la cobertura con un enfoque de equidad y justicia social</v>
      </c>
      <c r="F9" s="14" t="str">
        <f>'[2]PT VISITA IND'!$B$4</f>
        <v>2. Ampliar la cobertura con un enfoque de equidad y justicia social</v>
      </c>
      <c r="G9" s="6" t="s">
        <v>58</v>
      </c>
      <c r="H9" s="3" t="str">
        <f>'[2]PT VISITA IND'!$B$4</f>
        <v>2. Ampliar la cobertura con un enfoque de equidad y justicia social</v>
      </c>
      <c r="I9" s="6" t="s">
        <v>59</v>
      </c>
      <c r="J9" s="6" t="s">
        <v>60</v>
      </c>
      <c r="K9" s="6" t="s">
        <v>61</v>
      </c>
      <c r="L9" s="10" t="s">
        <v>62</v>
      </c>
      <c r="M9" s="9" t="s">
        <v>120</v>
      </c>
      <c r="N9" s="9" t="s">
        <v>120</v>
      </c>
      <c r="O9" s="8">
        <v>0</v>
      </c>
      <c r="P9" s="6" t="s">
        <v>56</v>
      </c>
      <c r="Q9" s="12" t="s">
        <v>63</v>
      </c>
      <c r="R9" s="12" t="s">
        <v>64</v>
      </c>
      <c r="S9" s="77">
        <v>44657</v>
      </c>
      <c r="T9" s="77">
        <v>44657</v>
      </c>
      <c r="U9" s="3" t="s">
        <v>65</v>
      </c>
    </row>
    <row r="10" spans="1:21" ht="60" x14ac:dyDescent="0.25">
      <c r="A10" s="6">
        <v>2022</v>
      </c>
      <c r="B10" s="7">
        <v>44621</v>
      </c>
      <c r="C10" s="7">
        <v>44651</v>
      </c>
      <c r="D10" s="61" t="s">
        <v>69</v>
      </c>
      <c r="E10" s="9" t="str">
        <f>'[2]PT DÍA IGE'!$B$4</f>
        <v>2. Ampliar la cobertura con un enfoque de equidad y justicia social</v>
      </c>
      <c r="F10" s="14" t="str">
        <f>'[2]PT DÍA IGE'!$B$4</f>
        <v>2. Ampliar la cobertura con un enfoque de equidad y justicia social</v>
      </c>
      <c r="G10" s="6" t="s">
        <v>58</v>
      </c>
      <c r="H10" s="3" t="str">
        <f>'[2]PT DÍA IGE'!$B$4</f>
        <v>2. Ampliar la cobertura con un enfoque de equidad y justicia social</v>
      </c>
      <c r="I10" s="6" t="s">
        <v>59</v>
      </c>
      <c r="J10" s="6" t="s">
        <v>60</v>
      </c>
      <c r="K10" s="6" t="s">
        <v>61</v>
      </c>
      <c r="L10" s="10" t="s">
        <v>62</v>
      </c>
      <c r="M10" s="9" t="s">
        <v>120</v>
      </c>
      <c r="N10" s="9" t="s">
        <v>120</v>
      </c>
      <c r="O10" s="8">
        <v>0</v>
      </c>
      <c r="P10" s="6" t="s">
        <v>56</v>
      </c>
      <c r="Q10" s="12" t="s">
        <v>63</v>
      </c>
      <c r="R10" s="12" t="s">
        <v>64</v>
      </c>
      <c r="S10" s="77">
        <v>44657</v>
      </c>
      <c r="T10" s="77">
        <v>44657</v>
      </c>
      <c r="U10" s="3" t="s">
        <v>65</v>
      </c>
    </row>
    <row r="11" spans="1:21" ht="60" x14ac:dyDescent="0.25">
      <c r="A11" s="6">
        <v>2022</v>
      </c>
      <c r="B11" s="7">
        <v>44621</v>
      </c>
      <c r="C11" s="7">
        <v>44651</v>
      </c>
      <c r="D11" s="62" t="s">
        <v>70</v>
      </c>
      <c r="E11" s="9" t="str">
        <f>'[2]PT DÍA IGE'!$B$4</f>
        <v>2. Ampliar la cobertura con un enfoque de equidad y justicia social</v>
      </c>
      <c r="F11" s="9" t="str">
        <f>'[2]PT DÍA IGE'!$B$4</f>
        <v>2. Ampliar la cobertura con un enfoque de equidad y justicia social</v>
      </c>
      <c r="G11" s="6" t="s">
        <v>58</v>
      </c>
      <c r="H11" s="9" t="str">
        <f>'[2]PT DÍA IGE'!$B$4</f>
        <v>2. Ampliar la cobertura con un enfoque de equidad y justicia social</v>
      </c>
      <c r="I11" s="6" t="s">
        <v>59</v>
      </c>
      <c r="J11" s="6" t="s">
        <v>60</v>
      </c>
      <c r="K11" s="6" t="s">
        <v>61</v>
      </c>
      <c r="L11" s="10" t="s">
        <v>62</v>
      </c>
      <c r="M11" s="9" t="s">
        <v>120</v>
      </c>
      <c r="N11" s="9" t="s">
        <v>120</v>
      </c>
      <c r="O11" s="8">
        <v>0</v>
      </c>
      <c r="P11" s="6" t="s">
        <v>56</v>
      </c>
      <c r="Q11" s="12" t="s">
        <v>63</v>
      </c>
      <c r="R11" s="12" t="s">
        <v>64</v>
      </c>
      <c r="S11" s="77">
        <v>44657</v>
      </c>
      <c r="T11" s="77">
        <v>44657</v>
      </c>
      <c r="U11" s="3" t="s">
        <v>65</v>
      </c>
    </row>
    <row r="12" spans="1:21" ht="60.75" thickBot="1" x14ac:dyDescent="0.3">
      <c r="A12" s="6">
        <v>2022</v>
      </c>
      <c r="B12" s="7">
        <v>44621</v>
      </c>
      <c r="C12" s="7">
        <v>44651</v>
      </c>
      <c r="D12" s="63" t="s">
        <v>71</v>
      </c>
      <c r="E12" s="9" t="str">
        <f>'[2]PT EXPO MKT'!$B$4</f>
        <v>1 Fortalecer la calidad de la oferta educativa</v>
      </c>
      <c r="F12" s="14" t="str">
        <f>'[2]PT EXPO MKT'!$B$4</f>
        <v>1 Fortalecer la calidad de la oferta educativa</v>
      </c>
      <c r="G12" s="6" t="s">
        <v>58</v>
      </c>
      <c r="H12" s="3" t="str">
        <f>'[2]PT EXPO MKT'!$B$4</f>
        <v>1 Fortalecer la calidad de la oferta educativa</v>
      </c>
      <c r="I12" s="6" t="s">
        <v>59</v>
      </c>
      <c r="J12" s="6" t="s">
        <v>60</v>
      </c>
      <c r="K12" s="6" t="s">
        <v>61</v>
      </c>
      <c r="L12" s="10" t="s">
        <v>62</v>
      </c>
      <c r="M12" s="9" t="s">
        <v>66</v>
      </c>
      <c r="N12" s="9" t="s">
        <v>66</v>
      </c>
      <c r="O12" s="8">
        <v>0</v>
      </c>
      <c r="P12" s="6" t="s">
        <v>56</v>
      </c>
      <c r="Q12" s="12" t="s">
        <v>63</v>
      </c>
      <c r="R12" s="12" t="s">
        <v>64</v>
      </c>
      <c r="S12" s="77">
        <v>44657</v>
      </c>
      <c r="T12" s="77">
        <v>44657</v>
      </c>
      <c r="U12" s="3" t="s">
        <v>65</v>
      </c>
    </row>
    <row r="13" spans="1:21" ht="60" x14ac:dyDescent="0.25">
      <c r="A13" s="6">
        <v>2022</v>
      </c>
      <c r="B13" s="7">
        <v>44621</v>
      </c>
      <c r="C13" s="7">
        <v>44651</v>
      </c>
      <c r="D13" s="64" t="s">
        <v>72</v>
      </c>
      <c r="E13" s="9" t="str">
        <f>'[2]PT EXPO MKT'!$B$4</f>
        <v>1 Fortalecer la calidad de la oferta educativa</v>
      </c>
      <c r="F13" s="9" t="str">
        <f>'[2]PT EXPO MKT'!$B$4</f>
        <v>1 Fortalecer la calidad de la oferta educativa</v>
      </c>
      <c r="G13" s="6" t="s">
        <v>58</v>
      </c>
      <c r="H13" s="2" t="str">
        <f>'[2]PT EXPO MKT'!$B$4</f>
        <v>1 Fortalecer la calidad de la oferta educativa</v>
      </c>
      <c r="I13" s="6" t="s">
        <v>59</v>
      </c>
      <c r="J13" s="6" t="s">
        <v>60</v>
      </c>
      <c r="K13" s="6" t="s">
        <v>61</v>
      </c>
      <c r="L13" s="10" t="s">
        <v>62</v>
      </c>
      <c r="M13" s="9" t="s">
        <v>120</v>
      </c>
      <c r="N13" s="9" t="s">
        <v>120</v>
      </c>
      <c r="O13" s="8">
        <v>0</v>
      </c>
      <c r="P13" s="6" t="s">
        <v>56</v>
      </c>
      <c r="Q13" s="12" t="s">
        <v>63</v>
      </c>
      <c r="R13" s="12" t="s">
        <v>64</v>
      </c>
      <c r="S13" s="77">
        <v>44657</v>
      </c>
      <c r="T13" s="77">
        <v>44657</v>
      </c>
      <c r="U13" s="3" t="s">
        <v>65</v>
      </c>
    </row>
    <row r="14" spans="1:21" ht="60" x14ac:dyDescent="0.25">
      <c r="A14" s="6">
        <v>2022</v>
      </c>
      <c r="B14" s="7">
        <v>44621</v>
      </c>
      <c r="C14" s="7">
        <v>44651</v>
      </c>
      <c r="D14" s="64" t="s">
        <v>73</v>
      </c>
      <c r="E14" s="9" t="str">
        <f>'[2]PT EXPO MKT'!$B$4</f>
        <v>1 Fortalecer la calidad de la oferta educativa</v>
      </c>
      <c r="F14" s="9" t="str">
        <f>'[2]PT EXPO MKT'!$B$4</f>
        <v>1 Fortalecer la calidad de la oferta educativa</v>
      </c>
      <c r="G14" s="6" t="s">
        <v>58</v>
      </c>
      <c r="H14" s="2" t="str">
        <f>'[2]PT EXPO MKT'!$B$4</f>
        <v>1 Fortalecer la calidad de la oferta educativa</v>
      </c>
      <c r="I14" s="6" t="s">
        <v>59</v>
      </c>
      <c r="J14" s="6" t="s">
        <v>60</v>
      </c>
      <c r="K14" s="6" t="s">
        <v>61</v>
      </c>
      <c r="L14" s="10" t="s">
        <v>62</v>
      </c>
      <c r="M14" s="9" t="s">
        <v>120</v>
      </c>
      <c r="N14" s="9" t="s">
        <v>120</v>
      </c>
      <c r="O14" s="8">
        <v>0</v>
      </c>
      <c r="P14" s="6" t="s">
        <v>56</v>
      </c>
      <c r="Q14" s="12" t="s">
        <v>63</v>
      </c>
      <c r="R14" s="12" t="s">
        <v>64</v>
      </c>
      <c r="S14" s="77">
        <v>44657</v>
      </c>
      <c r="T14" s="77">
        <v>44657</v>
      </c>
      <c r="U14" s="3" t="s">
        <v>65</v>
      </c>
    </row>
    <row r="15" spans="1:21" ht="60" x14ac:dyDescent="0.25">
      <c r="A15" s="6">
        <v>2022</v>
      </c>
      <c r="B15" s="7">
        <v>44621</v>
      </c>
      <c r="C15" s="7">
        <v>44651</v>
      </c>
      <c r="D15" s="65" t="s">
        <v>74</v>
      </c>
      <c r="E15" s="9" t="str">
        <f>'[3]CLUB DE AGRI'!$B$4</f>
        <v>2. Ampliar la cobertura con un enfoque de equidad y justicia social.</v>
      </c>
      <c r="F15" s="14" t="str">
        <f>'[3]CLUB DE AGRI'!$B$4</f>
        <v>2. Ampliar la cobertura con un enfoque de equidad y justicia social.</v>
      </c>
      <c r="G15" s="6" t="s">
        <v>58</v>
      </c>
      <c r="H15" s="3" t="str">
        <f>'[3]CLUB DE AGRI'!$B$4</f>
        <v>2. Ampliar la cobertura con un enfoque de equidad y justicia social.</v>
      </c>
      <c r="I15" s="6" t="s">
        <v>59</v>
      </c>
      <c r="J15" s="6" t="s">
        <v>60</v>
      </c>
      <c r="K15" s="6" t="s">
        <v>61</v>
      </c>
      <c r="L15" s="10" t="s">
        <v>62</v>
      </c>
      <c r="M15" s="9" t="s">
        <v>120</v>
      </c>
      <c r="N15" s="9" t="s">
        <v>120</v>
      </c>
      <c r="O15" s="8">
        <v>0</v>
      </c>
      <c r="P15" s="6" t="s">
        <v>56</v>
      </c>
      <c r="Q15" s="12" t="s">
        <v>63</v>
      </c>
      <c r="R15" s="12" t="s">
        <v>64</v>
      </c>
      <c r="S15" s="77">
        <v>44657</v>
      </c>
      <c r="T15" s="77">
        <v>44657</v>
      </c>
      <c r="U15" s="3" t="s">
        <v>65</v>
      </c>
    </row>
    <row r="16" spans="1:21" ht="60" x14ac:dyDescent="0.25">
      <c r="A16" s="6">
        <v>2022</v>
      </c>
      <c r="B16" s="7">
        <v>44621</v>
      </c>
      <c r="C16" s="7">
        <v>44651</v>
      </c>
      <c r="D16" s="64" t="s">
        <v>75</v>
      </c>
      <c r="E16" s="9" t="str">
        <f>'[3]LAB DE BIOQ'!$B$4</f>
        <v>2. Ampliar la cobertura con un enfoque de equidad y justicia social.</v>
      </c>
      <c r="F16" s="14" t="str">
        <f>'[3]LAB DE BIOQ'!$B$4</f>
        <v>2. Ampliar la cobertura con un enfoque de equidad y justicia social.</v>
      </c>
      <c r="G16" s="6" t="s">
        <v>58</v>
      </c>
      <c r="H16" s="3" t="str">
        <f>'[3]LAB DE BIOQ'!$B$4</f>
        <v>2. Ampliar la cobertura con un enfoque de equidad y justicia social.</v>
      </c>
      <c r="I16" s="6" t="s">
        <v>59</v>
      </c>
      <c r="J16" s="6" t="s">
        <v>60</v>
      </c>
      <c r="K16" s="6" t="s">
        <v>61</v>
      </c>
      <c r="L16" s="10" t="s">
        <v>62</v>
      </c>
      <c r="M16" s="9" t="s">
        <v>120</v>
      </c>
      <c r="N16" s="9" t="s">
        <v>120</v>
      </c>
      <c r="O16" s="8">
        <v>0</v>
      </c>
      <c r="P16" s="6" t="s">
        <v>56</v>
      </c>
      <c r="Q16" s="12" t="s">
        <v>63</v>
      </c>
      <c r="R16" s="12" t="s">
        <v>64</v>
      </c>
      <c r="S16" s="77">
        <v>44657</v>
      </c>
      <c r="T16" s="77">
        <v>44657</v>
      </c>
      <c r="U16" s="3" t="s">
        <v>65</v>
      </c>
    </row>
    <row r="17" spans="1:21" ht="60" x14ac:dyDescent="0.25">
      <c r="A17" s="6">
        <v>2022</v>
      </c>
      <c r="B17" s="7">
        <v>44621</v>
      </c>
      <c r="C17" s="7">
        <v>44651</v>
      </c>
      <c r="D17" s="66" t="s">
        <v>76</v>
      </c>
      <c r="E17" s="9" t="str">
        <f>$E$14</f>
        <v>1 Fortalecer la calidad de la oferta educativa</v>
      </c>
      <c r="F17" s="14" t="str">
        <f>$E$14</f>
        <v>1 Fortalecer la calidad de la oferta educativa</v>
      </c>
      <c r="G17" s="6" t="s">
        <v>58</v>
      </c>
      <c r="H17" s="3" t="str">
        <f>$E$14</f>
        <v>1 Fortalecer la calidad de la oferta educativa</v>
      </c>
      <c r="I17" s="6" t="s">
        <v>59</v>
      </c>
      <c r="J17" s="6" t="s">
        <v>60</v>
      </c>
      <c r="K17" s="6" t="s">
        <v>61</v>
      </c>
      <c r="L17" s="10" t="s">
        <v>62</v>
      </c>
      <c r="M17" s="9" t="s">
        <v>120</v>
      </c>
      <c r="N17" s="9" t="s">
        <v>120</v>
      </c>
      <c r="O17" s="8">
        <v>0</v>
      </c>
      <c r="P17" s="6" t="s">
        <v>56</v>
      </c>
      <c r="Q17" s="12" t="s">
        <v>63</v>
      </c>
      <c r="R17" s="12" t="s">
        <v>64</v>
      </c>
      <c r="S17" s="77">
        <v>44657</v>
      </c>
      <c r="T17" s="77">
        <v>44657</v>
      </c>
      <c r="U17" s="3" t="s">
        <v>65</v>
      </c>
    </row>
    <row r="18" spans="1:21" ht="60" x14ac:dyDescent="0.25">
      <c r="A18" s="6">
        <v>2022</v>
      </c>
      <c r="B18" s="7">
        <v>44621</v>
      </c>
      <c r="C18" s="7">
        <v>44651</v>
      </c>
      <c r="D18" s="64" t="s">
        <v>77</v>
      </c>
      <c r="E18" s="9" t="str">
        <f>'[3]VISITAS INDUSTRIALES'!$B$4</f>
        <v>2. Ampliar la cobertura con un enfoque de equidad y justicia social.</v>
      </c>
      <c r="F18" s="14" t="str">
        <f>'[3]VISITAS INDUSTRIALES'!$B$4</f>
        <v>2. Ampliar la cobertura con un enfoque de equidad y justicia social.</v>
      </c>
      <c r="G18" s="6" t="s">
        <v>58</v>
      </c>
      <c r="H18" s="3" t="str">
        <f>'[3]VISITAS INDUSTRIALES'!$B$4</f>
        <v>2. Ampliar la cobertura con un enfoque de equidad y justicia social.</v>
      </c>
      <c r="I18" s="6" t="s">
        <v>59</v>
      </c>
      <c r="J18" s="6" t="s">
        <v>60</v>
      </c>
      <c r="K18" s="6" t="s">
        <v>61</v>
      </c>
      <c r="L18" s="10" t="s">
        <v>62</v>
      </c>
      <c r="M18" s="9" t="s">
        <v>120</v>
      </c>
      <c r="N18" s="9" t="s">
        <v>120</v>
      </c>
      <c r="O18" s="8">
        <v>0</v>
      </c>
      <c r="P18" s="6" t="s">
        <v>56</v>
      </c>
      <c r="Q18" s="12" t="s">
        <v>63</v>
      </c>
      <c r="R18" s="12" t="s">
        <v>64</v>
      </c>
      <c r="S18" s="77">
        <v>44657</v>
      </c>
      <c r="T18" s="77">
        <v>44657</v>
      </c>
      <c r="U18" s="3" t="s">
        <v>65</v>
      </c>
    </row>
    <row r="19" spans="1:21" ht="75.75" thickBot="1" x14ac:dyDescent="0.3">
      <c r="A19" s="6">
        <v>2022</v>
      </c>
      <c r="B19" s="7">
        <v>44621</v>
      </c>
      <c r="C19" s="7">
        <v>44651</v>
      </c>
      <c r="D19" s="67" t="s">
        <v>78</v>
      </c>
      <c r="E19" s="9" t="str">
        <f t="shared" ref="E19:F23" si="0">$E$14</f>
        <v>1 Fortalecer la calidad de la oferta educativa</v>
      </c>
      <c r="F19" s="9" t="str">
        <f t="shared" si="0"/>
        <v>1 Fortalecer la calidad de la oferta educativa</v>
      </c>
      <c r="G19" s="6" t="s">
        <v>58</v>
      </c>
      <c r="H19" s="9" t="str">
        <f>$E$14</f>
        <v>1 Fortalecer la calidad de la oferta educativa</v>
      </c>
      <c r="I19" s="6" t="s">
        <v>59</v>
      </c>
      <c r="J19" s="6" t="s">
        <v>60</v>
      </c>
      <c r="K19" s="6" t="s">
        <v>61</v>
      </c>
      <c r="L19" s="10" t="s">
        <v>62</v>
      </c>
      <c r="M19" s="9" t="s">
        <v>118</v>
      </c>
      <c r="N19" s="9" t="s">
        <v>118</v>
      </c>
      <c r="O19" s="8">
        <v>0</v>
      </c>
      <c r="P19" s="6" t="s">
        <v>56</v>
      </c>
      <c r="Q19" s="12" t="s">
        <v>63</v>
      </c>
      <c r="R19" s="12" t="s">
        <v>64</v>
      </c>
      <c r="S19" s="77">
        <v>44657</v>
      </c>
      <c r="T19" s="77">
        <v>44657</v>
      </c>
      <c r="U19" s="3" t="s">
        <v>65</v>
      </c>
    </row>
    <row r="20" spans="1:21" ht="60" x14ac:dyDescent="0.25">
      <c r="A20" s="6">
        <v>2022</v>
      </c>
      <c r="B20" s="7">
        <v>44621</v>
      </c>
      <c r="C20" s="7">
        <v>44651</v>
      </c>
      <c r="D20" s="61" t="s">
        <v>79</v>
      </c>
      <c r="E20" s="9" t="str">
        <f t="shared" si="0"/>
        <v>1 Fortalecer la calidad de la oferta educativa</v>
      </c>
      <c r="F20" s="9" t="str">
        <f t="shared" si="0"/>
        <v>1 Fortalecer la calidad de la oferta educativa</v>
      </c>
      <c r="G20" s="6" t="s">
        <v>58</v>
      </c>
      <c r="H20" s="9" t="str">
        <f>$E$14</f>
        <v>1 Fortalecer la calidad de la oferta educativa</v>
      </c>
      <c r="I20" s="6" t="s">
        <v>59</v>
      </c>
      <c r="J20" s="6" t="s">
        <v>60</v>
      </c>
      <c r="K20" s="6" t="s">
        <v>61</v>
      </c>
      <c r="L20" s="10" t="s">
        <v>62</v>
      </c>
      <c r="M20" s="9" t="s">
        <v>120</v>
      </c>
      <c r="N20" s="9" t="s">
        <v>120</v>
      </c>
      <c r="O20" s="8">
        <v>0</v>
      </c>
      <c r="P20" s="6" t="s">
        <v>56</v>
      </c>
      <c r="Q20" s="12" t="s">
        <v>63</v>
      </c>
      <c r="R20" s="12" t="s">
        <v>64</v>
      </c>
      <c r="S20" s="77">
        <v>44657</v>
      </c>
      <c r="T20" s="77">
        <v>44657</v>
      </c>
      <c r="U20" s="3" t="s">
        <v>65</v>
      </c>
    </row>
    <row r="21" spans="1:21" ht="75" x14ac:dyDescent="0.25">
      <c r="A21" s="6">
        <v>2022</v>
      </c>
      <c r="B21" s="7">
        <v>44621</v>
      </c>
      <c r="C21" s="7">
        <v>44651</v>
      </c>
      <c r="D21" s="62" t="s">
        <v>80</v>
      </c>
      <c r="E21" s="9" t="str">
        <f t="shared" si="0"/>
        <v>1 Fortalecer la calidad de la oferta educativa</v>
      </c>
      <c r="F21" s="9" t="str">
        <f t="shared" si="0"/>
        <v>1 Fortalecer la calidad de la oferta educativa</v>
      </c>
      <c r="G21" s="6" t="s">
        <v>58</v>
      </c>
      <c r="H21" s="9" t="str">
        <f>$E$14</f>
        <v>1 Fortalecer la calidad de la oferta educativa</v>
      </c>
      <c r="I21" s="6" t="s">
        <v>59</v>
      </c>
      <c r="J21" s="6" t="s">
        <v>60</v>
      </c>
      <c r="K21" s="6" t="s">
        <v>61</v>
      </c>
      <c r="L21" s="10" t="s">
        <v>62</v>
      </c>
      <c r="M21" s="9" t="s">
        <v>118</v>
      </c>
      <c r="N21" s="9" t="s">
        <v>118</v>
      </c>
      <c r="O21" s="8">
        <v>0</v>
      </c>
      <c r="P21" s="6" t="s">
        <v>56</v>
      </c>
      <c r="Q21" s="12" t="s">
        <v>63</v>
      </c>
      <c r="R21" s="12" t="s">
        <v>64</v>
      </c>
      <c r="S21" s="77">
        <v>44657</v>
      </c>
      <c r="T21" s="77">
        <v>44657</v>
      </c>
      <c r="U21" s="3" t="s">
        <v>65</v>
      </c>
    </row>
    <row r="22" spans="1:21" ht="60" x14ac:dyDescent="0.25">
      <c r="A22" s="6">
        <v>2022</v>
      </c>
      <c r="B22" s="7">
        <v>44621</v>
      </c>
      <c r="C22" s="7">
        <v>44651</v>
      </c>
      <c r="D22" s="62" t="s">
        <v>81</v>
      </c>
      <c r="E22" s="9" t="str">
        <f t="shared" si="0"/>
        <v>1 Fortalecer la calidad de la oferta educativa</v>
      </c>
      <c r="F22" s="9" t="str">
        <f t="shared" si="0"/>
        <v>1 Fortalecer la calidad de la oferta educativa</v>
      </c>
      <c r="G22" s="6" t="s">
        <v>58</v>
      </c>
      <c r="H22" s="9" t="str">
        <f>$E$14</f>
        <v>1 Fortalecer la calidad de la oferta educativa</v>
      </c>
      <c r="I22" s="6" t="s">
        <v>59</v>
      </c>
      <c r="J22" s="6" t="s">
        <v>60</v>
      </c>
      <c r="K22" s="6" t="s">
        <v>61</v>
      </c>
      <c r="L22" s="10" t="s">
        <v>62</v>
      </c>
      <c r="M22" s="9" t="s">
        <v>120</v>
      </c>
      <c r="N22" s="9" t="s">
        <v>120</v>
      </c>
      <c r="O22" s="8">
        <v>0</v>
      </c>
      <c r="P22" s="6" t="s">
        <v>56</v>
      </c>
      <c r="Q22" s="12" t="s">
        <v>63</v>
      </c>
      <c r="R22" s="12" t="s">
        <v>64</v>
      </c>
      <c r="S22" s="77">
        <v>44657</v>
      </c>
      <c r="T22" s="77">
        <v>44657</v>
      </c>
      <c r="U22" s="3" t="s">
        <v>65</v>
      </c>
    </row>
    <row r="23" spans="1:21" ht="60" x14ac:dyDescent="0.25">
      <c r="A23" s="6">
        <v>2022</v>
      </c>
      <c r="B23" s="7">
        <v>44621</v>
      </c>
      <c r="C23" s="7">
        <v>44651</v>
      </c>
      <c r="D23" s="62" t="s">
        <v>82</v>
      </c>
      <c r="E23" s="9" t="str">
        <f t="shared" si="0"/>
        <v>1 Fortalecer la calidad de la oferta educativa</v>
      </c>
      <c r="F23" s="9" t="str">
        <f t="shared" si="0"/>
        <v>1 Fortalecer la calidad de la oferta educativa</v>
      </c>
      <c r="G23" s="6" t="s">
        <v>58</v>
      </c>
      <c r="H23" s="9" t="str">
        <f>$E$14</f>
        <v>1 Fortalecer la calidad de la oferta educativa</v>
      </c>
      <c r="I23" s="6" t="s">
        <v>59</v>
      </c>
      <c r="J23" s="6" t="s">
        <v>60</v>
      </c>
      <c r="K23" s="6" t="s">
        <v>61</v>
      </c>
      <c r="L23" s="10" t="s">
        <v>62</v>
      </c>
      <c r="M23" s="9" t="s">
        <v>120</v>
      </c>
      <c r="N23" s="9" t="s">
        <v>120</v>
      </c>
      <c r="O23" s="8">
        <v>0</v>
      </c>
      <c r="P23" s="6" t="s">
        <v>56</v>
      </c>
      <c r="Q23" s="12" t="s">
        <v>63</v>
      </c>
      <c r="R23" s="12" t="s">
        <v>64</v>
      </c>
      <c r="S23" s="77">
        <v>44657</v>
      </c>
      <c r="T23" s="77">
        <v>44657</v>
      </c>
      <c r="U23" s="3" t="s">
        <v>65</v>
      </c>
    </row>
    <row r="24" spans="1:21" ht="60" x14ac:dyDescent="0.25">
      <c r="A24" s="6">
        <v>2022</v>
      </c>
      <c r="B24" s="7">
        <v>44621</v>
      </c>
      <c r="C24" s="7">
        <v>44651</v>
      </c>
      <c r="D24" s="62" t="s">
        <v>83</v>
      </c>
      <c r="E24" s="9" t="str">
        <f>'[3]LAB DE BIOQ'!$B$4</f>
        <v>2. Ampliar la cobertura con un enfoque de equidad y justicia social.</v>
      </c>
      <c r="F24" s="9" t="str">
        <f>'[3]LAB DE BIOQ'!$B$4</f>
        <v>2. Ampliar la cobertura con un enfoque de equidad y justicia social.</v>
      </c>
      <c r="G24" s="6" t="s">
        <v>58</v>
      </c>
      <c r="H24" s="9" t="str">
        <f>'[3]LAB DE BIOQ'!$B$4</f>
        <v>2. Ampliar la cobertura con un enfoque de equidad y justicia social.</v>
      </c>
      <c r="I24" s="6" t="s">
        <v>59</v>
      </c>
      <c r="J24" s="6" t="s">
        <v>60</v>
      </c>
      <c r="K24" s="6" t="s">
        <v>61</v>
      </c>
      <c r="L24" s="10" t="s">
        <v>62</v>
      </c>
      <c r="M24" s="9" t="s">
        <v>120</v>
      </c>
      <c r="N24" s="9" t="s">
        <v>120</v>
      </c>
      <c r="O24" s="8">
        <v>0</v>
      </c>
      <c r="P24" s="6" t="s">
        <v>56</v>
      </c>
      <c r="Q24" s="12" t="s">
        <v>63</v>
      </c>
      <c r="R24" s="12" t="s">
        <v>64</v>
      </c>
      <c r="S24" s="77">
        <v>44657</v>
      </c>
      <c r="T24" s="77">
        <v>44657</v>
      </c>
      <c r="U24" s="3" t="s">
        <v>65</v>
      </c>
    </row>
    <row r="25" spans="1:21" ht="60" x14ac:dyDescent="0.25">
      <c r="A25" s="6">
        <v>2022</v>
      </c>
      <c r="B25" s="7">
        <v>44621</v>
      </c>
      <c r="C25" s="7">
        <v>44651</v>
      </c>
      <c r="D25" s="62" t="s">
        <v>84</v>
      </c>
      <c r="E25" s="9" t="str">
        <f>$E$14</f>
        <v>1 Fortalecer la calidad de la oferta educativa</v>
      </c>
      <c r="F25" s="9" t="str">
        <f>$E$14</f>
        <v>1 Fortalecer la calidad de la oferta educativa</v>
      </c>
      <c r="G25" s="6" t="s">
        <v>58</v>
      </c>
      <c r="H25" s="9" t="str">
        <f>$E$14</f>
        <v>1 Fortalecer la calidad de la oferta educativa</v>
      </c>
      <c r="I25" s="6" t="s">
        <v>59</v>
      </c>
      <c r="J25" s="6" t="s">
        <v>60</v>
      </c>
      <c r="K25" s="6" t="s">
        <v>61</v>
      </c>
      <c r="L25" s="10" t="s">
        <v>62</v>
      </c>
      <c r="M25" s="9" t="s">
        <v>120</v>
      </c>
      <c r="N25" s="9" t="s">
        <v>120</v>
      </c>
      <c r="O25" s="8">
        <v>0</v>
      </c>
      <c r="P25" s="6" t="s">
        <v>56</v>
      </c>
      <c r="Q25" s="12" t="s">
        <v>63</v>
      </c>
      <c r="R25" s="12" t="s">
        <v>64</v>
      </c>
      <c r="S25" s="77">
        <v>44657</v>
      </c>
      <c r="T25" s="77">
        <v>44657</v>
      </c>
      <c r="U25" s="3" t="s">
        <v>65</v>
      </c>
    </row>
    <row r="26" spans="1:21" ht="60.75" thickBot="1" x14ac:dyDescent="0.3">
      <c r="A26" s="6">
        <v>2022</v>
      </c>
      <c r="B26" s="7">
        <v>44621</v>
      </c>
      <c r="C26" s="7">
        <v>44651</v>
      </c>
      <c r="D26" s="68" t="s">
        <v>85</v>
      </c>
      <c r="E26" s="9" t="str">
        <f>'[3]LAB DE BIOQ'!$B$4</f>
        <v>2. Ampliar la cobertura con un enfoque de equidad y justicia social.</v>
      </c>
      <c r="F26" s="9" t="str">
        <f>'[3]LAB DE BIOQ'!$B$4</f>
        <v>2. Ampliar la cobertura con un enfoque de equidad y justicia social.</v>
      </c>
      <c r="G26" s="6" t="s">
        <v>58</v>
      </c>
      <c r="H26" s="9" t="str">
        <f>'[3]LAB DE BIOQ'!$B$4</f>
        <v>2. Ampliar la cobertura con un enfoque de equidad y justicia social.</v>
      </c>
      <c r="I26" s="6" t="s">
        <v>59</v>
      </c>
      <c r="J26" s="6" t="s">
        <v>60</v>
      </c>
      <c r="K26" s="6" t="s">
        <v>61</v>
      </c>
      <c r="L26" s="10" t="s">
        <v>62</v>
      </c>
      <c r="M26" s="9" t="s">
        <v>120</v>
      </c>
      <c r="N26" s="9" t="s">
        <v>120</v>
      </c>
      <c r="O26" s="8">
        <v>0</v>
      </c>
      <c r="P26" s="6" t="s">
        <v>56</v>
      </c>
      <c r="Q26" s="12" t="s">
        <v>63</v>
      </c>
      <c r="R26" s="12" t="s">
        <v>64</v>
      </c>
      <c r="S26" s="77">
        <v>44657</v>
      </c>
      <c r="T26" s="77">
        <v>44657</v>
      </c>
      <c r="U26" s="3" t="s">
        <v>65</v>
      </c>
    </row>
    <row r="27" spans="1:21" ht="60" x14ac:dyDescent="0.25">
      <c r="A27" s="6">
        <v>2022</v>
      </c>
      <c r="B27" s="7">
        <v>44621</v>
      </c>
      <c r="C27" s="7">
        <v>44651</v>
      </c>
      <c r="D27" s="61" t="s">
        <v>86</v>
      </c>
      <c r="E27" s="9" t="str">
        <f t="shared" ref="E27:F29" si="1">$E$14</f>
        <v>1 Fortalecer la calidad de la oferta educativa</v>
      </c>
      <c r="F27" s="9" t="str">
        <f t="shared" si="1"/>
        <v>1 Fortalecer la calidad de la oferta educativa</v>
      </c>
      <c r="G27" s="6" t="s">
        <v>58</v>
      </c>
      <c r="H27" s="9" t="str">
        <f>$E$14</f>
        <v>1 Fortalecer la calidad de la oferta educativa</v>
      </c>
      <c r="I27" s="6" t="s">
        <v>59</v>
      </c>
      <c r="J27" s="6" t="s">
        <v>60</v>
      </c>
      <c r="K27" s="6" t="s">
        <v>61</v>
      </c>
      <c r="L27" s="10" t="s">
        <v>62</v>
      </c>
      <c r="M27" s="9" t="s">
        <v>122</v>
      </c>
      <c r="N27" s="9" t="s">
        <v>122</v>
      </c>
      <c r="O27" s="8">
        <v>0</v>
      </c>
      <c r="P27" s="6" t="s">
        <v>56</v>
      </c>
      <c r="Q27" s="12" t="s">
        <v>63</v>
      </c>
      <c r="R27" s="12" t="s">
        <v>64</v>
      </c>
      <c r="S27" s="77">
        <v>44657</v>
      </c>
      <c r="T27" s="77">
        <v>44657</v>
      </c>
      <c r="U27" s="3" t="s">
        <v>65</v>
      </c>
    </row>
    <row r="28" spans="1:21" ht="60" x14ac:dyDescent="0.25">
      <c r="A28" s="6">
        <v>2022</v>
      </c>
      <c r="B28" s="7">
        <v>44621</v>
      </c>
      <c r="C28" s="7">
        <v>44651</v>
      </c>
      <c r="D28" s="61" t="s">
        <v>87</v>
      </c>
      <c r="E28" s="9" t="str">
        <f t="shared" si="1"/>
        <v>1 Fortalecer la calidad de la oferta educativa</v>
      </c>
      <c r="F28" s="9" t="str">
        <f t="shared" si="1"/>
        <v>1 Fortalecer la calidad de la oferta educativa</v>
      </c>
      <c r="G28" s="6" t="s">
        <v>58</v>
      </c>
      <c r="H28" s="9" t="str">
        <f>$E$14</f>
        <v>1 Fortalecer la calidad de la oferta educativa</v>
      </c>
      <c r="I28" s="6" t="s">
        <v>59</v>
      </c>
      <c r="J28" s="6" t="s">
        <v>60</v>
      </c>
      <c r="K28" s="6" t="s">
        <v>61</v>
      </c>
      <c r="L28" s="10" t="s">
        <v>62</v>
      </c>
      <c r="M28" s="9" t="s">
        <v>123</v>
      </c>
      <c r="N28" s="9" t="s">
        <v>123</v>
      </c>
      <c r="O28" s="8">
        <v>0</v>
      </c>
      <c r="P28" s="6" t="s">
        <v>56</v>
      </c>
      <c r="Q28" s="12" t="s">
        <v>63</v>
      </c>
      <c r="R28" s="12" t="s">
        <v>64</v>
      </c>
      <c r="S28" s="77">
        <v>44657</v>
      </c>
      <c r="T28" s="77">
        <v>44657</v>
      </c>
      <c r="U28" s="3" t="s">
        <v>65</v>
      </c>
    </row>
    <row r="29" spans="1:21" ht="60" x14ac:dyDescent="0.25">
      <c r="A29" s="6">
        <v>2022</v>
      </c>
      <c r="B29" s="7">
        <v>44621</v>
      </c>
      <c r="C29" s="7">
        <v>44651</v>
      </c>
      <c r="D29" s="61" t="s">
        <v>88</v>
      </c>
      <c r="E29" s="9" t="str">
        <f t="shared" si="1"/>
        <v>1 Fortalecer la calidad de la oferta educativa</v>
      </c>
      <c r="F29" s="9" t="str">
        <f t="shared" si="1"/>
        <v>1 Fortalecer la calidad de la oferta educativa</v>
      </c>
      <c r="G29" s="6" t="s">
        <v>58</v>
      </c>
      <c r="H29" s="9" t="str">
        <f>$E$14</f>
        <v>1 Fortalecer la calidad de la oferta educativa</v>
      </c>
      <c r="I29" s="6" t="s">
        <v>59</v>
      </c>
      <c r="J29" s="6" t="s">
        <v>60</v>
      </c>
      <c r="K29" s="6" t="s">
        <v>61</v>
      </c>
      <c r="L29" s="10" t="s">
        <v>62</v>
      </c>
      <c r="M29" s="9" t="s">
        <v>121</v>
      </c>
      <c r="N29" s="9" t="s">
        <v>121</v>
      </c>
      <c r="O29" s="8">
        <v>0</v>
      </c>
      <c r="P29" s="6" t="s">
        <v>56</v>
      </c>
      <c r="Q29" s="12" t="s">
        <v>63</v>
      </c>
      <c r="R29" s="12" t="s">
        <v>64</v>
      </c>
      <c r="S29" s="77">
        <v>44657</v>
      </c>
      <c r="T29" s="77">
        <v>44657</v>
      </c>
      <c r="U29" s="3" t="s">
        <v>65</v>
      </c>
    </row>
    <row r="30" spans="1:21" ht="135" customHeight="1" x14ac:dyDescent="0.25">
      <c r="A30" s="6">
        <v>2022</v>
      </c>
      <c r="B30" s="7">
        <v>44621</v>
      </c>
      <c r="C30" s="7">
        <v>44651</v>
      </c>
      <c r="D30" s="62" t="s">
        <v>89</v>
      </c>
      <c r="E30" s="5" t="str">
        <f>[4]M17_SNI!$B$4</f>
        <v xml:space="preserve">4. Robustecer la investigación científica, el desarrollo tecnológico y la innovación a fin de contribuir al desarrollo del país y a mejorar el bienestar de la sociedad. </v>
      </c>
      <c r="F30" s="14" t="str">
        <f>[4]M17_SNI!$B$4</f>
        <v xml:space="preserve">4. Robustecer la investigación científica, el desarrollo tecnológico y la innovación a fin de contribuir al desarrollo del país y a mejorar el bienestar de la sociedad. </v>
      </c>
      <c r="G30" s="6" t="s">
        <v>58</v>
      </c>
      <c r="H30" s="3" t="str">
        <f>[4]M17_SNI!$B$4</f>
        <v xml:space="preserve">4. Robustecer la investigación científica, el desarrollo tecnológico y la innovación a fin de contribuir al desarrollo del país y a mejorar el bienestar de la sociedad. </v>
      </c>
      <c r="I30" s="6" t="s">
        <v>59</v>
      </c>
      <c r="J30" s="6" t="s">
        <v>60</v>
      </c>
      <c r="K30" s="6" t="s">
        <v>61</v>
      </c>
      <c r="L30" s="10" t="s">
        <v>62</v>
      </c>
      <c r="M30" s="9" t="s">
        <v>124</v>
      </c>
      <c r="N30" s="9" t="s">
        <v>124</v>
      </c>
      <c r="O30" s="8">
        <v>0</v>
      </c>
      <c r="P30" s="6" t="s">
        <v>56</v>
      </c>
      <c r="Q30" s="12" t="s">
        <v>63</v>
      </c>
      <c r="R30" s="12" t="s">
        <v>64</v>
      </c>
      <c r="S30" s="77">
        <v>44657</v>
      </c>
      <c r="T30" s="77">
        <v>44657</v>
      </c>
      <c r="U30" s="3" t="s">
        <v>65</v>
      </c>
    </row>
    <row r="31" spans="1:21" ht="78.75" x14ac:dyDescent="0.25">
      <c r="A31" s="6">
        <v>2022</v>
      </c>
      <c r="B31" s="7">
        <v>44621</v>
      </c>
      <c r="C31" s="7">
        <v>44651</v>
      </c>
      <c r="D31" s="69" t="s">
        <v>126</v>
      </c>
      <c r="E31" s="5" t="str">
        <f>[4]M18_GESTIÓN_SNI!$B$4</f>
        <v>3. Impulsar la formación integral de los estudiantes para contribuir al desarrollo de todas sus potencialidades.</v>
      </c>
      <c r="F31" s="14" t="str">
        <f>[4]M18_GESTIÓN_SNI!$B$4</f>
        <v>3. Impulsar la formación integral de los estudiantes para contribuir al desarrollo de todas sus potencialidades.</v>
      </c>
      <c r="G31" s="6" t="s">
        <v>58</v>
      </c>
      <c r="H31" s="3" t="str">
        <f>[4]M18_GESTIÓN_SNI!$B$4</f>
        <v>3. Impulsar la formación integral de los estudiantes para contribuir al desarrollo de todas sus potencialidades.</v>
      </c>
      <c r="I31" s="6" t="s">
        <v>59</v>
      </c>
      <c r="J31" s="6" t="s">
        <v>60</v>
      </c>
      <c r="K31" s="6" t="s">
        <v>61</v>
      </c>
      <c r="L31" s="10" t="s">
        <v>62</v>
      </c>
      <c r="M31" s="9" t="s">
        <v>125</v>
      </c>
      <c r="N31" s="9" t="s">
        <v>125</v>
      </c>
      <c r="O31" s="8">
        <v>0</v>
      </c>
      <c r="P31" s="6" t="s">
        <v>56</v>
      </c>
      <c r="Q31" s="12" t="s">
        <v>63</v>
      </c>
      <c r="R31" s="12" t="s">
        <v>64</v>
      </c>
      <c r="S31" s="77">
        <v>44657</v>
      </c>
      <c r="T31" s="77">
        <v>44657</v>
      </c>
      <c r="U31" s="3" t="s">
        <v>65</v>
      </c>
    </row>
    <row r="32" spans="1:21" ht="107.25" customHeight="1" x14ac:dyDescent="0.25">
      <c r="A32" s="6">
        <v>2022</v>
      </c>
      <c r="B32" s="7">
        <v>44621</v>
      </c>
      <c r="C32" s="7">
        <v>44651</v>
      </c>
      <c r="D32" s="62" t="s">
        <v>90</v>
      </c>
      <c r="E32" s="5" t="str">
        <f>[4]M19_CA!$B$4</f>
        <v xml:space="preserve">4. Robustecer la investigación científica, el desarrollo tecnológico y la innovación a fin de contribuir al desarrollo del país y a mejorar el bienestar de la sociedad. </v>
      </c>
      <c r="F32" s="14" t="str">
        <f>[4]M19_CA!$B$4</f>
        <v xml:space="preserve">4. Robustecer la investigación científica, el desarrollo tecnológico y la innovación a fin de contribuir al desarrollo del país y a mejorar el bienestar de la sociedad. </v>
      </c>
      <c r="G32" s="6" t="s">
        <v>58</v>
      </c>
      <c r="H32" s="3" t="str">
        <f>[4]M19_CA!$B$4</f>
        <v xml:space="preserve">4. Robustecer la investigación científica, el desarrollo tecnológico y la innovación a fin de contribuir al desarrollo del país y a mejorar el bienestar de la sociedad. </v>
      </c>
      <c r="I32" s="6" t="s">
        <v>59</v>
      </c>
      <c r="J32" s="6" t="s">
        <v>60</v>
      </c>
      <c r="K32" s="6" t="s">
        <v>61</v>
      </c>
      <c r="L32" s="10" t="s">
        <v>62</v>
      </c>
      <c r="M32" s="9" t="s">
        <v>127</v>
      </c>
      <c r="N32" s="9" t="s">
        <v>127</v>
      </c>
      <c r="O32" s="8">
        <v>0</v>
      </c>
      <c r="P32" s="6" t="s">
        <v>56</v>
      </c>
      <c r="Q32" s="12" t="s">
        <v>63</v>
      </c>
      <c r="R32" s="12" t="s">
        <v>64</v>
      </c>
      <c r="S32" s="77">
        <v>44657</v>
      </c>
      <c r="T32" s="77">
        <v>44657</v>
      </c>
      <c r="U32" s="3" t="s">
        <v>65</v>
      </c>
    </row>
    <row r="33" spans="1:21" ht="110.25" x14ac:dyDescent="0.25">
      <c r="A33" s="6">
        <v>2022</v>
      </c>
      <c r="B33" s="7">
        <v>44621</v>
      </c>
      <c r="C33" s="7">
        <v>44651</v>
      </c>
      <c r="D33" s="62" t="s">
        <v>91</v>
      </c>
      <c r="E33" s="5" t="str">
        <f>[4]M19_CA!$B$4</f>
        <v xml:space="preserve">4. Robustecer la investigación científica, el desarrollo tecnológico y la innovación a fin de contribuir al desarrollo del país y a mejorar el bienestar de la sociedad. </v>
      </c>
      <c r="F33" s="5" t="str">
        <f>[4]M19_CA!$B$4</f>
        <v xml:space="preserve">4. Robustecer la investigación científica, el desarrollo tecnológico y la innovación a fin de contribuir al desarrollo del país y a mejorar el bienestar de la sociedad. </v>
      </c>
      <c r="G33" s="6" t="s">
        <v>58</v>
      </c>
      <c r="H33" s="5" t="str">
        <f>[4]M19_CA!$B$4</f>
        <v xml:space="preserve">4. Robustecer la investigación científica, el desarrollo tecnológico y la innovación a fin de contribuir al desarrollo del país y a mejorar el bienestar de la sociedad. </v>
      </c>
      <c r="I33" s="6" t="s">
        <v>59</v>
      </c>
      <c r="J33" s="6" t="s">
        <v>60</v>
      </c>
      <c r="K33" s="6" t="s">
        <v>61</v>
      </c>
      <c r="L33" s="10" t="s">
        <v>62</v>
      </c>
      <c r="M33" s="9" t="s">
        <v>128</v>
      </c>
      <c r="N33" s="9" t="s">
        <v>128</v>
      </c>
      <c r="O33" s="8">
        <v>0</v>
      </c>
      <c r="P33" s="6" t="s">
        <v>56</v>
      </c>
      <c r="Q33" s="12" t="s">
        <v>63</v>
      </c>
      <c r="R33" s="12" t="s">
        <v>64</v>
      </c>
      <c r="S33" s="77">
        <v>44657</v>
      </c>
      <c r="T33" s="77">
        <v>44657</v>
      </c>
      <c r="U33" s="3" t="s">
        <v>65</v>
      </c>
    </row>
    <row r="34" spans="1:21" ht="110.25" x14ac:dyDescent="0.25">
      <c r="A34" s="6">
        <v>2022</v>
      </c>
      <c r="B34" s="7">
        <v>44621</v>
      </c>
      <c r="C34" s="7">
        <v>44651</v>
      </c>
      <c r="D34" s="62" t="s">
        <v>92</v>
      </c>
      <c r="E34" s="5" t="str">
        <f>[4]M19_CA!$B$4</f>
        <v xml:space="preserve">4. Robustecer la investigación científica, el desarrollo tecnológico y la innovación a fin de contribuir al desarrollo del país y a mejorar el bienestar de la sociedad. </v>
      </c>
      <c r="F34" s="5" t="str">
        <f>[4]M19_CA!$B$4</f>
        <v xml:space="preserve">4. Robustecer la investigación científica, el desarrollo tecnológico y la innovación a fin de contribuir al desarrollo del país y a mejorar el bienestar de la sociedad. </v>
      </c>
      <c r="G34" s="6" t="s">
        <v>58</v>
      </c>
      <c r="H34" s="5" t="str">
        <f>[4]M19_CA!$B$4</f>
        <v xml:space="preserve">4. Robustecer la investigación científica, el desarrollo tecnológico y la innovación a fin de contribuir al desarrollo del país y a mejorar el bienestar de la sociedad. </v>
      </c>
      <c r="I34" s="6" t="s">
        <v>59</v>
      </c>
      <c r="J34" s="6" t="s">
        <v>60</v>
      </c>
      <c r="K34" s="6" t="s">
        <v>61</v>
      </c>
      <c r="L34" s="10" t="s">
        <v>62</v>
      </c>
      <c r="M34" s="9" t="s">
        <v>129</v>
      </c>
      <c r="N34" s="9" t="s">
        <v>129</v>
      </c>
      <c r="O34" s="8">
        <v>0</v>
      </c>
      <c r="P34" s="6" t="s">
        <v>56</v>
      </c>
      <c r="Q34" s="12" t="s">
        <v>63</v>
      </c>
      <c r="R34" s="12" t="s">
        <v>64</v>
      </c>
      <c r="S34" s="77">
        <v>44657</v>
      </c>
      <c r="T34" s="77">
        <v>44657</v>
      </c>
      <c r="U34" s="3" t="s">
        <v>65</v>
      </c>
    </row>
    <row r="35" spans="1:21" ht="110.25" x14ac:dyDescent="0.25">
      <c r="A35" s="6">
        <v>2022</v>
      </c>
      <c r="B35" s="7">
        <v>44621</v>
      </c>
      <c r="C35" s="7">
        <v>44651</v>
      </c>
      <c r="D35" s="62" t="s">
        <v>93</v>
      </c>
      <c r="E35" s="5" t="str">
        <f>[4]M19_CA!$B$4</f>
        <v xml:space="preserve">4. Robustecer la investigación científica, el desarrollo tecnológico y la innovación a fin de contribuir al desarrollo del país y a mejorar el bienestar de la sociedad. </v>
      </c>
      <c r="F35" s="5" t="str">
        <f>[4]M19_CA!$B$4</f>
        <v xml:space="preserve">4. Robustecer la investigación científica, el desarrollo tecnológico y la innovación a fin de contribuir al desarrollo del país y a mejorar el bienestar de la sociedad. </v>
      </c>
      <c r="G35" s="6" t="s">
        <v>58</v>
      </c>
      <c r="H35" s="5" t="str">
        <f>[4]M19_CA!$B$4</f>
        <v xml:space="preserve">4. Robustecer la investigación científica, el desarrollo tecnológico y la innovación a fin de contribuir al desarrollo del país y a mejorar el bienestar de la sociedad. </v>
      </c>
      <c r="I35" s="6" t="s">
        <v>59</v>
      </c>
      <c r="J35" s="6" t="s">
        <v>60</v>
      </c>
      <c r="K35" s="6" t="s">
        <v>61</v>
      </c>
      <c r="L35" s="10" t="s">
        <v>62</v>
      </c>
      <c r="M35" s="9" t="s">
        <v>130</v>
      </c>
      <c r="N35" s="9" t="s">
        <v>130</v>
      </c>
      <c r="O35" s="8">
        <v>0</v>
      </c>
      <c r="P35" s="6" t="s">
        <v>56</v>
      </c>
      <c r="Q35" s="12" t="s">
        <v>63</v>
      </c>
      <c r="R35" s="12" t="s">
        <v>64</v>
      </c>
      <c r="S35" s="77">
        <v>44657</v>
      </c>
      <c r="T35" s="77">
        <v>44657</v>
      </c>
      <c r="U35" s="3" t="s">
        <v>65</v>
      </c>
    </row>
    <row r="36" spans="1:21" ht="110.25" x14ac:dyDescent="0.25">
      <c r="A36" s="6">
        <v>2022</v>
      </c>
      <c r="B36" s="7">
        <v>44621</v>
      </c>
      <c r="C36" s="7">
        <v>44651</v>
      </c>
      <c r="D36" s="62" t="s">
        <v>94</v>
      </c>
      <c r="E36" s="5" t="str">
        <f>[4]M19_CA!$B$4</f>
        <v xml:space="preserve">4. Robustecer la investigación científica, el desarrollo tecnológico y la innovación a fin de contribuir al desarrollo del país y a mejorar el bienestar de la sociedad. </v>
      </c>
      <c r="F36" s="5" t="str">
        <f>[4]M19_CA!$B$4</f>
        <v xml:space="preserve">4. Robustecer la investigación científica, el desarrollo tecnológico y la innovación a fin de contribuir al desarrollo del país y a mejorar el bienestar de la sociedad. </v>
      </c>
      <c r="G36" s="6" t="s">
        <v>58</v>
      </c>
      <c r="H36" s="5" t="str">
        <f>[4]M19_CA!$B$4</f>
        <v xml:space="preserve">4. Robustecer la investigación científica, el desarrollo tecnológico y la innovación a fin de contribuir al desarrollo del país y a mejorar el bienestar de la sociedad. </v>
      </c>
      <c r="I36" s="6" t="s">
        <v>59</v>
      </c>
      <c r="J36" s="6" t="s">
        <v>60</v>
      </c>
      <c r="K36" s="6" t="s">
        <v>61</v>
      </c>
      <c r="L36" s="10" t="s">
        <v>62</v>
      </c>
      <c r="M36" s="9" t="s">
        <v>131</v>
      </c>
      <c r="N36" s="9" t="s">
        <v>131</v>
      </c>
      <c r="O36" s="8">
        <v>0</v>
      </c>
      <c r="P36" s="6" t="s">
        <v>56</v>
      </c>
      <c r="Q36" s="12" t="s">
        <v>63</v>
      </c>
      <c r="R36" s="12" t="s">
        <v>64</v>
      </c>
      <c r="S36" s="77">
        <v>44657</v>
      </c>
      <c r="T36" s="77">
        <v>44657</v>
      </c>
      <c r="U36" s="3" t="s">
        <v>65</v>
      </c>
    </row>
    <row r="37" spans="1:21" ht="110.25" x14ac:dyDescent="0.25">
      <c r="A37" s="6">
        <v>2022</v>
      </c>
      <c r="B37" s="7">
        <v>44621</v>
      </c>
      <c r="C37" s="7">
        <v>44651</v>
      </c>
      <c r="D37" s="62" t="s">
        <v>95</v>
      </c>
      <c r="E37" s="5" t="str">
        <f>[4]M19_CA!$B$4</f>
        <v xml:space="preserve">4. Robustecer la investigación científica, el desarrollo tecnológico y la innovación a fin de contribuir al desarrollo del país y a mejorar el bienestar de la sociedad. </v>
      </c>
      <c r="F37" s="5" t="str">
        <f>[4]M19_CA!$B$4</f>
        <v xml:space="preserve">4. Robustecer la investigación científica, el desarrollo tecnológico y la innovación a fin de contribuir al desarrollo del país y a mejorar el bienestar de la sociedad. </v>
      </c>
      <c r="G37" s="6" t="s">
        <v>58</v>
      </c>
      <c r="H37" s="5" t="str">
        <f>[4]M19_CA!$B$4</f>
        <v xml:space="preserve">4. Robustecer la investigación científica, el desarrollo tecnológico y la innovación a fin de contribuir al desarrollo del país y a mejorar el bienestar de la sociedad. </v>
      </c>
      <c r="I37" s="6" t="s">
        <v>59</v>
      </c>
      <c r="J37" s="6" t="s">
        <v>60</v>
      </c>
      <c r="K37" s="6" t="s">
        <v>61</v>
      </c>
      <c r="L37" s="10" t="s">
        <v>62</v>
      </c>
      <c r="M37" s="9" t="s">
        <v>132</v>
      </c>
      <c r="N37" s="9" t="s">
        <v>132</v>
      </c>
      <c r="O37" s="8">
        <v>0</v>
      </c>
      <c r="P37" s="6" t="s">
        <v>56</v>
      </c>
      <c r="Q37" s="12" t="s">
        <v>63</v>
      </c>
      <c r="R37" s="12" t="s">
        <v>64</v>
      </c>
      <c r="S37" s="77">
        <v>44657</v>
      </c>
      <c r="T37" s="77">
        <v>44657</v>
      </c>
      <c r="U37" s="3" t="s">
        <v>65</v>
      </c>
    </row>
    <row r="38" spans="1:21" ht="111" thickBot="1" x14ac:dyDescent="0.3">
      <c r="A38" s="6">
        <v>2022</v>
      </c>
      <c r="B38" s="7">
        <v>44621</v>
      </c>
      <c r="C38" s="7">
        <v>44651</v>
      </c>
      <c r="D38" s="63" t="s">
        <v>96</v>
      </c>
      <c r="E38" s="5" t="str">
        <f>[4]M19_CA!$B$4</f>
        <v xml:space="preserve">4. Robustecer la investigación científica, el desarrollo tecnológico y la innovación a fin de contribuir al desarrollo del país y a mejorar el bienestar de la sociedad. </v>
      </c>
      <c r="F38" s="5" t="str">
        <f>[4]M19_CA!$B$4</f>
        <v xml:space="preserve">4. Robustecer la investigación científica, el desarrollo tecnológico y la innovación a fin de contribuir al desarrollo del país y a mejorar el bienestar de la sociedad. </v>
      </c>
      <c r="G38" s="6" t="s">
        <v>58</v>
      </c>
      <c r="H38" s="5" t="str">
        <f>[4]M19_CA!$B$4</f>
        <v xml:space="preserve">4. Robustecer la investigación científica, el desarrollo tecnológico y la innovación a fin de contribuir al desarrollo del país y a mejorar el bienestar de la sociedad. </v>
      </c>
      <c r="I38" s="6" t="s">
        <v>59</v>
      </c>
      <c r="J38" s="6" t="s">
        <v>60</v>
      </c>
      <c r="K38" s="6" t="s">
        <v>61</v>
      </c>
      <c r="L38" s="10" t="s">
        <v>62</v>
      </c>
      <c r="M38" s="9" t="s">
        <v>133</v>
      </c>
      <c r="N38" s="9" t="s">
        <v>133</v>
      </c>
      <c r="O38" s="8">
        <v>0</v>
      </c>
      <c r="P38" s="6" t="s">
        <v>56</v>
      </c>
      <c r="Q38" s="12" t="s">
        <v>63</v>
      </c>
      <c r="R38" s="12" t="s">
        <v>64</v>
      </c>
      <c r="S38" s="77">
        <v>44657</v>
      </c>
      <c r="T38" s="77">
        <v>44657</v>
      </c>
      <c r="U38" s="3" t="s">
        <v>65</v>
      </c>
    </row>
    <row r="39" spans="1:21" s="4" customFormat="1" ht="60" x14ac:dyDescent="0.25">
      <c r="A39" s="6">
        <v>2022</v>
      </c>
      <c r="B39" s="7">
        <v>44621</v>
      </c>
      <c r="C39" s="7">
        <v>44651</v>
      </c>
      <c r="D39" s="65" t="s">
        <v>218</v>
      </c>
      <c r="E39" s="9" t="str">
        <f t="shared" ref="E39:H42" si="2">$E$14</f>
        <v>1 Fortalecer la calidad de la oferta educativa</v>
      </c>
      <c r="F39" s="9" t="str">
        <f t="shared" si="2"/>
        <v>1 Fortalecer la calidad de la oferta educativa</v>
      </c>
      <c r="G39" s="6" t="s">
        <v>58</v>
      </c>
      <c r="H39" s="9" t="str">
        <f t="shared" ref="H39:H40" si="3">$E$14</f>
        <v>1 Fortalecer la calidad de la oferta educativa</v>
      </c>
      <c r="I39" s="6" t="s">
        <v>59</v>
      </c>
      <c r="J39" s="6" t="s">
        <v>60</v>
      </c>
      <c r="K39" s="6" t="s">
        <v>61</v>
      </c>
      <c r="L39" s="10" t="s">
        <v>62</v>
      </c>
      <c r="M39" s="9" t="s">
        <v>134</v>
      </c>
      <c r="N39" s="9" t="s">
        <v>134</v>
      </c>
      <c r="O39" s="8">
        <v>0</v>
      </c>
      <c r="P39" s="6" t="s">
        <v>56</v>
      </c>
      <c r="Q39" s="12" t="s">
        <v>63</v>
      </c>
      <c r="R39" s="12" t="s">
        <v>64</v>
      </c>
      <c r="S39" s="77">
        <v>44657</v>
      </c>
      <c r="T39" s="77">
        <v>44657</v>
      </c>
      <c r="U39" s="3" t="s">
        <v>65</v>
      </c>
    </row>
    <row r="40" spans="1:21" s="4" customFormat="1" ht="75.75" thickBot="1" x14ac:dyDescent="0.3">
      <c r="A40" s="6">
        <v>2022</v>
      </c>
      <c r="B40" s="7">
        <v>44621</v>
      </c>
      <c r="C40" s="7">
        <v>44651</v>
      </c>
      <c r="D40" s="63" t="s">
        <v>219</v>
      </c>
      <c r="E40" s="9" t="str">
        <f t="shared" si="2"/>
        <v>1 Fortalecer la calidad de la oferta educativa</v>
      </c>
      <c r="F40" s="9" t="str">
        <f t="shared" si="2"/>
        <v>1 Fortalecer la calidad de la oferta educativa</v>
      </c>
      <c r="G40" s="6" t="s">
        <v>58</v>
      </c>
      <c r="H40" s="9" t="str">
        <f t="shared" si="3"/>
        <v>1 Fortalecer la calidad de la oferta educativa</v>
      </c>
      <c r="I40" s="6" t="s">
        <v>59</v>
      </c>
      <c r="J40" s="6" t="s">
        <v>60</v>
      </c>
      <c r="K40" s="6" t="s">
        <v>61</v>
      </c>
      <c r="L40" s="10" t="s">
        <v>62</v>
      </c>
      <c r="M40" s="9" t="s">
        <v>135</v>
      </c>
      <c r="N40" s="9" t="s">
        <v>135</v>
      </c>
      <c r="O40" s="8">
        <v>0</v>
      </c>
      <c r="P40" s="6" t="s">
        <v>56</v>
      </c>
      <c r="Q40" s="12" t="s">
        <v>63</v>
      </c>
      <c r="R40" s="12" t="s">
        <v>64</v>
      </c>
      <c r="S40" s="77">
        <v>44657</v>
      </c>
      <c r="T40" s="77">
        <v>44657</v>
      </c>
      <c r="U40" s="3" t="s">
        <v>65</v>
      </c>
    </row>
    <row r="41" spans="1:21" s="4" customFormat="1" ht="60" x14ac:dyDescent="0.25">
      <c r="A41" s="6">
        <v>2022</v>
      </c>
      <c r="B41" s="7">
        <v>44621</v>
      </c>
      <c r="C41" s="7">
        <v>44651</v>
      </c>
      <c r="D41" s="70" t="s">
        <v>136</v>
      </c>
      <c r="E41" s="9" t="str">
        <f>'[5]1-PT DESARROLLO DE SW'!$B$4</f>
        <v>2 Ampliar la cobertura con un enfoque de equidad y justicia social</v>
      </c>
      <c r="F41" s="14" t="str">
        <f>'[5]1-PT DESARROLLO DE SW'!$B$4</f>
        <v>2 Ampliar la cobertura con un enfoque de equidad y justicia social</v>
      </c>
      <c r="G41" s="6" t="s">
        <v>58</v>
      </c>
      <c r="H41" s="3" t="str">
        <f>'[5]1-PT DESARROLLO DE SW'!$B$4</f>
        <v>2 Ampliar la cobertura con un enfoque de equidad y justicia social</v>
      </c>
      <c r="I41" s="6" t="s">
        <v>59</v>
      </c>
      <c r="J41" s="6" t="s">
        <v>60</v>
      </c>
      <c r="K41" s="6" t="s">
        <v>61</v>
      </c>
      <c r="L41" s="10" t="s">
        <v>62</v>
      </c>
      <c r="M41" s="9" t="s">
        <v>120</v>
      </c>
      <c r="N41" s="9" t="s">
        <v>120</v>
      </c>
      <c r="O41" s="8">
        <v>0</v>
      </c>
      <c r="P41" s="6" t="s">
        <v>56</v>
      </c>
      <c r="Q41" s="12" t="s">
        <v>63</v>
      </c>
      <c r="R41" s="12" t="s">
        <v>64</v>
      </c>
      <c r="S41" s="77">
        <v>44657</v>
      </c>
      <c r="T41" s="77">
        <v>44657</v>
      </c>
      <c r="U41" s="3" t="s">
        <v>65</v>
      </c>
    </row>
    <row r="42" spans="1:21" ht="75" x14ac:dyDescent="0.25">
      <c r="A42" s="6">
        <v>2022</v>
      </c>
      <c r="B42" s="7">
        <v>44621</v>
      </c>
      <c r="C42" s="7">
        <v>44651</v>
      </c>
      <c r="D42" s="61" t="s">
        <v>97</v>
      </c>
      <c r="E42" s="9" t="str">
        <f t="shared" si="2"/>
        <v>1 Fortalecer la calidad de la oferta educativa</v>
      </c>
      <c r="F42" s="9" t="str">
        <f t="shared" si="2"/>
        <v>1 Fortalecer la calidad de la oferta educativa</v>
      </c>
      <c r="G42" s="6" t="s">
        <v>58</v>
      </c>
      <c r="H42" s="9" t="str">
        <f t="shared" si="2"/>
        <v>1 Fortalecer la calidad de la oferta educativa</v>
      </c>
      <c r="I42" s="6" t="s">
        <v>59</v>
      </c>
      <c r="J42" s="6" t="s">
        <v>60</v>
      </c>
      <c r="K42" s="6" t="s">
        <v>61</v>
      </c>
      <c r="L42" s="10" t="s">
        <v>62</v>
      </c>
      <c r="M42" s="9" t="s">
        <v>118</v>
      </c>
      <c r="N42" s="9" t="s">
        <v>118</v>
      </c>
      <c r="O42" s="8">
        <v>0</v>
      </c>
      <c r="P42" s="6" t="s">
        <v>56</v>
      </c>
      <c r="Q42" s="12" t="s">
        <v>63</v>
      </c>
      <c r="R42" s="12" t="s">
        <v>64</v>
      </c>
      <c r="S42" s="77">
        <v>44657</v>
      </c>
      <c r="T42" s="77">
        <v>44657</v>
      </c>
      <c r="U42" s="3" t="s">
        <v>65</v>
      </c>
    </row>
    <row r="43" spans="1:21" ht="60" x14ac:dyDescent="0.25">
      <c r="A43" s="6">
        <v>2022</v>
      </c>
      <c r="B43" s="7">
        <v>44621</v>
      </c>
      <c r="C43" s="7">
        <v>44651</v>
      </c>
      <c r="D43" s="61" t="s">
        <v>98</v>
      </c>
      <c r="E43" s="9" t="str">
        <f>'[5]3-PT VISITAS INDUSTRIALES'!$B$4</f>
        <v>2 Ampliar la cobertura con un enfoque de equidad y justicia social</v>
      </c>
      <c r="F43" s="14" t="str">
        <f>'[5]3-PT VISITAS INDUSTRIALES'!$B$4</f>
        <v>2 Ampliar la cobertura con un enfoque de equidad y justicia social</v>
      </c>
      <c r="G43" s="6" t="s">
        <v>58</v>
      </c>
      <c r="H43" s="3" t="str">
        <f>'[5]3-PT VISITAS INDUSTRIALES'!$B$4</f>
        <v>2 Ampliar la cobertura con un enfoque de equidad y justicia social</v>
      </c>
      <c r="I43" s="6" t="s">
        <v>59</v>
      </c>
      <c r="J43" s="6" t="s">
        <v>60</v>
      </c>
      <c r="K43" s="6" t="s">
        <v>61</v>
      </c>
      <c r="L43" s="10" t="s">
        <v>62</v>
      </c>
      <c r="M43" s="9" t="s">
        <v>120</v>
      </c>
      <c r="N43" s="9" t="s">
        <v>120</v>
      </c>
      <c r="O43" s="8">
        <v>0</v>
      </c>
      <c r="P43" s="6" t="s">
        <v>56</v>
      </c>
      <c r="Q43" s="12" t="s">
        <v>63</v>
      </c>
      <c r="R43" s="12" t="s">
        <v>64</v>
      </c>
      <c r="S43" s="77">
        <v>44657</v>
      </c>
      <c r="T43" s="77">
        <v>44657</v>
      </c>
      <c r="U43" s="3" t="s">
        <v>65</v>
      </c>
    </row>
    <row r="44" spans="1:21" ht="60.75" thickBot="1" x14ac:dyDescent="0.3">
      <c r="A44" s="6">
        <v>2022</v>
      </c>
      <c r="B44" s="7">
        <v>44621</v>
      </c>
      <c r="C44" s="7">
        <v>44651</v>
      </c>
      <c r="D44" s="63" t="s">
        <v>137</v>
      </c>
      <c r="E44" s="9" t="str">
        <f>'[5]3-PT VISITAS INDUSTRIALES'!$B$4</f>
        <v>2 Ampliar la cobertura con un enfoque de equidad y justicia social</v>
      </c>
      <c r="F44" s="9" t="str">
        <f>'[5]3-PT VISITAS INDUSTRIALES'!$B$4</f>
        <v>2 Ampliar la cobertura con un enfoque de equidad y justicia social</v>
      </c>
      <c r="G44" s="6" t="s">
        <v>58</v>
      </c>
      <c r="H44" s="9" t="str">
        <f>'[5]3-PT VISITAS INDUSTRIALES'!$B$4</f>
        <v>2 Ampliar la cobertura con un enfoque de equidad y justicia social</v>
      </c>
      <c r="I44" s="6" t="s">
        <v>59</v>
      </c>
      <c r="J44" s="6" t="s">
        <v>60</v>
      </c>
      <c r="K44" s="6" t="s">
        <v>61</v>
      </c>
      <c r="L44" s="10" t="s">
        <v>62</v>
      </c>
      <c r="M44" s="9" t="s">
        <v>120</v>
      </c>
      <c r="N44" s="9" t="s">
        <v>120</v>
      </c>
      <c r="O44" s="8">
        <v>0</v>
      </c>
      <c r="P44" s="6" t="s">
        <v>56</v>
      </c>
      <c r="Q44" s="12" t="s">
        <v>63</v>
      </c>
      <c r="R44" s="12" t="s">
        <v>64</v>
      </c>
      <c r="S44" s="77">
        <v>44657</v>
      </c>
      <c r="T44" s="77">
        <v>44657</v>
      </c>
      <c r="U44" s="3" t="s">
        <v>65</v>
      </c>
    </row>
    <row r="45" spans="1:21" ht="75" x14ac:dyDescent="0.25">
      <c r="A45" s="6">
        <v>2022</v>
      </c>
      <c r="B45" s="7">
        <v>44593</v>
      </c>
      <c r="C45" s="7">
        <v>44651</v>
      </c>
      <c r="D45" s="61" t="s">
        <v>99</v>
      </c>
      <c r="E45" s="9" t="str">
        <f t="shared" ref="E45:H47" si="4">$E$14</f>
        <v>1 Fortalecer la calidad de la oferta educativa</v>
      </c>
      <c r="F45" s="9" t="str">
        <f t="shared" si="4"/>
        <v>1 Fortalecer la calidad de la oferta educativa</v>
      </c>
      <c r="G45" s="6" t="s">
        <v>58</v>
      </c>
      <c r="H45" s="9" t="str">
        <f t="shared" ref="H45" si="5">$E$14</f>
        <v>1 Fortalecer la calidad de la oferta educativa</v>
      </c>
      <c r="I45" s="6" t="s">
        <v>59</v>
      </c>
      <c r="J45" s="6" t="s">
        <v>60</v>
      </c>
      <c r="K45" s="6" t="s">
        <v>61</v>
      </c>
      <c r="L45" s="10" t="s">
        <v>62</v>
      </c>
      <c r="M45" s="9" t="s">
        <v>118</v>
      </c>
      <c r="N45" s="9" t="s">
        <v>118</v>
      </c>
      <c r="O45" s="8">
        <v>0</v>
      </c>
      <c r="P45" s="6" t="s">
        <v>56</v>
      </c>
      <c r="Q45" s="12" t="s">
        <v>63</v>
      </c>
      <c r="R45" s="12" t="s">
        <v>64</v>
      </c>
      <c r="S45" s="77">
        <v>44657</v>
      </c>
      <c r="T45" s="77">
        <v>44657</v>
      </c>
      <c r="U45" s="3" t="s">
        <v>65</v>
      </c>
    </row>
    <row r="46" spans="1:21" ht="60" x14ac:dyDescent="0.25">
      <c r="A46" s="6">
        <v>2022</v>
      </c>
      <c r="B46" s="7">
        <v>44593</v>
      </c>
      <c r="C46" s="7">
        <v>44651</v>
      </c>
      <c r="D46" s="61" t="s">
        <v>100</v>
      </c>
      <c r="E46" s="9" t="str">
        <f>'[5]3-PT VISITAS INDUSTRIALES'!$B$4</f>
        <v>2 Ampliar la cobertura con un enfoque de equidad y justicia social</v>
      </c>
      <c r="F46" s="9" t="str">
        <f>'[5]3-PT VISITAS INDUSTRIALES'!$B$4</f>
        <v>2 Ampliar la cobertura con un enfoque de equidad y justicia social</v>
      </c>
      <c r="G46" s="6" t="s">
        <v>58</v>
      </c>
      <c r="H46" s="9" t="str">
        <f>'[5]3-PT VISITAS INDUSTRIALES'!$B$4</f>
        <v>2 Ampliar la cobertura con un enfoque de equidad y justicia social</v>
      </c>
      <c r="I46" s="6" t="s">
        <v>59</v>
      </c>
      <c r="J46" s="6" t="s">
        <v>60</v>
      </c>
      <c r="K46" s="6" t="s">
        <v>61</v>
      </c>
      <c r="L46" s="10" t="s">
        <v>62</v>
      </c>
      <c r="M46" s="9" t="s">
        <v>120</v>
      </c>
      <c r="N46" s="9" t="s">
        <v>120</v>
      </c>
      <c r="O46" s="8">
        <v>0</v>
      </c>
      <c r="P46" s="6" t="s">
        <v>56</v>
      </c>
      <c r="Q46" s="12" t="s">
        <v>63</v>
      </c>
      <c r="R46" s="12" t="s">
        <v>64</v>
      </c>
      <c r="S46" s="77">
        <v>44657</v>
      </c>
      <c r="T46" s="77">
        <v>44657</v>
      </c>
      <c r="U46" s="3" t="s">
        <v>65</v>
      </c>
    </row>
    <row r="47" spans="1:21" ht="60" x14ac:dyDescent="0.25">
      <c r="A47" s="6">
        <v>2022</v>
      </c>
      <c r="B47" s="7">
        <v>44593</v>
      </c>
      <c r="C47" s="7">
        <v>44651</v>
      </c>
      <c r="D47" s="61" t="s">
        <v>101</v>
      </c>
      <c r="E47" s="9" t="str">
        <f t="shared" si="4"/>
        <v>1 Fortalecer la calidad de la oferta educativa</v>
      </c>
      <c r="F47" s="9" t="str">
        <f t="shared" si="4"/>
        <v>1 Fortalecer la calidad de la oferta educativa</v>
      </c>
      <c r="G47" s="6" t="s">
        <v>58</v>
      </c>
      <c r="H47" s="9" t="str">
        <f t="shared" si="4"/>
        <v>1 Fortalecer la calidad de la oferta educativa</v>
      </c>
      <c r="I47" s="6" t="s">
        <v>59</v>
      </c>
      <c r="J47" s="6" t="s">
        <v>60</v>
      </c>
      <c r="K47" s="6" t="s">
        <v>61</v>
      </c>
      <c r="L47" s="10" t="s">
        <v>62</v>
      </c>
      <c r="M47" s="9" t="s">
        <v>120</v>
      </c>
      <c r="N47" s="9" t="s">
        <v>120</v>
      </c>
      <c r="O47" s="8">
        <v>0</v>
      </c>
      <c r="P47" s="6" t="s">
        <v>56</v>
      </c>
      <c r="Q47" s="12" t="s">
        <v>63</v>
      </c>
      <c r="R47" s="12" t="s">
        <v>64</v>
      </c>
      <c r="S47" s="77">
        <v>44657</v>
      </c>
      <c r="T47" s="77">
        <v>44657</v>
      </c>
      <c r="U47" s="3" t="s">
        <v>65</v>
      </c>
    </row>
    <row r="48" spans="1:21" ht="60" x14ac:dyDescent="0.25">
      <c r="A48" s="6">
        <v>2022</v>
      </c>
      <c r="B48" s="7">
        <v>44593</v>
      </c>
      <c r="C48" s="7">
        <v>44651</v>
      </c>
      <c r="D48" s="61" t="s">
        <v>102</v>
      </c>
      <c r="E48" s="9" t="str">
        <f>'[5]3-PT VISITAS INDUSTRIALES'!$B$4</f>
        <v>2 Ampliar la cobertura con un enfoque de equidad y justicia social</v>
      </c>
      <c r="F48" s="9" t="str">
        <f>'[5]3-PT VISITAS INDUSTRIALES'!$B$4</f>
        <v>2 Ampliar la cobertura con un enfoque de equidad y justicia social</v>
      </c>
      <c r="G48" s="6" t="s">
        <v>58</v>
      </c>
      <c r="H48" s="9" t="str">
        <f>'[5]3-PT VISITAS INDUSTRIALES'!$B$4</f>
        <v>2 Ampliar la cobertura con un enfoque de equidad y justicia social</v>
      </c>
      <c r="I48" s="6" t="s">
        <v>59</v>
      </c>
      <c r="J48" s="6" t="s">
        <v>60</v>
      </c>
      <c r="K48" s="6" t="s">
        <v>61</v>
      </c>
      <c r="L48" s="10" t="s">
        <v>62</v>
      </c>
      <c r="M48" s="9" t="s">
        <v>120</v>
      </c>
      <c r="N48" s="9" t="s">
        <v>120</v>
      </c>
      <c r="O48" s="8">
        <v>0</v>
      </c>
      <c r="P48" s="6" t="s">
        <v>56</v>
      </c>
      <c r="Q48" s="12" t="s">
        <v>63</v>
      </c>
      <c r="R48" s="12" t="s">
        <v>64</v>
      </c>
      <c r="S48" s="77">
        <v>44657</v>
      </c>
      <c r="T48" s="77">
        <v>44657</v>
      </c>
      <c r="U48" s="3" t="s">
        <v>65</v>
      </c>
    </row>
    <row r="49" spans="1:21" ht="60.75" thickBot="1" x14ac:dyDescent="0.3">
      <c r="A49" s="6">
        <v>2022</v>
      </c>
      <c r="B49" s="7">
        <v>44593</v>
      </c>
      <c r="C49" s="7">
        <v>44651</v>
      </c>
      <c r="D49" s="63" t="s">
        <v>103</v>
      </c>
      <c r="E49" s="9" t="str">
        <f t="shared" ref="E49:H51" si="6">$E$14</f>
        <v>1 Fortalecer la calidad de la oferta educativa</v>
      </c>
      <c r="F49" s="9" t="str">
        <f t="shared" si="6"/>
        <v>1 Fortalecer la calidad de la oferta educativa</v>
      </c>
      <c r="G49" s="6" t="s">
        <v>58</v>
      </c>
      <c r="H49" s="9" t="str">
        <f t="shared" ref="H49" si="7">$E$14</f>
        <v>1 Fortalecer la calidad de la oferta educativa</v>
      </c>
      <c r="I49" s="6" t="s">
        <v>59</v>
      </c>
      <c r="J49" s="6" t="s">
        <v>60</v>
      </c>
      <c r="K49" s="6" t="s">
        <v>61</v>
      </c>
      <c r="L49" s="10" t="s">
        <v>62</v>
      </c>
      <c r="M49" s="9" t="s">
        <v>120</v>
      </c>
      <c r="N49" s="9" t="s">
        <v>120</v>
      </c>
      <c r="O49" s="8">
        <v>0</v>
      </c>
      <c r="P49" s="6" t="s">
        <v>56</v>
      </c>
      <c r="Q49" s="12" t="s">
        <v>63</v>
      </c>
      <c r="R49" s="12" t="s">
        <v>64</v>
      </c>
      <c r="S49" s="77">
        <v>44657</v>
      </c>
      <c r="T49" s="77">
        <v>44657</v>
      </c>
      <c r="U49" s="3" t="s">
        <v>65</v>
      </c>
    </row>
    <row r="50" spans="1:21" ht="60" x14ac:dyDescent="0.25">
      <c r="A50" s="6">
        <v>2022</v>
      </c>
      <c r="B50" s="7">
        <v>44593</v>
      </c>
      <c r="C50" s="7">
        <v>44651</v>
      </c>
      <c r="D50" s="61" t="s">
        <v>138</v>
      </c>
      <c r="E50" s="9" t="str">
        <f t="shared" si="6"/>
        <v>1 Fortalecer la calidad de la oferta educativa</v>
      </c>
      <c r="F50" s="9" t="str">
        <f t="shared" si="6"/>
        <v>1 Fortalecer la calidad de la oferta educativa</v>
      </c>
      <c r="G50" s="6" t="s">
        <v>58</v>
      </c>
      <c r="H50" s="9" t="str">
        <f t="shared" si="6"/>
        <v>1 Fortalecer la calidad de la oferta educativa</v>
      </c>
      <c r="I50" s="6" t="s">
        <v>59</v>
      </c>
      <c r="J50" s="6" t="s">
        <v>60</v>
      </c>
      <c r="K50" s="6" t="s">
        <v>61</v>
      </c>
      <c r="L50" s="10" t="s">
        <v>62</v>
      </c>
      <c r="M50" s="9" t="s">
        <v>139</v>
      </c>
      <c r="N50" s="9" t="s">
        <v>139</v>
      </c>
      <c r="O50" s="8">
        <v>0</v>
      </c>
      <c r="P50" s="6" t="s">
        <v>56</v>
      </c>
      <c r="Q50" s="12" t="s">
        <v>63</v>
      </c>
      <c r="R50" s="12" t="s">
        <v>64</v>
      </c>
      <c r="S50" s="77">
        <v>44657</v>
      </c>
      <c r="T50" s="77">
        <v>44657</v>
      </c>
      <c r="U50" s="3" t="s">
        <v>65</v>
      </c>
    </row>
    <row r="51" spans="1:21" ht="90" x14ac:dyDescent="0.25">
      <c r="A51" s="6">
        <v>2022</v>
      </c>
      <c r="B51" s="7">
        <v>44593</v>
      </c>
      <c r="C51" s="7">
        <v>44651</v>
      </c>
      <c r="D51" s="71" t="s">
        <v>141</v>
      </c>
      <c r="E51" s="9" t="str">
        <f t="shared" si="6"/>
        <v>1 Fortalecer la calidad de la oferta educativa</v>
      </c>
      <c r="F51" s="9" t="str">
        <f t="shared" si="6"/>
        <v>1 Fortalecer la calidad de la oferta educativa</v>
      </c>
      <c r="G51" s="6" t="s">
        <v>58</v>
      </c>
      <c r="H51" s="9" t="str">
        <f t="shared" si="6"/>
        <v>1 Fortalecer la calidad de la oferta educativa</v>
      </c>
      <c r="I51" s="6" t="s">
        <v>59</v>
      </c>
      <c r="J51" s="6" t="s">
        <v>60</v>
      </c>
      <c r="K51" s="6" t="s">
        <v>61</v>
      </c>
      <c r="L51" s="10" t="s">
        <v>62</v>
      </c>
      <c r="M51" s="9" t="s">
        <v>140</v>
      </c>
      <c r="N51" s="9" t="s">
        <v>140</v>
      </c>
      <c r="O51" s="8">
        <v>0</v>
      </c>
      <c r="P51" s="6" t="s">
        <v>56</v>
      </c>
      <c r="Q51" s="12" t="s">
        <v>63</v>
      </c>
      <c r="R51" s="12" t="s">
        <v>64</v>
      </c>
      <c r="S51" s="77">
        <v>44657</v>
      </c>
      <c r="T51" s="77">
        <v>44657</v>
      </c>
      <c r="U51" s="3" t="s">
        <v>65</v>
      </c>
    </row>
    <row r="52" spans="1:21" ht="88.5" customHeight="1" x14ac:dyDescent="0.25">
      <c r="A52" s="6">
        <v>2022</v>
      </c>
      <c r="B52" s="7">
        <v>44593</v>
      </c>
      <c r="C52" s="7">
        <v>44651</v>
      </c>
      <c r="D52" s="61" t="s">
        <v>142</v>
      </c>
      <c r="E52" s="9" t="str">
        <f>'[6]15 ATN 1er NIV'!$B$4</f>
        <v>3. Impulsar la formación integral de los estudiantes para contribuir al desarrollo de todas sus potencialidades</v>
      </c>
      <c r="F52" s="9" t="str">
        <f>'[6]15 ATN 1er NIV'!$B$4</f>
        <v>3. Impulsar la formación integral de los estudiantes para contribuir al desarrollo de todas sus potencialidades</v>
      </c>
      <c r="G52" s="6" t="s">
        <v>58</v>
      </c>
      <c r="H52" s="9" t="str">
        <f>'[6]15 ATN 1er NIV'!$B$4</f>
        <v>3. Impulsar la formación integral de los estudiantes para contribuir al desarrollo de todas sus potencialidades</v>
      </c>
      <c r="I52" s="6" t="s">
        <v>59</v>
      </c>
      <c r="J52" s="6" t="s">
        <v>60</v>
      </c>
      <c r="K52" s="6" t="s">
        <v>61</v>
      </c>
      <c r="L52" s="10" t="s">
        <v>62</v>
      </c>
      <c r="M52" s="9" t="s">
        <v>143</v>
      </c>
      <c r="N52" s="9" t="s">
        <v>143</v>
      </c>
      <c r="O52" s="8">
        <v>0</v>
      </c>
      <c r="P52" s="6" t="s">
        <v>56</v>
      </c>
      <c r="Q52" s="12" t="s">
        <v>63</v>
      </c>
      <c r="R52" s="12" t="s">
        <v>64</v>
      </c>
      <c r="S52" s="77">
        <v>44657</v>
      </c>
      <c r="T52" s="77">
        <v>44657</v>
      </c>
      <c r="U52" s="3" t="s">
        <v>65</v>
      </c>
    </row>
    <row r="53" spans="1:21" ht="60" x14ac:dyDescent="0.25">
      <c r="A53" s="6">
        <v>2022</v>
      </c>
      <c r="B53" s="7">
        <v>44593</v>
      </c>
      <c r="C53" s="7">
        <v>44651</v>
      </c>
      <c r="D53" s="72" t="s">
        <v>144</v>
      </c>
      <c r="E53" s="9" t="str">
        <f>'[5]3-PT VISITAS INDUSTRIALES'!$B$4</f>
        <v>2 Ampliar la cobertura con un enfoque de equidad y justicia social</v>
      </c>
      <c r="F53" s="9" t="str">
        <f>'[5]3-PT VISITAS INDUSTRIALES'!$B$4</f>
        <v>2 Ampliar la cobertura con un enfoque de equidad y justicia social</v>
      </c>
      <c r="G53" s="6" t="s">
        <v>58</v>
      </c>
      <c r="H53" s="9" t="str">
        <f>'[5]3-PT VISITAS INDUSTRIALES'!$B$4</f>
        <v>2 Ampliar la cobertura con un enfoque de equidad y justicia social</v>
      </c>
      <c r="I53" s="6" t="s">
        <v>59</v>
      </c>
      <c r="J53" s="6" t="s">
        <v>60</v>
      </c>
      <c r="K53" s="6" t="s">
        <v>61</v>
      </c>
      <c r="L53" s="10" t="s">
        <v>62</v>
      </c>
      <c r="M53" s="9" t="s">
        <v>121</v>
      </c>
      <c r="N53" s="9" t="s">
        <v>121</v>
      </c>
      <c r="O53" s="8">
        <v>0</v>
      </c>
      <c r="P53" s="6" t="s">
        <v>56</v>
      </c>
      <c r="Q53" s="12" t="s">
        <v>63</v>
      </c>
      <c r="R53" s="12" t="s">
        <v>64</v>
      </c>
      <c r="S53" s="77">
        <v>44657</v>
      </c>
      <c r="T53" s="77">
        <v>44657</v>
      </c>
      <c r="U53" s="3" t="s">
        <v>65</v>
      </c>
    </row>
    <row r="54" spans="1:21" ht="60" x14ac:dyDescent="0.25">
      <c r="A54" s="6">
        <v>2022</v>
      </c>
      <c r="B54" s="7">
        <v>44593</v>
      </c>
      <c r="C54" s="7">
        <v>44651</v>
      </c>
      <c r="D54" s="72" t="s">
        <v>146</v>
      </c>
      <c r="E54" s="9" t="str">
        <f>'[5]3-PT VISITAS INDUSTRIALES'!$B$4</f>
        <v>2 Ampliar la cobertura con un enfoque de equidad y justicia social</v>
      </c>
      <c r="F54" s="9" t="str">
        <f>'[5]3-PT VISITAS INDUSTRIALES'!$B$4</f>
        <v>2 Ampliar la cobertura con un enfoque de equidad y justicia social</v>
      </c>
      <c r="G54" s="6" t="s">
        <v>58</v>
      </c>
      <c r="H54" s="9" t="str">
        <f>'[5]3-PT VISITAS INDUSTRIALES'!$B$4</f>
        <v>2 Ampliar la cobertura con un enfoque de equidad y justicia social</v>
      </c>
      <c r="I54" s="6" t="s">
        <v>59</v>
      </c>
      <c r="J54" s="6" t="s">
        <v>60</v>
      </c>
      <c r="K54" s="6" t="s">
        <v>61</v>
      </c>
      <c r="L54" s="10" t="s">
        <v>62</v>
      </c>
      <c r="M54" s="9" t="s">
        <v>121</v>
      </c>
      <c r="N54" s="9" t="s">
        <v>121</v>
      </c>
      <c r="O54" s="8">
        <v>0</v>
      </c>
      <c r="P54" s="6" t="s">
        <v>56</v>
      </c>
      <c r="Q54" s="12" t="s">
        <v>63</v>
      </c>
      <c r="R54" s="12" t="s">
        <v>64</v>
      </c>
      <c r="S54" s="77">
        <v>44657</v>
      </c>
      <c r="T54" s="77">
        <v>44657</v>
      </c>
      <c r="U54" s="3" t="s">
        <v>65</v>
      </c>
    </row>
    <row r="55" spans="1:21" ht="60" x14ac:dyDescent="0.25">
      <c r="A55" s="6">
        <v>2022</v>
      </c>
      <c r="B55" s="7">
        <v>44593</v>
      </c>
      <c r="C55" s="7">
        <v>44651</v>
      </c>
      <c r="D55" s="62" t="s">
        <v>147</v>
      </c>
      <c r="E55" s="9" t="str">
        <f>'[5]3-PT VISITAS INDUSTRIALES'!$B$4</f>
        <v>2 Ampliar la cobertura con un enfoque de equidad y justicia social</v>
      </c>
      <c r="F55" s="9" t="str">
        <f>'[5]3-PT VISITAS INDUSTRIALES'!$B$4</f>
        <v>2 Ampliar la cobertura con un enfoque de equidad y justicia social</v>
      </c>
      <c r="G55" s="6" t="s">
        <v>58</v>
      </c>
      <c r="H55" s="9" t="str">
        <f>'[5]3-PT VISITAS INDUSTRIALES'!$B$4</f>
        <v>2 Ampliar la cobertura con un enfoque de equidad y justicia social</v>
      </c>
      <c r="I55" s="6" t="s">
        <v>59</v>
      </c>
      <c r="J55" s="6" t="s">
        <v>60</v>
      </c>
      <c r="K55" s="6" t="s">
        <v>61</v>
      </c>
      <c r="L55" s="10" t="s">
        <v>62</v>
      </c>
      <c r="M55" s="9" t="s">
        <v>145</v>
      </c>
      <c r="N55" s="9" t="s">
        <v>145</v>
      </c>
      <c r="O55" s="8">
        <v>0</v>
      </c>
      <c r="P55" s="6" t="s">
        <v>56</v>
      </c>
      <c r="Q55" s="12" t="s">
        <v>63</v>
      </c>
      <c r="R55" s="12" t="s">
        <v>64</v>
      </c>
      <c r="S55" s="77">
        <v>44657</v>
      </c>
      <c r="T55" s="77">
        <v>44657</v>
      </c>
      <c r="U55" s="3" t="s">
        <v>65</v>
      </c>
    </row>
    <row r="56" spans="1:21" ht="60" x14ac:dyDescent="0.25">
      <c r="A56" s="6">
        <v>2022</v>
      </c>
      <c r="B56" s="7">
        <v>44593</v>
      </c>
      <c r="C56" s="7">
        <v>44651</v>
      </c>
      <c r="D56" s="62" t="s">
        <v>104</v>
      </c>
      <c r="E56" s="9" t="str">
        <f>'[5]3-PT VISITAS INDUSTRIALES'!$B$4</f>
        <v>2 Ampliar la cobertura con un enfoque de equidad y justicia social</v>
      </c>
      <c r="F56" s="9" t="str">
        <f>'[5]3-PT VISITAS INDUSTRIALES'!$B$4</f>
        <v>2 Ampliar la cobertura con un enfoque de equidad y justicia social</v>
      </c>
      <c r="G56" s="6" t="s">
        <v>58</v>
      </c>
      <c r="H56" s="9" t="str">
        <f>'[5]3-PT VISITAS INDUSTRIALES'!$B$4</f>
        <v>2 Ampliar la cobertura con un enfoque de equidad y justicia social</v>
      </c>
      <c r="I56" s="6" t="s">
        <v>59</v>
      </c>
      <c r="J56" s="6" t="s">
        <v>60</v>
      </c>
      <c r="K56" s="6" t="s">
        <v>61</v>
      </c>
      <c r="L56" s="10" t="s">
        <v>62</v>
      </c>
      <c r="M56" s="9" t="s">
        <v>148</v>
      </c>
      <c r="N56" s="9" t="s">
        <v>148</v>
      </c>
      <c r="O56" s="8">
        <v>0</v>
      </c>
      <c r="P56" s="6" t="s">
        <v>56</v>
      </c>
      <c r="Q56" s="12" t="s">
        <v>63</v>
      </c>
      <c r="R56" s="12" t="s">
        <v>64</v>
      </c>
      <c r="S56" s="77">
        <v>44657</v>
      </c>
      <c r="T56" s="77">
        <v>44657</v>
      </c>
      <c r="U56" s="3" t="s">
        <v>65</v>
      </c>
    </row>
    <row r="57" spans="1:21" ht="75" x14ac:dyDescent="0.25">
      <c r="A57" s="6">
        <v>2022</v>
      </c>
      <c r="B57" s="7">
        <v>44593</v>
      </c>
      <c r="C57" s="7">
        <v>44651</v>
      </c>
      <c r="D57" s="62" t="s">
        <v>149</v>
      </c>
      <c r="E57" s="9" t="str">
        <f>'[6]15 ATN 1er NIV'!$B$4</f>
        <v>3. Impulsar la formación integral de los estudiantes para contribuir al desarrollo de todas sus potencialidades</v>
      </c>
      <c r="F57" s="14" t="str">
        <f>'[6]15 ATN 1er NIV'!$B$4</f>
        <v>3. Impulsar la formación integral de los estudiantes para contribuir al desarrollo de todas sus potencialidades</v>
      </c>
      <c r="G57" s="6" t="s">
        <v>58</v>
      </c>
      <c r="H57" s="3" t="str">
        <f>'[6]15 ATN 1er NIV'!$B$4</f>
        <v>3. Impulsar la formación integral de los estudiantes para contribuir al desarrollo de todas sus potencialidades</v>
      </c>
      <c r="I57" s="6" t="s">
        <v>59</v>
      </c>
      <c r="J57" s="6" t="s">
        <v>60</v>
      </c>
      <c r="K57" s="6" t="s">
        <v>61</v>
      </c>
      <c r="L57" s="10" t="s">
        <v>62</v>
      </c>
      <c r="M57" s="9" t="s">
        <v>150</v>
      </c>
      <c r="N57" s="9" t="s">
        <v>150</v>
      </c>
      <c r="O57" s="8">
        <v>0</v>
      </c>
      <c r="P57" s="6" t="s">
        <v>56</v>
      </c>
      <c r="Q57" s="12" t="s">
        <v>63</v>
      </c>
      <c r="R57" s="12" t="s">
        <v>64</v>
      </c>
      <c r="S57" s="77">
        <v>44657</v>
      </c>
      <c r="T57" s="77">
        <v>44657</v>
      </c>
      <c r="U57" s="3" t="s">
        <v>65</v>
      </c>
    </row>
    <row r="58" spans="1:21" ht="60" x14ac:dyDescent="0.25">
      <c r="A58" s="6">
        <v>2022</v>
      </c>
      <c r="B58" s="7">
        <v>44593</v>
      </c>
      <c r="C58" s="7">
        <v>44651</v>
      </c>
      <c r="D58" s="69" t="s">
        <v>151</v>
      </c>
      <c r="E58" s="9" t="str">
        <f>'[5]3-PT VISITAS INDUSTRIALES'!$B$4</f>
        <v>2 Ampliar la cobertura con un enfoque de equidad y justicia social</v>
      </c>
      <c r="F58" s="9" t="str">
        <f>'[5]3-PT VISITAS INDUSTRIALES'!$B$4</f>
        <v>2 Ampliar la cobertura con un enfoque de equidad y justicia social</v>
      </c>
      <c r="G58" s="6" t="s">
        <v>58</v>
      </c>
      <c r="H58" s="9" t="str">
        <f>'[5]3-PT VISITAS INDUSTRIALES'!$B$4</f>
        <v>2 Ampliar la cobertura con un enfoque de equidad y justicia social</v>
      </c>
      <c r="I58" s="6" t="s">
        <v>59</v>
      </c>
      <c r="J58" s="6" t="s">
        <v>60</v>
      </c>
      <c r="K58" s="6" t="s">
        <v>61</v>
      </c>
      <c r="L58" s="10" t="s">
        <v>62</v>
      </c>
      <c r="M58" s="9" t="s">
        <v>120</v>
      </c>
      <c r="N58" s="9" t="s">
        <v>120</v>
      </c>
      <c r="O58" s="8">
        <v>0</v>
      </c>
      <c r="P58" s="6" t="s">
        <v>56</v>
      </c>
      <c r="Q58" s="12" t="s">
        <v>63</v>
      </c>
      <c r="R58" s="12" t="s">
        <v>64</v>
      </c>
      <c r="S58" s="77">
        <v>44657</v>
      </c>
      <c r="T58" s="77">
        <v>44657</v>
      </c>
      <c r="U58" s="3" t="s">
        <v>65</v>
      </c>
    </row>
    <row r="59" spans="1:21" ht="60" x14ac:dyDescent="0.25">
      <c r="A59" s="6">
        <v>2022</v>
      </c>
      <c r="B59" s="7">
        <v>44593</v>
      </c>
      <c r="C59" s="7">
        <v>44651</v>
      </c>
      <c r="D59" s="71" t="s">
        <v>152</v>
      </c>
      <c r="E59" s="9" t="str">
        <f>'[5]3-PT VISITAS INDUSTRIALES'!$B$4</f>
        <v>2 Ampliar la cobertura con un enfoque de equidad y justicia social</v>
      </c>
      <c r="F59" s="9" t="str">
        <f>'[5]3-PT VISITAS INDUSTRIALES'!$B$4</f>
        <v>2 Ampliar la cobertura con un enfoque de equidad y justicia social</v>
      </c>
      <c r="G59" s="6" t="s">
        <v>58</v>
      </c>
      <c r="H59" s="9" t="str">
        <f>'[5]3-PT VISITAS INDUSTRIALES'!$B$4</f>
        <v>2 Ampliar la cobertura con un enfoque de equidad y justicia social</v>
      </c>
      <c r="I59" s="6" t="s">
        <v>59</v>
      </c>
      <c r="J59" s="6" t="s">
        <v>60</v>
      </c>
      <c r="K59" s="6" t="s">
        <v>61</v>
      </c>
      <c r="L59" s="10" t="s">
        <v>62</v>
      </c>
      <c r="M59" s="9" t="s">
        <v>120</v>
      </c>
      <c r="N59" s="9" t="s">
        <v>120</v>
      </c>
      <c r="O59" s="8">
        <v>0</v>
      </c>
      <c r="P59" s="6" t="s">
        <v>56</v>
      </c>
      <c r="Q59" s="12" t="s">
        <v>63</v>
      </c>
      <c r="R59" s="12" t="s">
        <v>64</v>
      </c>
      <c r="S59" s="77">
        <v>44657</v>
      </c>
      <c r="T59" s="77">
        <v>44657</v>
      </c>
      <c r="U59" s="3" t="s">
        <v>65</v>
      </c>
    </row>
    <row r="60" spans="1:21" ht="60.75" thickBot="1" x14ac:dyDescent="0.3">
      <c r="A60" s="6">
        <v>2022</v>
      </c>
      <c r="B60" s="7">
        <v>44593</v>
      </c>
      <c r="C60" s="7">
        <v>44651</v>
      </c>
      <c r="D60" s="62" t="s">
        <v>153</v>
      </c>
      <c r="E60" s="9" t="str">
        <f>'[5]3-PT VISITAS INDUSTRIALES'!$B$4</f>
        <v>2 Ampliar la cobertura con un enfoque de equidad y justicia social</v>
      </c>
      <c r="F60" s="9" t="str">
        <f>'[5]3-PT VISITAS INDUSTRIALES'!$B$4</f>
        <v>2 Ampliar la cobertura con un enfoque de equidad y justicia social</v>
      </c>
      <c r="G60" s="6" t="s">
        <v>58</v>
      </c>
      <c r="H60" s="9" t="str">
        <f>'[5]3-PT VISITAS INDUSTRIALES'!$B$4</f>
        <v>2 Ampliar la cobertura con un enfoque de equidad y justicia social</v>
      </c>
      <c r="I60" s="6" t="s">
        <v>59</v>
      </c>
      <c r="J60" s="6" t="s">
        <v>60</v>
      </c>
      <c r="K60" s="6" t="s">
        <v>61</v>
      </c>
      <c r="L60" s="10" t="s">
        <v>62</v>
      </c>
      <c r="M60" s="9" t="s">
        <v>120</v>
      </c>
      <c r="N60" s="9" t="s">
        <v>120</v>
      </c>
      <c r="O60" s="8">
        <v>0</v>
      </c>
      <c r="P60" s="6" t="s">
        <v>56</v>
      </c>
      <c r="Q60" s="12" t="s">
        <v>63</v>
      </c>
      <c r="R60" s="12" t="s">
        <v>64</v>
      </c>
      <c r="S60" s="77">
        <v>44657</v>
      </c>
      <c r="T60" s="77">
        <v>44657</v>
      </c>
      <c r="U60" s="3" t="s">
        <v>65</v>
      </c>
    </row>
    <row r="61" spans="1:21" ht="60.75" thickBot="1" x14ac:dyDescent="0.3">
      <c r="A61" s="6">
        <v>2022</v>
      </c>
      <c r="B61" s="7">
        <v>44593</v>
      </c>
      <c r="C61" s="7">
        <v>44651</v>
      </c>
      <c r="D61" s="73" t="s">
        <v>154</v>
      </c>
      <c r="E61" s="14" t="str">
        <f>'[7]PROGRAMA DE TRABAJO'!$B$4</f>
        <v>1 Fortalecer la calidad de la oferta educativa</v>
      </c>
      <c r="F61" s="14" t="str">
        <f>'[7]PROGRAMA DE TRABAJO'!$B$4</f>
        <v>1 Fortalecer la calidad de la oferta educativa</v>
      </c>
      <c r="G61" s="6" t="s">
        <v>58</v>
      </c>
      <c r="H61" s="14" t="str">
        <f>'[7]PROGRAMA DE TRABAJO'!$B$4</f>
        <v>1 Fortalecer la calidad de la oferta educativa</v>
      </c>
      <c r="I61" s="6" t="s">
        <v>59</v>
      </c>
      <c r="J61" s="6" t="s">
        <v>60</v>
      </c>
      <c r="K61" s="6" t="s">
        <v>61</v>
      </c>
      <c r="L61" s="10" t="s">
        <v>62</v>
      </c>
      <c r="M61" s="9" t="s">
        <v>120</v>
      </c>
      <c r="N61" s="9" t="s">
        <v>120</v>
      </c>
      <c r="O61" s="8">
        <v>0</v>
      </c>
      <c r="P61" s="6" t="s">
        <v>56</v>
      </c>
      <c r="Q61" s="12" t="s">
        <v>63</v>
      </c>
      <c r="R61" s="12" t="s">
        <v>64</v>
      </c>
      <c r="S61" s="77">
        <v>44657</v>
      </c>
      <c r="T61" s="77">
        <v>44657</v>
      </c>
      <c r="U61" s="3" t="s">
        <v>65</v>
      </c>
    </row>
    <row r="62" spans="1:21" ht="75" x14ac:dyDescent="0.25">
      <c r="A62" s="6">
        <v>2022</v>
      </c>
      <c r="B62" s="7">
        <v>44593</v>
      </c>
      <c r="C62" s="7">
        <v>44651</v>
      </c>
      <c r="D62" s="64" t="s">
        <v>155</v>
      </c>
      <c r="E62" s="14" t="str">
        <f>'[7]PROGRAMA DE TRABAJO'!$B$4</f>
        <v>1 Fortalecer la calidad de la oferta educativa</v>
      </c>
      <c r="F62" s="14" t="str">
        <f>'[7]PROGRAMA DE TRABAJO'!$B$4</f>
        <v>1 Fortalecer la calidad de la oferta educativa</v>
      </c>
      <c r="G62" s="6" t="s">
        <v>58</v>
      </c>
      <c r="H62" s="14" t="str">
        <f>'[7]PROGRAMA DE TRABAJO'!$B$4</f>
        <v>1 Fortalecer la calidad de la oferta educativa</v>
      </c>
      <c r="I62" s="6" t="s">
        <v>59</v>
      </c>
      <c r="J62" s="6" t="s">
        <v>60</v>
      </c>
      <c r="K62" s="6" t="s">
        <v>61</v>
      </c>
      <c r="L62" s="10" t="s">
        <v>62</v>
      </c>
      <c r="M62" s="9" t="s">
        <v>156</v>
      </c>
      <c r="N62" s="9" t="s">
        <v>156</v>
      </c>
      <c r="O62" s="8">
        <v>0</v>
      </c>
      <c r="P62" s="6" t="s">
        <v>56</v>
      </c>
      <c r="Q62" s="12" t="s">
        <v>63</v>
      </c>
      <c r="R62" s="12" t="s">
        <v>64</v>
      </c>
      <c r="S62" s="77">
        <v>44657</v>
      </c>
      <c r="T62" s="77">
        <v>44657</v>
      </c>
      <c r="U62" s="3" t="s">
        <v>65</v>
      </c>
    </row>
    <row r="63" spans="1:21" ht="60.75" thickBot="1" x14ac:dyDescent="0.3">
      <c r="A63" s="6">
        <v>2022</v>
      </c>
      <c r="B63" s="7">
        <v>44593</v>
      </c>
      <c r="C63" s="7">
        <v>44651</v>
      </c>
      <c r="D63" s="67" t="s">
        <v>157</v>
      </c>
      <c r="E63" s="9" t="str">
        <f>'[5]3-PT VISITAS INDUSTRIALES'!$B$4</f>
        <v>2 Ampliar la cobertura con un enfoque de equidad y justicia social</v>
      </c>
      <c r="F63" s="9" t="str">
        <f>'[5]3-PT VISITAS INDUSTRIALES'!$B$4</f>
        <v>2 Ampliar la cobertura con un enfoque de equidad y justicia social</v>
      </c>
      <c r="G63" s="6" t="s">
        <v>58</v>
      </c>
      <c r="H63" s="9" t="str">
        <f>'[5]3-PT VISITAS INDUSTRIALES'!$B$4</f>
        <v>2 Ampliar la cobertura con un enfoque de equidad y justicia social</v>
      </c>
      <c r="I63" s="6" t="s">
        <v>59</v>
      </c>
      <c r="J63" s="6" t="s">
        <v>60</v>
      </c>
      <c r="K63" s="6" t="s">
        <v>61</v>
      </c>
      <c r="L63" s="10" t="s">
        <v>62</v>
      </c>
      <c r="M63" s="9" t="s">
        <v>158</v>
      </c>
      <c r="N63" s="9" t="s">
        <v>158</v>
      </c>
      <c r="O63" s="8">
        <v>0</v>
      </c>
      <c r="P63" s="6" t="s">
        <v>56</v>
      </c>
      <c r="Q63" s="12" t="s">
        <v>63</v>
      </c>
      <c r="R63" s="12" t="s">
        <v>64</v>
      </c>
      <c r="S63" s="77">
        <v>44657</v>
      </c>
      <c r="T63" s="77">
        <v>44657</v>
      </c>
      <c r="U63" s="3" t="s">
        <v>65</v>
      </c>
    </row>
    <row r="64" spans="1:21" ht="135" x14ac:dyDescent="0.25">
      <c r="A64" s="6">
        <v>2022</v>
      </c>
      <c r="B64" s="7">
        <v>44593</v>
      </c>
      <c r="C64" s="7">
        <v>44651</v>
      </c>
      <c r="D64" s="61" t="s">
        <v>105</v>
      </c>
      <c r="E64" s="9" t="str">
        <f>[8]AMBIENTAL!$B$4</f>
        <v>6.Mejorar la gestión institucional con austeridad, eficiencia, transparencia y rendición de cuentas a fin de optimizar el uso de los recursos y dar mejor respuesta a las demandas de la sociedad.</v>
      </c>
      <c r="F64" s="14" t="str">
        <f>[8]AMBIENTAL!$B$4</f>
        <v>6.Mejorar la gestión institucional con austeridad, eficiencia, transparencia y rendición de cuentas a fin de optimizar el uso de los recursos y dar mejor respuesta a las demandas de la sociedad.</v>
      </c>
      <c r="G64" s="6" t="s">
        <v>58</v>
      </c>
      <c r="H64" s="3" t="str">
        <f>[8]AMBIENTAL!$B$4</f>
        <v>6.Mejorar la gestión institucional con austeridad, eficiencia, transparencia y rendición de cuentas a fin de optimizar el uso de los recursos y dar mejor respuesta a las demandas de la sociedad.</v>
      </c>
      <c r="I64" s="6" t="s">
        <v>59</v>
      </c>
      <c r="J64" s="6" t="s">
        <v>60</v>
      </c>
      <c r="K64" s="6" t="s">
        <v>61</v>
      </c>
      <c r="L64" s="10" t="s">
        <v>62</v>
      </c>
      <c r="M64" s="9" t="s">
        <v>159</v>
      </c>
      <c r="N64" s="9" t="s">
        <v>159</v>
      </c>
      <c r="O64" s="8">
        <v>0</v>
      </c>
      <c r="P64" s="6" t="s">
        <v>56</v>
      </c>
      <c r="Q64" s="12" t="s">
        <v>63</v>
      </c>
      <c r="R64" s="12" t="s">
        <v>64</v>
      </c>
      <c r="S64" s="77">
        <v>44657</v>
      </c>
      <c r="T64" s="77">
        <v>44657</v>
      </c>
      <c r="U64" s="3" t="s">
        <v>65</v>
      </c>
    </row>
    <row r="65" spans="1:21" ht="135" x14ac:dyDescent="0.25">
      <c r="A65" s="6">
        <v>2022</v>
      </c>
      <c r="B65" s="7">
        <v>44593</v>
      </c>
      <c r="C65" s="7">
        <v>44651</v>
      </c>
      <c r="D65" s="62" t="s">
        <v>106</v>
      </c>
      <c r="E65" s="9" t="str">
        <f>[8]AMBIENTAL!$B$4</f>
        <v>6.Mejorar la gestión institucional con austeridad, eficiencia, transparencia y rendición de cuentas a fin de optimizar el uso de los recursos y dar mejor respuesta a las demandas de la sociedad.</v>
      </c>
      <c r="F65" s="9" t="str">
        <f>[8]AMBIENTAL!$B$4</f>
        <v>6.Mejorar la gestión institucional con austeridad, eficiencia, transparencia y rendición de cuentas a fin de optimizar el uso de los recursos y dar mejor respuesta a las demandas de la sociedad.</v>
      </c>
      <c r="G65" s="6" t="s">
        <v>58</v>
      </c>
      <c r="H65" s="9" t="str">
        <f>[8]AMBIENTAL!$B$4</f>
        <v>6.Mejorar la gestión institucional con austeridad, eficiencia, transparencia y rendición de cuentas a fin de optimizar el uso de los recursos y dar mejor respuesta a las demandas de la sociedad.</v>
      </c>
      <c r="I65" s="6" t="s">
        <v>59</v>
      </c>
      <c r="J65" s="6" t="s">
        <v>60</v>
      </c>
      <c r="K65" s="6" t="s">
        <v>61</v>
      </c>
      <c r="L65" s="10" t="s">
        <v>62</v>
      </c>
      <c r="M65" s="9" t="s">
        <v>159</v>
      </c>
      <c r="N65" s="9" t="s">
        <v>159</v>
      </c>
      <c r="O65" s="8">
        <v>0</v>
      </c>
      <c r="P65" s="6" t="s">
        <v>56</v>
      </c>
      <c r="Q65" s="12" t="s">
        <v>63</v>
      </c>
      <c r="R65" s="12" t="s">
        <v>64</v>
      </c>
      <c r="S65" s="77">
        <v>44657</v>
      </c>
      <c r="T65" s="77">
        <v>44657</v>
      </c>
      <c r="U65" s="3" t="s">
        <v>65</v>
      </c>
    </row>
    <row r="66" spans="1:21" ht="75" x14ac:dyDescent="0.25">
      <c r="A66" s="6">
        <v>2022</v>
      </c>
      <c r="B66" s="7">
        <v>44593</v>
      </c>
      <c r="C66" s="7">
        <v>44651</v>
      </c>
      <c r="D66" s="62" t="s">
        <v>107</v>
      </c>
      <c r="E66" s="9" t="str">
        <f>[9]COMISIÓNES!$B$4</f>
        <v>3. Impulsar la formación integral de los estudiantes para contribuir al desarrollo de todas sus potencialidades.</v>
      </c>
      <c r="F66" s="14" t="str">
        <f>[9]COMISIÓNES!$B$4</f>
        <v>3. Impulsar la formación integral de los estudiantes para contribuir al desarrollo de todas sus potencialidades.</v>
      </c>
      <c r="G66" s="6" t="s">
        <v>58</v>
      </c>
      <c r="H66" s="3" t="str">
        <f>[9]COMISIÓNES!$B$4</f>
        <v>3. Impulsar la formación integral de los estudiantes para contribuir al desarrollo de todas sus potencialidades.</v>
      </c>
      <c r="I66" s="6" t="s">
        <v>59</v>
      </c>
      <c r="J66" s="6" t="s">
        <v>60</v>
      </c>
      <c r="K66" s="6" t="s">
        <v>61</v>
      </c>
      <c r="L66" s="10" t="s">
        <v>62</v>
      </c>
      <c r="M66" s="9" t="s">
        <v>160</v>
      </c>
      <c r="N66" s="9" t="s">
        <v>160</v>
      </c>
      <c r="O66" s="8">
        <v>0</v>
      </c>
      <c r="P66" s="6" t="s">
        <v>56</v>
      </c>
      <c r="Q66" s="12" t="s">
        <v>63</v>
      </c>
      <c r="R66" s="12" t="s">
        <v>64</v>
      </c>
      <c r="S66" s="77">
        <v>44657</v>
      </c>
      <c r="T66" s="77">
        <v>44657</v>
      </c>
      <c r="U66" s="3" t="s">
        <v>65</v>
      </c>
    </row>
    <row r="67" spans="1:21" ht="135" x14ac:dyDescent="0.25">
      <c r="A67" s="6">
        <v>2022</v>
      </c>
      <c r="B67" s="7">
        <v>44593</v>
      </c>
      <c r="C67" s="7">
        <v>44651</v>
      </c>
      <c r="D67" s="62" t="s">
        <v>108</v>
      </c>
      <c r="E67" s="9" t="str">
        <f>[9]SEGURIDAD!$B$4</f>
        <v>6.Mejorar la gestión institucional con austeridad, eficiencia, transparencia y rendición de cuentas a fin de optimizar el uso de los recursos y dar mejor respuesta a las demandas de la sociedad.</v>
      </c>
      <c r="F67" s="14" t="str">
        <f>[9]SEGURIDAD!$B$4</f>
        <v>6.Mejorar la gestión institucional con austeridad, eficiencia, transparencia y rendición de cuentas a fin de optimizar el uso de los recursos y dar mejor respuesta a las demandas de la sociedad.</v>
      </c>
      <c r="G67" s="6" t="s">
        <v>58</v>
      </c>
      <c r="H67" s="3" t="str">
        <f>[9]SEGURIDAD!$B$4</f>
        <v>6.Mejorar la gestión institucional con austeridad, eficiencia, transparencia y rendición de cuentas a fin de optimizar el uso de los recursos y dar mejor respuesta a las demandas de la sociedad.</v>
      </c>
      <c r="I67" s="6" t="s">
        <v>59</v>
      </c>
      <c r="J67" s="6" t="s">
        <v>60</v>
      </c>
      <c r="K67" s="6" t="s">
        <v>61</v>
      </c>
      <c r="L67" s="10" t="s">
        <v>62</v>
      </c>
      <c r="M67" s="9" t="s">
        <v>159</v>
      </c>
      <c r="N67" s="9" t="s">
        <v>159</v>
      </c>
      <c r="O67" s="8">
        <v>0</v>
      </c>
      <c r="P67" s="6" t="s">
        <v>56</v>
      </c>
      <c r="Q67" s="12" t="s">
        <v>63</v>
      </c>
      <c r="R67" s="12" t="s">
        <v>64</v>
      </c>
      <c r="S67" s="77">
        <v>44657</v>
      </c>
      <c r="T67" s="77">
        <v>44657</v>
      </c>
      <c r="U67" s="3" t="s">
        <v>65</v>
      </c>
    </row>
    <row r="68" spans="1:21" ht="135" x14ac:dyDescent="0.25">
      <c r="A68" s="6">
        <v>2022</v>
      </c>
      <c r="B68" s="7">
        <v>44593</v>
      </c>
      <c r="C68" s="7">
        <v>44651</v>
      </c>
      <c r="D68" s="62" t="s">
        <v>109</v>
      </c>
      <c r="E68" s="9" t="str">
        <f>[9]SEGURIDAD!$B$4</f>
        <v>6.Mejorar la gestión institucional con austeridad, eficiencia, transparencia y rendición de cuentas a fin de optimizar el uso de los recursos y dar mejor respuesta a las demandas de la sociedad.</v>
      </c>
      <c r="F68" s="9" t="str">
        <f>[9]SEGURIDAD!$B$4</f>
        <v>6.Mejorar la gestión institucional con austeridad, eficiencia, transparencia y rendición de cuentas a fin de optimizar el uso de los recursos y dar mejor respuesta a las demandas de la sociedad.</v>
      </c>
      <c r="G68" s="6" t="s">
        <v>58</v>
      </c>
      <c r="H68" s="9" t="str">
        <f>[9]SEGURIDAD!$B$4</f>
        <v>6.Mejorar la gestión institucional con austeridad, eficiencia, transparencia y rendición de cuentas a fin de optimizar el uso de los recursos y dar mejor respuesta a las demandas de la sociedad.</v>
      </c>
      <c r="I68" s="6" t="s">
        <v>59</v>
      </c>
      <c r="J68" s="6" t="s">
        <v>60</v>
      </c>
      <c r="K68" s="6" t="s">
        <v>61</v>
      </c>
      <c r="L68" s="10" t="s">
        <v>62</v>
      </c>
      <c r="M68" s="9" t="s">
        <v>159</v>
      </c>
      <c r="N68" s="9" t="s">
        <v>159</v>
      </c>
      <c r="O68" s="8">
        <v>0</v>
      </c>
      <c r="P68" s="6" t="s">
        <v>56</v>
      </c>
      <c r="Q68" s="12" t="s">
        <v>63</v>
      </c>
      <c r="R68" s="12" t="s">
        <v>64</v>
      </c>
      <c r="S68" s="77">
        <v>44657</v>
      </c>
      <c r="T68" s="77">
        <v>44657</v>
      </c>
      <c r="U68" s="3" t="s">
        <v>65</v>
      </c>
    </row>
    <row r="69" spans="1:21" s="32" customFormat="1" ht="98.25" customHeight="1" thickBot="1" x14ac:dyDescent="0.3">
      <c r="A69" s="25">
        <v>2022</v>
      </c>
      <c r="B69" s="26">
        <v>44593</v>
      </c>
      <c r="C69" s="7">
        <v>44651</v>
      </c>
      <c r="D69" s="63" t="s">
        <v>110</v>
      </c>
      <c r="E69" s="27" t="str">
        <f>'[10]POA PC SLP 2020'!$B$4</f>
        <v>MODERNIZAR LA GESTIÓN INSTITUCIONAL CON TRASPARENCIA Y RENDICIÓN DE CUENTAS</v>
      </c>
      <c r="F69" s="27" t="str">
        <f>'[10]POA PC SLP 2020'!$B$4</f>
        <v>MODERNIZAR LA GESTIÓN INSTITUCIONAL CON TRASPARENCIA Y RENDICIÓN DE CUENTAS</v>
      </c>
      <c r="G69" s="25" t="s">
        <v>58</v>
      </c>
      <c r="H69" s="27" t="str">
        <f>'[10]POA PC SLP 2020'!$B$4</f>
        <v>MODERNIZAR LA GESTIÓN INSTITUCIONAL CON TRASPARENCIA Y RENDICIÓN DE CUENTAS</v>
      </c>
      <c r="I69" s="25" t="s">
        <v>59</v>
      </c>
      <c r="J69" s="25" t="s">
        <v>60</v>
      </c>
      <c r="K69" s="25" t="s">
        <v>61</v>
      </c>
      <c r="L69" s="28" t="s">
        <v>62</v>
      </c>
      <c r="M69" s="9" t="s">
        <v>159</v>
      </c>
      <c r="N69" s="9" t="s">
        <v>159</v>
      </c>
      <c r="O69" s="29">
        <v>0</v>
      </c>
      <c r="P69" s="25" t="s">
        <v>56</v>
      </c>
      <c r="Q69" s="30" t="s">
        <v>63</v>
      </c>
      <c r="R69" s="30" t="s">
        <v>64</v>
      </c>
      <c r="S69" s="77">
        <v>44657</v>
      </c>
      <c r="T69" s="77">
        <v>44657</v>
      </c>
      <c r="U69" s="31" t="s">
        <v>65</v>
      </c>
    </row>
    <row r="70" spans="1:21" ht="165" x14ac:dyDescent="0.25">
      <c r="A70" s="16">
        <v>2022</v>
      </c>
      <c r="B70" s="17">
        <v>44593</v>
      </c>
      <c r="C70" s="7">
        <v>44651</v>
      </c>
      <c r="D70" s="61" t="s">
        <v>111</v>
      </c>
      <c r="E70" s="18" t="str">
        <f>[11]SE!$B$4</f>
        <v>5. Fortalecer la vinculación con los sectores público, social y privado, así como la cultura del emprendimiento, a fin de apoyar el desarrollo de las regiones del país y acercar a los estudiantes y egresados al mercado laboral.</v>
      </c>
      <c r="F70" s="19" t="str">
        <f>[11]SE!$B$4</f>
        <v>5. Fortalecer la vinculación con los sectores público, social y privado, así como la cultura del emprendimiento, a fin de apoyar el desarrollo de las regiones del país y acercar a los estudiantes y egresados al mercado laboral.</v>
      </c>
      <c r="G70" s="16" t="s">
        <v>58</v>
      </c>
      <c r="H70" s="20" t="str">
        <f>[11]SE!$B$4</f>
        <v>5. Fortalecer la vinculación con los sectores público, social y privado, así como la cultura del emprendimiento, a fin de apoyar el desarrollo de las regiones del país y acercar a los estudiantes y egresados al mercado laboral.</v>
      </c>
      <c r="I70" s="16" t="s">
        <v>59</v>
      </c>
      <c r="J70" s="16" t="s">
        <v>60</v>
      </c>
      <c r="K70" s="16" t="s">
        <v>61</v>
      </c>
      <c r="L70" s="21" t="s">
        <v>62</v>
      </c>
      <c r="M70" s="9" t="s">
        <v>161</v>
      </c>
      <c r="N70" s="9" t="s">
        <v>161</v>
      </c>
      <c r="O70" s="23">
        <v>0</v>
      </c>
      <c r="P70" s="16" t="s">
        <v>56</v>
      </c>
      <c r="Q70" s="24" t="s">
        <v>63</v>
      </c>
      <c r="R70" s="24" t="s">
        <v>64</v>
      </c>
      <c r="S70" s="77">
        <v>44657</v>
      </c>
      <c r="T70" s="77">
        <v>44657</v>
      </c>
      <c r="U70" s="20" t="s">
        <v>65</v>
      </c>
    </row>
    <row r="71" spans="1:21" ht="165" x14ac:dyDescent="0.25">
      <c r="A71" s="6">
        <v>2022</v>
      </c>
      <c r="B71" s="7">
        <v>44593</v>
      </c>
      <c r="C71" s="7">
        <v>44651</v>
      </c>
      <c r="D71" s="62" t="s">
        <v>112</v>
      </c>
      <c r="E71" s="9" t="str">
        <f>[11]SE!$B$4</f>
        <v>5. Fortalecer la vinculación con los sectores público, social y privado, así como la cultura del emprendimiento, a fin de apoyar el desarrollo de las regiones del país y acercar a los estudiantes y egresados al mercado laboral.</v>
      </c>
      <c r="F71" s="9" t="str">
        <f>[11]SE!$B$4</f>
        <v>5. Fortalecer la vinculación con los sectores público, social y privado, así como la cultura del emprendimiento, a fin de apoyar el desarrollo de las regiones del país y acercar a los estudiantes y egresados al mercado laboral.</v>
      </c>
      <c r="G71" s="6" t="s">
        <v>58</v>
      </c>
      <c r="H71" s="9" t="str">
        <f>[11]SE!$B$4</f>
        <v>5. Fortalecer la vinculación con los sectores público, social y privado, así como la cultura del emprendimiento, a fin de apoyar el desarrollo de las regiones del país y acercar a los estudiantes y egresados al mercado laboral.</v>
      </c>
      <c r="I71" s="6" t="s">
        <v>59</v>
      </c>
      <c r="J71" s="6" t="s">
        <v>60</v>
      </c>
      <c r="K71" s="6" t="s">
        <v>61</v>
      </c>
      <c r="L71" s="10" t="s">
        <v>62</v>
      </c>
      <c r="M71" s="9" t="s">
        <v>120</v>
      </c>
      <c r="N71" s="9" t="s">
        <v>120</v>
      </c>
      <c r="O71" s="8">
        <v>0</v>
      </c>
      <c r="P71" s="6" t="s">
        <v>56</v>
      </c>
      <c r="Q71" s="12" t="s">
        <v>63</v>
      </c>
      <c r="R71" s="12" t="s">
        <v>64</v>
      </c>
      <c r="S71" s="77">
        <v>44657</v>
      </c>
      <c r="T71" s="77">
        <v>44657</v>
      </c>
      <c r="U71" s="3" t="s">
        <v>65</v>
      </c>
    </row>
    <row r="72" spans="1:21" ht="135" x14ac:dyDescent="0.25">
      <c r="A72" s="6">
        <v>2022</v>
      </c>
      <c r="B72" s="7">
        <v>44593</v>
      </c>
      <c r="C72" s="7">
        <v>44651</v>
      </c>
      <c r="D72" s="62" t="s">
        <v>113</v>
      </c>
      <c r="E72" s="11" t="str">
        <f>[11]SGC!$B$4</f>
        <v>Mejorar la gestión Institucional con austeridad, eficiencia, transparencia y rendición de cuentas a fin de optimizar el uso de los recursos y dar mejor respuesta a las demandas de la sociedad</v>
      </c>
      <c r="F72" s="14" t="str">
        <f>[11]SGC!$B$4</f>
        <v>Mejorar la gestión Institucional con austeridad, eficiencia, transparencia y rendición de cuentas a fin de optimizar el uso de los recursos y dar mejor respuesta a las demandas de la sociedad</v>
      </c>
      <c r="G72" s="6" t="s">
        <v>58</v>
      </c>
      <c r="H72" s="3" t="str">
        <f>[11]SGC!$B$4</f>
        <v>Mejorar la gestión Institucional con austeridad, eficiencia, transparencia y rendición de cuentas a fin de optimizar el uso de los recursos y dar mejor respuesta a las demandas de la sociedad</v>
      </c>
      <c r="I72" s="6" t="s">
        <v>59</v>
      </c>
      <c r="J72" s="6" t="s">
        <v>60</v>
      </c>
      <c r="K72" s="6" t="s">
        <v>61</v>
      </c>
      <c r="L72" s="10" t="s">
        <v>62</v>
      </c>
      <c r="M72" s="9" t="s">
        <v>159</v>
      </c>
      <c r="N72" s="9" t="s">
        <v>159</v>
      </c>
      <c r="O72" s="8">
        <v>0</v>
      </c>
      <c r="P72" s="6" t="s">
        <v>56</v>
      </c>
      <c r="Q72" s="12" t="s">
        <v>63</v>
      </c>
      <c r="R72" s="12" t="s">
        <v>64</v>
      </c>
      <c r="S72" s="77">
        <v>44657</v>
      </c>
      <c r="T72" s="77">
        <v>44657</v>
      </c>
      <c r="U72" s="3" t="s">
        <v>65</v>
      </c>
    </row>
    <row r="73" spans="1:21" s="32" customFormat="1" ht="96" customHeight="1" thickBot="1" x14ac:dyDescent="0.3">
      <c r="A73" s="25">
        <v>2022</v>
      </c>
      <c r="B73" s="26">
        <v>44593</v>
      </c>
      <c r="C73" s="7">
        <v>44651</v>
      </c>
      <c r="D73" s="63" t="s">
        <v>114</v>
      </c>
      <c r="E73" s="34" t="str">
        <f>[11]SS!$B$4</f>
        <v>3. Impulsar la formación integral de los estudiantes para contribuir al desarrollo de todas sus potencialidades.</v>
      </c>
      <c r="F73" s="35" t="str">
        <f>[11]SS!$B$4</f>
        <v>3. Impulsar la formación integral de los estudiantes para contribuir al desarrollo de todas sus potencialidades.</v>
      </c>
      <c r="G73" s="25" t="s">
        <v>58</v>
      </c>
      <c r="H73" s="31" t="str">
        <f>[11]SS!$B$4</f>
        <v>3. Impulsar la formación integral de los estudiantes para contribuir al desarrollo de todas sus potencialidades.</v>
      </c>
      <c r="I73" s="25" t="s">
        <v>59</v>
      </c>
      <c r="J73" s="25" t="s">
        <v>60</v>
      </c>
      <c r="K73" s="25" t="s">
        <v>61</v>
      </c>
      <c r="L73" s="28" t="s">
        <v>62</v>
      </c>
      <c r="M73" s="9" t="s">
        <v>162</v>
      </c>
      <c r="N73" s="9" t="s">
        <v>162</v>
      </c>
      <c r="O73" s="29">
        <v>0</v>
      </c>
      <c r="P73" s="25" t="s">
        <v>56</v>
      </c>
      <c r="Q73" s="30" t="s">
        <v>63</v>
      </c>
      <c r="R73" s="30" t="s">
        <v>64</v>
      </c>
      <c r="S73" s="77">
        <v>44657</v>
      </c>
      <c r="T73" s="77">
        <v>44657</v>
      </c>
      <c r="U73" s="31" t="s">
        <v>65</v>
      </c>
    </row>
    <row r="74" spans="1:21" ht="60" x14ac:dyDescent="0.25">
      <c r="A74" s="16">
        <v>2022</v>
      </c>
      <c r="B74" s="17">
        <v>44593</v>
      </c>
      <c r="C74" s="7">
        <v>44651</v>
      </c>
      <c r="D74" s="22" t="s">
        <v>163</v>
      </c>
      <c r="E74" s="9" t="str">
        <f>'[5]3-PT VISITAS INDUSTRIALES'!$B$4</f>
        <v>2 Ampliar la cobertura con un enfoque de equidad y justicia social</v>
      </c>
      <c r="F74" s="9" t="str">
        <f>'[5]3-PT VISITAS INDUSTRIALES'!$B$4</f>
        <v>2 Ampliar la cobertura con un enfoque de equidad y justicia social</v>
      </c>
      <c r="G74" s="16" t="s">
        <v>58</v>
      </c>
      <c r="H74" s="9" t="str">
        <f>'[5]3-PT VISITAS INDUSTRIALES'!$B$4</f>
        <v>2 Ampliar la cobertura con un enfoque de equidad y justicia social</v>
      </c>
      <c r="I74" s="16" t="s">
        <v>59</v>
      </c>
      <c r="J74" s="16" t="s">
        <v>60</v>
      </c>
      <c r="K74" s="16" t="s">
        <v>61</v>
      </c>
      <c r="L74" s="21" t="s">
        <v>62</v>
      </c>
      <c r="M74" s="9" t="s">
        <v>120</v>
      </c>
      <c r="N74" s="9" t="s">
        <v>120</v>
      </c>
      <c r="O74" s="23">
        <v>0</v>
      </c>
      <c r="P74" s="16" t="s">
        <v>56</v>
      </c>
      <c r="Q74" s="24" t="s">
        <v>63</v>
      </c>
      <c r="R74" s="24" t="s">
        <v>64</v>
      </c>
      <c r="S74" s="77">
        <v>44657</v>
      </c>
      <c r="T74" s="77">
        <v>44657</v>
      </c>
      <c r="U74" s="20" t="s">
        <v>65</v>
      </c>
    </row>
    <row r="75" spans="1:21" s="32" customFormat="1" ht="60.75" thickBot="1" x14ac:dyDescent="0.3">
      <c r="A75" s="25">
        <v>2022</v>
      </c>
      <c r="B75" s="26">
        <v>44593</v>
      </c>
      <c r="C75" s="7">
        <v>44651</v>
      </c>
      <c r="D75" s="48" t="s">
        <v>164</v>
      </c>
      <c r="E75" s="27" t="s">
        <v>221</v>
      </c>
      <c r="F75" s="27" t="str">
        <f>[12]POA!$B$4</f>
        <v xml:space="preserve">MODERNIZAR LA GESTION INSTITUCIONAL CON TRANSPARENCIA Y RENDICION DE CUENTAS </v>
      </c>
      <c r="G75" s="25" t="s">
        <v>58</v>
      </c>
      <c r="H75" s="27" t="str">
        <f>[12]POA!$B$4</f>
        <v xml:space="preserve">MODERNIZAR LA GESTION INSTITUCIONAL CON TRANSPARENCIA Y RENDICION DE CUENTAS </v>
      </c>
      <c r="I75" s="25" t="s">
        <v>59</v>
      </c>
      <c r="J75" s="25" t="s">
        <v>60</v>
      </c>
      <c r="K75" s="25" t="s">
        <v>61</v>
      </c>
      <c r="L75" s="28" t="s">
        <v>62</v>
      </c>
      <c r="M75" s="9" t="s">
        <v>165</v>
      </c>
      <c r="N75" s="9" t="s">
        <v>165</v>
      </c>
      <c r="O75" s="29">
        <v>0</v>
      </c>
      <c r="P75" s="25" t="s">
        <v>56</v>
      </c>
      <c r="Q75" s="30" t="s">
        <v>63</v>
      </c>
      <c r="R75" s="30" t="s">
        <v>64</v>
      </c>
      <c r="S75" s="77">
        <v>44657</v>
      </c>
      <c r="T75" s="77">
        <v>44657</v>
      </c>
      <c r="U75" s="31" t="s">
        <v>65</v>
      </c>
    </row>
    <row r="76" spans="1:21" ht="60" x14ac:dyDescent="0.25">
      <c r="A76" s="16">
        <v>2022</v>
      </c>
      <c r="B76" s="17">
        <v>44593</v>
      </c>
      <c r="C76" s="7">
        <v>44651</v>
      </c>
      <c r="D76" s="22" t="s">
        <v>166</v>
      </c>
      <c r="E76" s="18" t="str">
        <f>[12]POA!$B$4</f>
        <v xml:space="preserve">MODERNIZAR LA GESTION INSTITUCIONAL CON TRANSPARENCIA Y RENDICION DE CUENTAS </v>
      </c>
      <c r="F76" s="18" t="str">
        <f>[12]POA!$B$4</f>
        <v xml:space="preserve">MODERNIZAR LA GESTION INSTITUCIONAL CON TRANSPARENCIA Y RENDICION DE CUENTAS </v>
      </c>
      <c r="G76" s="16" t="s">
        <v>58</v>
      </c>
      <c r="H76" s="18" t="str">
        <f>[12]POA!$B$4</f>
        <v xml:space="preserve">MODERNIZAR LA GESTION INSTITUCIONAL CON TRANSPARENCIA Y RENDICION DE CUENTAS </v>
      </c>
      <c r="I76" s="16" t="s">
        <v>59</v>
      </c>
      <c r="J76" s="16" t="s">
        <v>60</v>
      </c>
      <c r="K76" s="16" t="s">
        <v>61</v>
      </c>
      <c r="L76" s="21" t="s">
        <v>62</v>
      </c>
      <c r="M76" s="9" t="s">
        <v>167</v>
      </c>
      <c r="N76" s="9" t="s">
        <v>167</v>
      </c>
      <c r="O76" s="23">
        <v>0</v>
      </c>
      <c r="P76" s="16" t="s">
        <v>56</v>
      </c>
      <c r="Q76" s="24" t="s">
        <v>63</v>
      </c>
      <c r="R76" s="24" t="s">
        <v>64</v>
      </c>
      <c r="S76" s="77">
        <v>44657</v>
      </c>
      <c r="T76" s="77">
        <v>44657</v>
      </c>
      <c r="U76" s="20" t="s">
        <v>65</v>
      </c>
    </row>
    <row r="77" spans="1:21" ht="60" x14ac:dyDescent="0.25">
      <c r="A77" s="6">
        <v>2022</v>
      </c>
      <c r="B77" s="7">
        <v>44593</v>
      </c>
      <c r="C77" s="7">
        <v>44651</v>
      </c>
      <c r="D77" s="2" t="s">
        <v>168</v>
      </c>
      <c r="E77" s="9" t="str">
        <f>[12]POA!$B$4</f>
        <v xml:space="preserve">MODERNIZAR LA GESTION INSTITUCIONAL CON TRANSPARENCIA Y RENDICION DE CUENTAS </v>
      </c>
      <c r="F77" s="9" t="str">
        <f>[12]POA!$B$4</f>
        <v xml:space="preserve">MODERNIZAR LA GESTION INSTITUCIONAL CON TRANSPARENCIA Y RENDICION DE CUENTAS </v>
      </c>
      <c r="G77" s="6" t="s">
        <v>58</v>
      </c>
      <c r="H77" s="9" t="str">
        <f>[12]POA!$B$4</f>
        <v xml:space="preserve">MODERNIZAR LA GESTION INSTITUCIONAL CON TRANSPARENCIA Y RENDICION DE CUENTAS </v>
      </c>
      <c r="I77" s="6" t="s">
        <v>59</v>
      </c>
      <c r="J77" s="6" t="s">
        <v>60</v>
      </c>
      <c r="K77" s="6" t="s">
        <v>61</v>
      </c>
      <c r="L77" s="10" t="s">
        <v>62</v>
      </c>
      <c r="M77" s="9" t="s">
        <v>169</v>
      </c>
      <c r="N77" s="9" t="s">
        <v>169</v>
      </c>
      <c r="O77" s="8">
        <v>0</v>
      </c>
      <c r="P77" s="6" t="s">
        <v>56</v>
      </c>
      <c r="Q77" s="12" t="s">
        <v>63</v>
      </c>
      <c r="R77" s="12" t="s">
        <v>64</v>
      </c>
      <c r="S77" s="77">
        <v>44657</v>
      </c>
      <c r="T77" s="77">
        <v>44657</v>
      </c>
      <c r="U77" s="3" t="s">
        <v>65</v>
      </c>
    </row>
    <row r="78" spans="1:21" ht="69.75" customHeight="1" x14ac:dyDescent="0.25">
      <c r="A78" s="6">
        <v>2022</v>
      </c>
      <c r="B78" s="7">
        <v>44593</v>
      </c>
      <c r="C78" s="7">
        <v>44651</v>
      </c>
      <c r="D78" s="2" t="s">
        <v>170</v>
      </c>
      <c r="E78" s="9" t="str">
        <f>'[5]3-PT VISITAS INDUSTRIALES'!$B$4</f>
        <v>2 Ampliar la cobertura con un enfoque de equidad y justicia social</v>
      </c>
      <c r="F78" s="9" t="str">
        <f>'[5]3-PT VISITAS INDUSTRIALES'!$B$4</f>
        <v>2 Ampliar la cobertura con un enfoque de equidad y justicia social</v>
      </c>
      <c r="G78" s="6" t="s">
        <v>58</v>
      </c>
      <c r="H78" s="9" t="str">
        <f>'[5]3-PT VISITAS INDUSTRIALES'!$B$4</f>
        <v>2 Ampliar la cobertura con un enfoque de equidad y justicia social</v>
      </c>
      <c r="I78" s="6" t="s">
        <v>59</v>
      </c>
      <c r="J78" s="6" t="s">
        <v>60</v>
      </c>
      <c r="K78" s="6" t="s">
        <v>61</v>
      </c>
      <c r="L78" s="10" t="s">
        <v>62</v>
      </c>
      <c r="M78" s="9" t="s">
        <v>120</v>
      </c>
      <c r="N78" s="9" t="s">
        <v>120</v>
      </c>
      <c r="O78" s="8">
        <v>0</v>
      </c>
      <c r="P78" s="6" t="s">
        <v>56</v>
      </c>
      <c r="Q78" s="12" t="s">
        <v>63</v>
      </c>
      <c r="R78" s="12" t="s">
        <v>64</v>
      </c>
      <c r="S78" s="77">
        <v>44657</v>
      </c>
      <c r="T78" s="77">
        <v>44657</v>
      </c>
      <c r="U78" s="3" t="s">
        <v>65</v>
      </c>
    </row>
    <row r="79" spans="1:21" ht="60" x14ac:dyDescent="0.25">
      <c r="A79" s="6">
        <v>2022</v>
      </c>
      <c r="B79" s="7">
        <v>44593</v>
      </c>
      <c r="C79" s="7">
        <v>44651</v>
      </c>
      <c r="D79" s="2" t="s">
        <v>171</v>
      </c>
      <c r="E79" s="9" t="str">
        <f>'[5]3-PT VISITAS INDUSTRIALES'!$B$4</f>
        <v>2 Ampliar la cobertura con un enfoque de equidad y justicia social</v>
      </c>
      <c r="F79" s="9" t="str">
        <f>'[5]3-PT VISITAS INDUSTRIALES'!$B$4</f>
        <v>2 Ampliar la cobertura con un enfoque de equidad y justicia social</v>
      </c>
      <c r="G79" s="6" t="s">
        <v>58</v>
      </c>
      <c r="H79" s="9" t="str">
        <f>'[5]3-PT VISITAS INDUSTRIALES'!$B$4</f>
        <v>2 Ampliar la cobertura con un enfoque de equidad y justicia social</v>
      </c>
      <c r="I79" s="6" t="s">
        <v>59</v>
      </c>
      <c r="J79" s="6" t="s">
        <v>60</v>
      </c>
      <c r="K79" s="6" t="s">
        <v>61</v>
      </c>
      <c r="L79" s="10" t="s">
        <v>62</v>
      </c>
      <c r="M79" s="9" t="s">
        <v>120</v>
      </c>
      <c r="N79" s="9" t="s">
        <v>120</v>
      </c>
      <c r="O79" s="8">
        <v>0</v>
      </c>
      <c r="P79" s="6" t="s">
        <v>56</v>
      </c>
      <c r="Q79" s="12" t="s">
        <v>63</v>
      </c>
      <c r="R79" s="12" t="s">
        <v>64</v>
      </c>
      <c r="S79" s="77">
        <v>44657</v>
      </c>
      <c r="T79" s="77">
        <v>44657</v>
      </c>
      <c r="U79" s="3" t="s">
        <v>65</v>
      </c>
    </row>
    <row r="80" spans="1:21" ht="60" x14ac:dyDescent="0.25">
      <c r="A80" s="6">
        <v>2022</v>
      </c>
      <c r="B80" s="7">
        <v>44593</v>
      </c>
      <c r="C80" s="7">
        <v>44651</v>
      </c>
      <c r="D80" s="2" t="s">
        <v>172</v>
      </c>
      <c r="E80" s="9" t="str">
        <f>'[5]3-PT VISITAS INDUSTRIALES'!$B$4</f>
        <v>2 Ampliar la cobertura con un enfoque de equidad y justicia social</v>
      </c>
      <c r="F80" s="9" t="str">
        <f>'[5]3-PT VISITAS INDUSTRIALES'!$B$4</f>
        <v>2 Ampliar la cobertura con un enfoque de equidad y justicia social</v>
      </c>
      <c r="G80" s="6" t="s">
        <v>58</v>
      </c>
      <c r="H80" s="9" t="str">
        <f>'[5]3-PT VISITAS INDUSTRIALES'!$B$4</f>
        <v>2 Ampliar la cobertura con un enfoque de equidad y justicia social</v>
      </c>
      <c r="I80" s="6" t="s">
        <v>59</v>
      </c>
      <c r="J80" s="6" t="s">
        <v>60</v>
      </c>
      <c r="K80" s="6" t="s">
        <v>61</v>
      </c>
      <c r="L80" s="10" t="s">
        <v>62</v>
      </c>
      <c r="M80" s="9" t="s">
        <v>120</v>
      </c>
      <c r="N80" s="9" t="s">
        <v>120</v>
      </c>
      <c r="O80" s="8">
        <v>0</v>
      </c>
      <c r="P80" s="6" t="s">
        <v>56</v>
      </c>
      <c r="Q80" s="12" t="s">
        <v>63</v>
      </c>
      <c r="R80" s="12" t="s">
        <v>64</v>
      </c>
      <c r="S80" s="77">
        <v>44657</v>
      </c>
      <c r="T80" s="77">
        <v>44657</v>
      </c>
      <c r="U80" s="3" t="s">
        <v>65</v>
      </c>
    </row>
    <row r="81" spans="1:21" ht="60" x14ac:dyDescent="0.25">
      <c r="A81" s="6">
        <v>2022</v>
      </c>
      <c r="B81" s="7">
        <v>44593</v>
      </c>
      <c r="C81" s="7">
        <v>44651</v>
      </c>
      <c r="D81" s="2" t="s">
        <v>173</v>
      </c>
      <c r="E81" s="9" t="str">
        <f>'[5]3-PT VISITAS INDUSTRIALES'!$B$4</f>
        <v>2 Ampliar la cobertura con un enfoque de equidad y justicia social</v>
      </c>
      <c r="F81" s="9" t="str">
        <f>'[5]3-PT VISITAS INDUSTRIALES'!$B$4</f>
        <v>2 Ampliar la cobertura con un enfoque de equidad y justicia social</v>
      </c>
      <c r="G81" s="6" t="s">
        <v>58</v>
      </c>
      <c r="H81" s="9" t="str">
        <f>'[5]3-PT VISITAS INDUSTRIALES'!$B$4</f>
        <v>2 Ampliar la cobertura con un enfoque de equidad y justicia social</v>
      </c>
      <c r="I81" s="6" t="s">
        <v>59</v>
      </c>
      <c r="J81" s="6" t="s">
        <v>60</v>
      </c>
      <c r="K81" s="6" t="s">
        <v>61</v>
      </c>
      <c r="L81" s="10" t="s">
        <v>62</v>
      </c>
      <c r="M81" s="9" t="s">
        <v>120</v>
      </c>
      <c r="N81" s="9" t="s">
        <v>120</v>
      </c>
      <c r="O81" s="8">
        <v>0</v>
      </c>
      <c r="P81" s="6" t="s">
        <v>56</v>
      </c>
      <c r="Q81" s="12" t="s">
        <v>63</v>
      </c>
      <c r="R81" s="12" t="s">
        <v>64</v>
      </c>
      <c r="S81" s="77">
        <v>44657</v>
      </c>
      <c r="T81" s="77">
        <v>44657</v>
      </c>
      <c r="U81" s="3" t="s">
        <v>65</v>
      </c>
    </row>
    <row r="82" spans="1:21" ht="75" x14ac:dyDescent="0.25">
      <c r="A82" s="6">
        <v>2022</v>
      </c>
      <c r="B82" s="7">
        <v>44593</v>
      </c>
      <c r="C82" s="7">
        <v>44651</v>
      </c>
      <c r="D82" s="2" t="s">
        <v>174</v>
      </c>
      <c r="E82" s="9" t="str">
        <f>$E$62</f>
        <v>1 Fortalecer la calidad de la oferta educativa</v>
      </c>
      <c r="F82" s="14" t="str">
        <f>$E$62</f>
        <v>1 Fortalecer la calidad de la oferta educativa</v>
      </c>
      <c r="G82" s="6" t="s">
        <v>58</v>
      </c>
      <c r="H82" s="3" t="str">
        <f>$E$62</f>
        <v>1 Fortalecer la calidad de la oferta educativa</v>
      </c>
      <c r="I82" s="6" t="s">
        <v>59</v>
      </c>
      <c r="J82" s="6" t="s">
        <v>60</v>
      </c>
      <c r="K82" s="6" t="s">
        <v>61</v>
      </c>
      <c r="L82" s="10" t="s">
        <v>62</v>
      </c>
      <c r="M82" s="9" t="s">
        <v>175</v>
      </c>
      <c r="N82" s="9" t="s">
        <v>175</v>
      </c>
      <c r="O82" s="8">
        <v>0</v>
      </c>
      <c r="P82" s="6" t="s">
        <v>56</v>
      </c>
      <c r="Q82" s="12" t="s">
        <v>63</v>
      </c>
      <c r="R82" s="12" t="s">
        <v>64</v>
      </c>
      <c r="S82" s="77">
        <v>44657</v>
      </c>
      <c r="T82" s="77">
        <v>44657</v>
      </c>
      <c r="U82" s="3" t="s">
        <v>65</v>
      </c>
    </row>
    <row r="83" spans="1:21" ht="135" x14ac:dyDescent="0.25">
      <c r="A83" s="6">
        <v>2022</v>
      </c>
      <c r="B83" s="7">
        <v>44593</v>
      </c>
      <c r="C83" s="7">
        <v>44651</v>
      </c>
      <c r="D83" s="69" t="s">
        <v>176</v>
      </c>
      <c r="E83" s="11" t="str">
        <f>'[13]IGUALDAD LABORAL'!$B$4</f>
        <v>6.Mejorar la gestión institucional con austeridad, eficiencia, transparencia y rendición de cuentas a fin de optimizar el uso de los recursos y dar mejor respuesta a las demandas de la sociedad.</v>
      </c>
      <c r="F83" s="14" t="str">
        <f>'[13]IGUALDAD LABORAL'!$B$4</f>
        <v>6.Mejorar la gestión institucional con austeridad, eficiencia, transparencia y rendición de cuentas a fin de optimizar el uso de los recursos y dar mejor respuesta a las demandas de la sociedad.</v>
      </c>
      <c r="G83" s="6" t="s">
        <v>58</v>
      </c>
      <c r="H83" s="3" t="str">
        <f>'[13]IGUALDAD LABORAL'!$B$4</f>
        <v>6.Mejorar la gestión institucional con austeridad, eficiencia, transparencia y rendición de cuentas a fin de optimizar el uso de los recursos y dar mejor respuesta a las demandas de la sociedad.</v>
      </c>
      <c r="I83" s="6" t="s">
        <v>59</v>
      </c>
      <c r="J83" s="6" t="s">
        <v>60</v>
      </c>
      <c r="K83" s="6" t="s">
        <v>61</v>
      </c>
      <c r="L83" s="10" t="s">
        <v>62</v>
      </c>
      <c r="M83" s="9" t="s">
        <v>159</v>
      </c>
      <c r="N83" s="9" t="s">
        <v>159</v>
      </c>
      <c r="O83" s="8">
        <v>0</v>
      </c>
      <c r="P83" s="6" t="s">
        <v>56</v>
      </c>
      <c r="Q83" s="12" t="s">
        <v>63</v>
      </c>
      <c r="R83" s="12" t="s">
        <v>64</v>
      </c>
      <c r="S83" s="77">
        <v>44657</v>
      </c>
      <c r="T83" s="77">
        <v>44657</v>
      </c>
      <c r="U83" s="3" t="s">
        <v>65</v>
      </c>
    </row>
    <row r="84" spans="1:21" ht="157.5" x14ac:dyDescent="0.25">
      <c r="A84" s="6">
        <v>2022</v>
      </c>
      <c r="B84" s="7">
        <v>44593</v>
      </c>
      <c r="C84" s="7">
        <v>44651</v>
      </c>
      <c r="D84" s="69" t="s">
        <v>177</v>
      </c>
      <c r="E84" s="11" t="str">
        <f>'[13]IGUALDAD LABORAL'!$B$4</f>
        <v>6.Mejorar la gestión institucional con austeridad, eficiencia, transparencia y rendición de cuentas a fin de optimizar el uso de los recursos y dar mejor respuesta a las demandas de la sociedad.</v>
      </c>
      <c r="F84" s="11" t="str">
        <f>'[13]IGUALDAD LABORAL'!$B$4</f>
        <v>6.Mejorar la gestión institucional con austeridad, eficiencia, transparencia y rendición de cuentas a fin de optimizar el uso de los recursos y dar mejor respuesta a las demandas de la sociedad.</v>
      </c>
      <c r="G84" s="6" t="s">
        <v>58</v>
      </c>
      <c r="H84" s="11" t="str">
        <f>'[13]IGUALDAD LABORAL'!$B$4</f>
        <v>6.Mejorar la gestión institucional con austeridad, eficiencia, transparencia y rendición de cuentas a fin de optimizar el uso de los recursos y dar mejor respuesta a las demandas de la sociedad.</v>
      </c>
      <c r="I84" s="6" t="s">
        <v>59</v>
      </c>
      <c r="J84" s="6" t="s">
        <v>60</v>
      </c>
      <c r="K84" s="6" t="s">
        <v>61</v>
      </c>
      <c r="L84" s="10" t="s">
        <v>62</v>
      </c>
      <c r="M84" s="9" t="s">
        <v>159</v>
      </c>
      <c r="N84" s="9" t="s">
        <v>159</v>
      </c>
      <c r="O84" s="8">
        <v>0</v>
      </c>
      <c r="P84" s="6" t="s">
        <v>56</v>
      </c>
      <c r="Q84" s="12" t="s">
        <v>63</v>
      </c>
      <c r="R84" s="12" t="s">
        <v>64</v>
      </c>
      <c r="S84" s="77">
        <v>44657</v>
      </c>
      <c r="T84" s="77">
        <v>44657</v>
      </c>
      <c r="U84" s="3" t="s">
        <v>65</v>
      </c>
    </row>
    <row r="85" spans="1:21" s="47" customFormat="1" ht="158.25" thickBot="1" x14ac:dyDescent="0.3">
      <c r="A85" s="42">
        <v>2022</v>
      </c>
      <c r="B85" s="43">
        <v>44593</v>
      </c>
      <c r="C85" s="7">
        <v>44651</v>
      </c>
      <c r="D85" s="74" t="s">
        <v>115</v>
      </c>
      <c r="E85" s="34" t="str">
        <f>'[13]IGUALDAD LABORAL'!$B$4</f>
        <v>6.Mejorar la gestión institucional con austeridad, eficiencia, transparencia y rendición de cuentas a fin de optimizar el uso de los recursos y dar mejor respuesta a las demandas de la sociedad.</v>
      </c>
      <c r="F85" s="34" t="str">
        <f>'[13]IGUALDAD LABORAL'!$B$4</f>
        <v>6.Mejorar la gestión institucional con austeridad, eficiencia, transparencia y rendición de cuentas a fin de optimizar el uso de los recursos y dar mejor respuesta a las demandas de la sociedad.</v>
      </c>
      <c r="G85" s="42" t="s">
        <v>58</v>
      </c>
      <c r="H85" s="34" t="str">
        <f>'[13]IGUALDAD LABORAL'!$B$4</f>
        <v>6.Mejorar la gestión institucional con austeridad, eficiencia, transparencia y rendición de cuentas a fin de optimizar el uso de los recursos y dar mejor respuesta a las demandas de la sociedad.</v>
      </c>
      <c r="I85" s="42" t="s">
        <v>59</v>
      </c>
      <c r="J85" s="42" t="s">
        <v>60</v>
      </c>
      <c r="K85" s="42" t="s">
        <v>61</v>
      </c>
      <c r="L85" s="44" t="s">
        <v>62</v>
      </c>
      <c r="M85" s="9" t="s">
        <v>178</v>
      </c>
      <c r="N85" s="9" t="s">
        <v>178</v>
      </c>
      <c r="O85" s="45">
        <v>0</v>
      </c>
      <c r="P85" s="42" t="s">
        <v>56</v>
      </c>
      <c r="Q85" s="46" t="s">
        <v>63</v>
      </c>
      <c r="R85" s="46" t="s">
        <v>64</v>
      </c>
      <c r="S85" s="77">
        <v>44657</v>
      </c>
      <c r="T85" s="77">
        <v>44657</v>
      </c>
      <c r="U85" s="35" t="s">
        <v>65</v>
      </c>
    </row>
    <row r="86" spans="1:21" s="36" customFormat="1" ht="90" x14ac:dyDescent="0.25">
      <c r="A86" s="37">
        <v>2022</v>
      </c>
      <c r="B86" s="38">
        <v>44593</v>
      </c>
      <c r="C86" s="7">
        <v>44651</v>
      </c>
      <c r="D86" s="75" t="s">
        <v>179</v>
      </c>
      <c r="E86" s="33" t="s">
        <v>120</v>
      </c>
      <c r="F86" s="19" t="s">
        <v>67</v>
      </c>
      <c r="G86" s="37" t="s">
        <v>58</v>
      </c>
      <c r="H86" s="19" t="s">
        <v>67</v>
      </c>
      <c r="I86" s="37" t="s">
        <v>59</v>
      </c>
      <c r="J86" s="37" t="s">
        <v>60</v>
      </c>
      <c r="K86" s="37" t="s">
        <v>61</v>
      </c>
      <c r="L86" s="39" t="s">
        <v>62</v>
      </c>
      <c r="M86" s="9" t="s">
        <v>120</v>
      </c>
      <c r="N86" s="9" t="s">
        <v>120</v>
      </c>
      <c r="O86" s="40">
        <v>0</v>
      </c>
      <c r="P86" s="37" t="s">
        <v>56</v>
      </c>
      <c r="Q86" s="41" t="s">
        <v>63</v>
      </c>
      <c r="R86" s="41" t="s">
        <v>64</v>
      </c>
      <c r="S86" s="77">
        <v>44657</v>
      </c>
      <c r="T86" s="77">
        <v>44657</v>
      </c>
      <c r="U86" s="19" t="s">
        <v>65</v>
      </c>
    </row>
    <row r="87" spans="1:21" ht="60" x14ac:dyDescent="0.25">
      <c r="A87" s="6">
        <v>2022</v>
      </c>
      <c r="B87" s="7">
        <v>44593</v>
      </c>
      <c r="C87" s="7">
        <v>44651</v>
      </c>
      <c r="D87" s="71" t="s">
        <v>180</v>
      </c>
      <c r="E87" s="9" t="str">
        <f>'[5]3-PT VISITAS INDUSTRIALES'!$B$4</f>
        <v>2 Ampliar la cobertura con un enfoque de equidad y justicia social</v>
      </c>
      <c r="F87" s="9" t="str">
        <f>'[5]3-PT VISITAS INDUSTRIALES'!$B$4</f>
        <v>2 Ampliar la cobertura con un enfoque de equidad y justicia social</v>
      </c>
      <c r="G87" s="6" t="s">
        <v>58</v>
      </c>
      <c r="H87" s="9" t="str">
        <f>'[5]3-PT VISITAS INDUSTRIALES'!$B$4</f>
        <v>2 Ampliar la cobertura con un enfoque de equidad y justicia social</v>
      </c>
      <c r="I87" s="6" t="s">
        <v>59</v>
      </c>
      <c r="J87" s="6" t="s">
        <v>60</v>
      </c>
      <c r="K87" s="6" t="s">
        <v>61</v>
      </c>
      <c r="L87" s="10" t="s">
        <v>62</v>
      </c>
      <c r="M87" s="9" t="s">
        <v>120</v>
      </c>
      <c r="N87" s="9" t="s">
        <v>120</v>
      </c>
      <c r="O87" s="8">
        <v>0</v>
      </c>
      <c r="P87" s="6" t="s">
        <v>56</v>
      </c>
      <c r="Q87" s="12" t="s">
        <v>63</v>
      </c>
      <c r="R87" s="12" t="s">
        <v>64</v>
      </c>
      <c r="S87" s="77">
        <v>44657</v>
      </c>
      <c r="T87" s="77">
        <v>44657</v>
      </c>
      <c r="U87" s="3" t="s">
        <v>65</v>
      </c>
    </row>
    <row r="88" spans="1:21" ht="60" x14ac:dyDescent="0.25">
      <c r="A88" s="6">
        <v>2022</v>
      </c>
      <c r="B88" s="7">
        <v>44593</v>
      </c>
      <c r="C88" s="7">
        <v>44651</v>
      </c>
      <c r="D88" s="71" t="s">
        <v>181</v>
      </c>
      <c r="E88" s="9" t="str">
        <f>'[5]3-PT VISITAS INDUSTRIALES'!$B$4</f>
        <v>2 Ampliar la cobertura con un enfoque de equidad y justicia social</v>
      </c>
      <c r="F88" s="9" t="str">
        <f>'[5]3-PT VISITAS INDUSTRIALES'!$B$4</f>
        <v>2 Ampliar la cobertura con un enfoque de equidad y justicia social</v>
      </c>
      <c r="G88" s="6" t="s">
        <v>58</v>
      </c>
      <c r="H88" s="9" t="str">
        <f>'[5]3-PT VISITAS INDUSTRIALES'!$B$4</f>
        <v>2 Ampliar la cobertura con un enfoque de equidad y justicia social</v>
      </c>
      <c r="I88" s="6" t="s">
        <v>59</v>
      </c>
      <c r="J88" s="6" t="s">
        <v>60</v>
      </c>
      <c r="K88" s="6" t="s">
        <v>61</v>
      </c>
      <c r="L88" s="10" t="s">
        <v>62</v>
      </c>
      <c r="M88" s="9" t="s">
        <v>120</v>
      </c>
      <c r="N88" s="9" t="s">
        <v>120</v>
      </c>
      <c r="O88" s="8">
        <v>0</v>
      </c>
      <c r="P88" s="6" t="s">
        <v>56</v>
      </c>
      <c r="Q88" s="12" t="s">
        <v>63</v>
      </c>
      <c r="R88" s="12" t="s">
        <v>64</v>
      </c>
      <c r="S88" s="77">
        <v>44657</v>
      </c>
      <c r="T88" s="77">
        <v>44657</v>
      </c>
      <c r="U88" s="3" t="s">
        <v>65</v>
      </c>
    </row>
    <row r="89" spans="1:21" s="32" customFormat="1" ht="75.75" thickBot="1" x14ac:dyDescent="0.3">
      <c r="A89" s="25">
        <v>2022</v>
      </c>
      <c r="B89" s="26">
        <v>44593</v>
      </c>
      <c r="C89" s="7">
        <v>44651</v>
      </c>
      <c r="D89" s="67" t="s">
        <v>183</v>
      </c>
      <c r="E89" s="9" t="str">
        <f>'[14]MANT. ESPACIOS CIVIC, DEP, CULT'!$B$4</f>
        <v>Impulsar la formación integral de los estudiantes para contribuir al desarrollo de todas sus potencialidades.</v>
      </c>
      <c r="F89" s="35" t="str">
        <f>'[14]MANT. ESPACIOS CIVIC, DEP, CULT'!$B$4</f>
        <v>Impulsar la formación integral de los estudiantes para contribuir al desarrollo de todas sus potencialidades.</v>
      </c>
      <c r="G89" s="25" t="s">
        <v>58</v>
      </c>
      <c r="H89" s="31" t="str">
        <f>'[14]MANT. ESPACIOS CIVIC, DEP, CULT'!$B$4</f>
        <v>Impulsar la formación integral de los estudiantes para contribuir al desarrollo de todas sus potencialidades.</v>
      </c>
      <c r="I89" s="25" t="s">
        <v>59</v>
      </c>
      <c r="J89" s="25" t="s">
        <v>60</v>
      </c>
      <c r="K89" s="25" t="s">
        <v>61</v>
      </c>
      <c r="L89" s="28" t="s">
        <v>62</v>
      </c>
      <c r="M89" s="9" t="s">
        <v>182</v>
      </c>
      <c r="N89" s="9" t="s">
        <v>182</v>
      </c>
      <c r="O89" s="29">
        <v>0</v>
      </c>
      <c r="P89" s="25" t="s">
        <v>56</v>
      </c>
      <c r="Q89" s="30" t="s">
        <v>63</v>
      </c>
      <c r="R89" s="30" t="s">
        <v>64</v>
      </c>
      <c r="S89" s="77">
        <v>44657</v>
      </c>
      <c r="T89" s="77">
        <v>44657</v>
      </c>
      <c r="U89" s="31" t="s">
        <v>65</v>
      </c>
    </row>
    <row r="90" spans="1:21" s="4" customFormat="1" ht="90" x14ac:dyDescent="0.25">
      <c r="A90" s="16">
        <v>2022</v>
      </c>
      <c r="B90" s="17">
        <v>44593</v>
      </c>
      <c r="C90" s="7">
        <v>44651</v>
      </c>
      <c r="D90" s="64" t="s">
        <v>187</v>
      </c>
      <c r="E90" s="9" t="str">
        <f>'[15]VIN NACIONALES E INTERNAC'!$B$4</f>
        <v>A. DISMINUIR EL REZAGO EDUCATIVO</v>
      </c>
      <c r="F90" s="14" t="str">
        <f>'[15]VIN NACIONALES E INTERNAC'!$B$4</f>
        <v>A. DISMINUIR EL REZAGO EDUCATIVO</v>
      </c>
      <c r="G90" s="16" t="s">
        <v>58</v>
      </c>
      <c r="H90" s="14" t="str">
        <f>'[15]VIN NACIONALES E INTERNAC'!$B$4</f>
        <v>A. DISMINUIR EL REZAGO EDUCATIVO</v>
      </c>
      <c r="I90" s="16" t="s">
        <v>59</v>
      </c>
      <c r="J90" s="16" t="s">
        <v>60</v>
      </c>
      <c r="K90" s="16" t="s">
        <v>61</v>
      </c>
      <c r="L90" s="21" t="s">
        <v>62</v>
      </c>
      <c r="M90" s="9" t="s">
        <v>186</v>
      </c>
      <c r="N90" s="9" t="s">
        <v>186</v>
      </c>
      <c r="O90" s="23">
        <v>0</v>
      </c>
      <c r="P90" s="16" t="s">
        <v>56</v>
      </c>
      <c r="Q90" s="24" t="s">
        <v>63</v>
      </c>
      <c r="R90" s="24" t="s">
        <v>64</v>
      </c>
      <c r="S90" s="77">
        <v>44657</v>
      </c>
      <c r="T90" s="77">
        <v>44657</v>
      </c>
      <c r="U90" s="20" t="s">
        <v>65</v>
      </c>
    </row>
    <row r="91" spans="1:21" s="4" customFormat="1" ht="60" x14ac:dyDescent="0.25">
      <c r="A91" s="6">
        <v>2022</v>
      </c>
      <c r="B91" s="7">
        <v>44593</v>
      </c>
      <c r="C91" s="7">
        <v>44651</v>
      </c>
      <c r="D91" s="71" t="s">
        <v>188</v>
      </c>
      <c r="E91" s="57" t="str">
        <f>'[16]SERVICIOS MEDICOS'!$B$4</f>
        <v>Ampliar la cobertura con un enfoque de equidad y justicia social.</v>
      </c>
      <c r="F91" s="57" t="str">
        <f>'[16]SERVICIOS MEDICOS'!$B$4</f>
        <v>Ampliar la cobertura con un enfoque de equidad y justicia social.</v>
      </c>
      <c r="G91" s="6" t="s">
        <v>58</v>
      </c>
      <c r="H91" s="57" t="str">
        <f>'[16]SERVICIOS MEDICOS'!$B$4</f>
        <v>Ampliar la cobertura con un enfoque de equidad y justicia social.</v>
      </c>
      <c r="I91" s="6" t="s">
        <v>59</v>
      </c>
      <c r="J91" s="6" t="s">
        <v>60</v>
      </c>
      <c r="K91" s="6" t="s">
        <v>61</v>
      </c>
      <c r="L91" s="10" t="s">
        <v>62</v>
      </c>
      <c r="M91" s="9" t="s">
        <v>120</v>
      </c>
      <c r="N91" s="9" t="s">
        <v>120</v>
      </c>
      <c r="O91" s="8">
        <v>0</v>
      </c>
      <c r="P91" s="6" t="s">
        <v>56</v>
      </c>
      <c r="Q91" s="12" t="s">
        <v>63</v>
      </c>
      <c r="R91" s="12" t="s">
        <v>64</v>
      </c>
      <c r="S91" s="77">
        <v>44657</v>
      </c>
      <c r="T91" s="77">
        <v>44657</v>
      </c>
      <c r="U91" s="3" t="s">
        <v>65</v>
      </c>
    </row>
    <row r="92" spans="1:21" ht="60" x14ac:dyDescent="0.25">
      <c r="A92" s="6">
        <v>2022</v>
      </c>
      <c r="B92" s="7">
        <v>44593</v>
      </c>
      <c r="C92" s="7">
        <v>44651</v>
      </c>
      <c r="D92" s="69" t="s">
        <v>117</v>
      </c>
      <c r="E92" s="57" t="str">
        <f>'[16]SERVICIOS MEDICOS'!$B$4</f>
        <v>Ampliar la cobertura con un enfoque de equidad y justicia social.</v>
      </c>
      <c r="F92" s="57" t="str">
        <f>'[16]SERVICIOS MEDICOS'!$B$4</f>
        <v>Ampliar la cobertura con un enfoque de equidad y justicia social.</v>
      </c>
      <c r="G92" s="6" t="s">
        <v>58</v>
      </c>
      <c r="H92" s="57" t="str">
        <f>'[16]SERVICIOS MEDICOS'!$B$4</f>
        <v>Ampliar la cobertura con un enfoque de equidad y justicia social.</v>
      </c>
      <c r="I92" s="6" t="s">
        <v>59</v>
      </c>
      <c r="J92" s="6" t="s">
        <v>60</v>
      </c>
      <c r="K92" s="6" t="s">
        <v>61</v>
      </c>
      <c r="L92" s="10" t="s">
        <v>62</v>
      </c>
      <c r="M92" s="9" t="s">
        <v>185</v>
      </c>
      <c r="N92" s="9" t="s">
        <v>185</v>
      </c>
      <c r="O92" s="8">
        <v>0</v>
      </c>
      <c r="P92" s="6" t="s">
        <v>56</v>
      </c>
      <c r="Q92" s="12" t="s">
        <v>63</v>
      </c>
      <c r="R92" s="12" t="s">
        <v>64</v>
      </c>
      <c r="S92" s="77">
        <v>44657</v>
      </c>
      <c r="T92" s="77">
        <v>44657</v>
      </c>
      <c r="U92" s="3" t="s">
        <v>65</v>
      </c>
    </row>
    <row r="93" spans="1:21" s="4" customFormat="1" ht="60" x14ac:dyDescent="0.25">
      <c r="A93" s="6">
        <v>2022</v>
      </c>
      <c r="B93" s="7">
        <v>44593</v>
      </c>
      <c r="C93" s="7">
        <v>44651</v>
      </c>
      <c r="D93" s="71" t="s">
        <v>189</v>
      </c>
      <c r="E93" s="57" t="str">
        <f>'[16]SERVICIOS MEDICOS'!$B$4</f>
        <v>Ampliar la cobertura con un enfoque de equidad y justicia social.</v>
      </c>
      <c r="F93" s="57" t="str">
        <f>'[16]SERVICIOS MEDICOS'!$B$4</f>
        <v>Ampliar la cobertura con un enfoque de equidad y justicia social.</v>
      </c>
      <c r="G93" s="6" t="s">
        <v>58</v>
      </c>
      <c r="H93" s="57" t="str">
        <f>'[16]SERVICIOS MEDICOS'!$B$4</f>
        <v>Ampliar la cobertura con un enfoque de equidad y justicia social.</v>
      </c>
      <c r="I93" s="6" t="s">
        <v>59</v>
      </c>
      <c r="J93" s="6" t="s">
        <v>60</v>
      </c>
      <c r="K93" s="6" t="s">
        <v>61</v>
      </c>
      <c r="L93" s="10" t="s">
        <v>62</v>
      </c>
      <c r="M93" s="9" t="s">
        <v>120</v>
      </c>
      <c r="N93" s="9" t="s">
        <v>120</v>
      </c>
      <c r="O93" s="8">
        <v>0</v>
      </c>
      <c r="P93" s="6" t="s">
        <v>56</v>
      </c>
      <c r="Q93" s="12" t="s">
        <v>63</v>
      </c>
      <c r="R93" s="12" t="s">
        <v>64</v>
      </c>
      <c r="S93" s="77">
        <v>44657</v>
      </c>
      <c r="T93" s="77">
        <v>44657</v>
      </c>
      <c r="U93" s="3" t="s">
        <v>65</v>
      </c>
    </row>
    <row r="94" spans="1:21" s="4" customFormat="1" ht="75" x14ac:dyDescent="0.25">
      <c r="A94" s="6">
        <v>2022</v>
      </c>
      <c r="B94" s="7">
        <v>44593</v>
      </c>
      <c r="C94" s="7">
        <v>44651</v>
      </c>
      <c r="D94" s="71" t="s">
        <v>191</v>
      </c>
      <c r="E94" s="14" t="str">
        <f>'[15]CONSEJO DE VINCULACIÓN'!$B$4</f>
        <v>FORTALECER LA VINCULACIÓN CON LOS SECTORES PÚBLICOS, SOCIAL Y PRIVADOS</v>
      </c>
      <c r="F94" s="14" t="str">
        <f>'[15]CONSEJO DE VINCULACIÓN'!$B$4</f>
        <v>FORTALECER LA VINCULACIÓN CON LOS SECTORES PÚBLICOS, SOCIAL Y PRIVADOS</v>
      </c>
      <c r="G94" s="6" t="s">
        <v>58</v>
      </c>
      <c r="H94" s="14" t="str">
        <f>'[15]CONSEJO DE VINCULACIÓN'!$B$4</f>
        <v>FORTALECER LA VINCULACIÓN CON LOS SECTORES PÚBLICOS, SOCIAL Y PRIVADOS</v>
      </c>
      <c r="I94" s="6" t="s">
        <v>59</v>
      </c>
      <c r="J94" s="6" t="s">
        <v>60</v>
      </c>
      <c r="K94" s="6" t="s">
        <v>61</v>
      </c>
      <c r="L94" s="10" t="s">
        <v>62</v>
      </c>
      <c r="M94" s="9" t="s">
        <v>190</v>
      </c>
      <c r="N94" s="9" t="s">
        <v>190</v>
      </c>
      <c r="O94" s="8">
        <v>0</v>
      </c>
      <c r="P94" s="6" t="s">
        <v>56</v>
      </c>
      <c r="Q94" s="12" t="s">
        <v>63</v>
      </c>
      <c r="R94" s="12" t="s">
        <v>64</v>
      </c>
      <c r="S94" s="77">
        <v>44657</v>
      </c>
      <c r="T94" s="77">
        <v>44657</v>
      </c>
      <c r="U94" s="3" t="s">
        <v>65</v>
      </c>
    </row>
    <row r="95" spans="1:21" ht="60" x14ac:dyDescent="0.25">
      <c r="A95" s="6">
        <v>2022</v>
      </c>
      <c r="B95" s="7">
        <v>44593</v>
      </c>
      <c r="C95" s="7">
        <v>44651</v>
      </c>
      <c r="D95" s="69" t="s">
        <v>192</v>
      </c>
      <c r="E95" s="57" t="str">
        <f>'[16]SERVICIOS MEDICOS'!$B$4</f>
        <v>Ampliar la cobertura con un enfoque de equidad y justicia social.</v>
      </c>
      <c r="F95" s="57" t="str">
        <f>'[16]SERVICIOS MEDICOS'!$B$4</f>
        <v>Ampliar la cobertura con un enfoque de equidad y justicia social.</v>
      </c>
      <c r="G95" s="6" t="s">
        <v>58</v>
      </c>
      <c r="H95" s="57" t="str">
        <f>'[16]SERVICIOS MEDICOS'!$B$4</f>
        <v>Ampliar la cobertura con un enfoque de equidad y justicia social.</v>
      </c>
      <c r="I95" s="6" t="s">
        <v>59</v>
      </c>
      <c r="J95" s="6" t="s">
        <v>60</v>
      </c>
      <c r="K95" s="6" t="s">
        <v>61</v>
      </c>
      <c r="L95" s="10" t="s">
        <v>62</v>
      </c>
      <c r="M95" s="9" t="s">
        <v>193</v>
      </c>
      <c r="N95" s="9" t="s">
        <v>193</v>
      </c>
      <c r="O95" s="8">
        <v>0</v>
      </c>
      <c r="P95" s="6" t="s">
        <v>56</v>
      </c>
      <c r="Q95" s="12" t="s">
        <v>63</v>
      </c>
      <c r="R95" s="12" t="s">
        <v>64</v>
      </c>
      <c r="S95" s="77">
        <v>44657</v>
      </c>
      <c r="T95" s="77">
        <v>44657</v>
      </c>
      <c r="U95" s="3" t="s">
        <v>65</v>
      </c>
    </row>
    <row r="96" spans="1:21" s="4" customFormat="1" ht="60" x14ac:dyDescent="0.25">
      <c r="A96" s="6">
        <v>2022</v>
      </c>
      <c r="B96" s="7">
        <v>44593</v>
      </c>
      <c r="C96" s="7">
        <v>44651</v>
      </c>
      <c r="D96" s="71" t="s">
        <v>194</v>
      </c>
      <c r="E96" s="14" t="str">
        <f>[15]INGLES!$B$4</f>
        <v>A. DISMINUIR EL REZAGO EDUCATIVO</v>
      </c>
      <c r="F96" s="14" t="str">
        <f>[15]INGLES!$B$4</f>
        <v>A. DISMINUIR EL REZAGO EDUCATIVO</v>
      </c>
      <c r="G96" s="6" t="s">
        <v>58</v>
      </c>
      <c r="H96" s="14" t="str">
        <f>[15]INGLES!$B$4</f>
        <v>A. DISMINUIR EL REZAGO EDUCATIVO</v>
      </c>
      <c r="I96" s="6" t="s">
        <v>59</v>
      </c>
      <c r="J96" s="6" t="s">
        <v>60</v>
      </c>
      <c r="K96" s="6" t="s">
        <v>61</v>
      </c>
      <c r="L96" s="10" t="s">
        <v>62</v>
      </c>
      <c r="M96" s="9" t="s">
        <v>195</v>
      </c>
      <c r="N96" s="9" t="s">
        <v>195</v>
      </c>
      <c r="O96" s="8">
        <v>0</v>
      </c>
      <c r="P96" s="6" t="s">
        <v>56</v>
      </c>
      <c r="Q96" s="12" t="s">
        <v>63</v>
      </c>
      <c r="R96" s="12" t="s">
        <v>64</v>
      </c>
      <c r="S96" s="77">
        <v>44657</v>
      </c>
      <c r="T96" s="77">
        <v>44657</v>
      </c>
      <c r="U96" s="3" t="s">
        <v>65</v>
      </c>
    </row>
    <row r="97" spans="1:21" ht="162" customHeight="1" x14ac:dyDescent="0.25">
      <c r="A97" s="6">
        <v>2022</v>
      </c>
      <c r="B97" s="7">
        <v>44593</v>
      </c>
      <c r="C97" s="7">
        <v>44651</v>
      </c>
      <c r="D97" s="69" t="s">
        <v>116</v>
      </c>
      <c r="E97" s="14" t="str">
        <f>'[15]CENTRO DE INCUBACIÓN'!$B$4</f>
        <v>FORTALECER LA VINCULACIÓN CON LOS SECTORES PÚBLICOS, SOCIAL Y PRIVADOS</v>
      </c>
      <c r="F97" s="14" t="str">
        <f>$E$97</f>
        <v>FORTALECER LA VINCULACIÓN CON LOS SECTORES PÚBLICOS, SOCIAL Y PRIVADOS</v>
      </c>
      <c r="G97" s="6" t="s">
        <v>58</v>
      </c>
      <c r="H97" s="3" t="str">
        <f>$E$97</f>
        <v>FORTALECER LA VINCULACIÓN CON LOS SECTORES PÚBLICOS, SOCIAL Y PRIVADOS</v>
      </c>
      <c r="I97" s="6" t="s">
        <v>59</v>
      </c>
      <c r="J97" s="6" t="s">
        <v>60</v>
      </c>
      <c r="K97" s="6" t="s">
        <v>61</v>
      </c>
      <c r="L97" s="10" t="s">
        <v>62</v>
      </c>
      <c r="M97" s="9" t="s">
        <v>184</v>
      </c>
      <c r="N97" s="9" t="s">
        <v>184</v>
      </c>
      <c r="O97" s="8">
        <v>0</v>
      </c>
      <c r="P97" s="6" t="s">
        <v>56</v>
      </c>
      <c r="Q97" s="12" t="s">
        <v>63</v>
      </c>
      <c r="R97" s="12" t="s">
        <v>64</v>
      </c>
      <c r="S97" s="77">
        <v>44657</v>
      </c>
      <c r="T97" s="77">
        <v>44657</v>
      </c>
      <c r="U97" s="3" t="s">
        <v>65</v>
      </c>
    </row>
    <row r="98" spans="1:21" s="4" customFormat="1" ht="60" x14ac:dyDescent="0.25">
      <c r="A98" s="6">
        <v>2022</v>
      </c>
      <c r="B98" s="7">
        <v>44593</v>
      </c>
      <c r="C98" s="7">
        <v>44651</v>
      </c>
      <c r="D98" s="71" t="s">
        <v>198</v>
      </c>
      <c r="E98" s="14" t="str">
        <f>'[15]VIN NACIONALES E INTERNAC'!$B$4</f>
        <v>A. DISMINUIR EL REZAGO EDUCATIVO</v>
      </c>
      <c r="F98" s="14" t="str">
        <f>'[15]VIN NACIONALES E INTERNAC'!$B$4</f>
        <v>A. DISMINUIR EL REZAGO EDUCATIVO</v>
      </c>
      <c r="G98" s="6" t="s">
        <v>58</v>
      </c>
      <c r="H98" s="3" t="str">
        <f>'[15]VIN NACIONALES E INTERNAC'!$B$4</f>
        <v>A. DISMINUIR EL REZAGO EDUCATIVO</v>
      </c>
      <c r="I98" s="6" t="s">
        <v>59</v>
      </c>
      <c r="J98" s="6" t="s">
        <v>60</v>
      </c>
      <c r="K98" s="6" t="s">
        <v>61</v>
      </c>
      <c r="L98" s="10" t="s">
        <v>62</v>
      </c>
      <c r="M98" s="9" t="s">
        <v>197</v>
      </c>
      <c r="N98" s="9" t="s">
        <v>197</v>
      </c>
      <c r="O98" s="8">
        <v>0</v>
      </c>
      <c r="P98" s="6" t="s">
        <v>56</v>
      </c>
      <c r="Q98" s="12" t="s">
        <v>63</v>
      </c>
      <c r="R98" s="12" t="s">
        <v>64</v>
      </c>
      <c r="S98" s="77">
        <v>44657</v>
      </c>
      <c r="T98" s="77">
        <v>44657</v>
      </c>
      <c r="U98" s="3" t="s">
        <v>65</v>
      </c>
    </row>
    <row r="99" spans="1:21" ht="90" x14ac:dyDescent="0.25">
      <c r="A99" s="6">
        <v>2022</v>
      </c>
      <c r="B99" s="7">
        <v>44593</v>
      </c>
      <c r="C99" s="7">
        <v>44651</v>
      </c>
      <c r="D99" s="69" t="s">
        <v>200</v>
      </c>
      <c r="E99" s="14" t="s">
        <v>220</v>
      </c>
      <c r="F99" s="14" t="s">
        <v>220</v>
      </c>
      <c r="G99" s="6" t="s">
        <v>58</v>
      </c>
      <c r="H99" s="14" t="s">
        <v>220</v>
      </c>
      <c r="I99" s="6" t="s">
        <v>59</v>
      </c>
      <c r="J99" s="6" t="s">
        <v>60</v>
      </c>
      <c r="K99" s="6" t="s">
        <v>61</v>
      </c>
      <c r="L99" s="10" t="s">
        <v>62</v>
      </c>
      <c r="M99" s="9" t="s">
        <v>199</v>
      </c>
      <c r="N99" s="9" t="s">
        <v>199</v>
      </c>
      <c r="O99" s="8">
        <v>0</v>
      </c>
      <c r="P99" s="6" t="s">
        <v>56</v>
      </c>
      <c r="Q99" s="12" t="s">
        <v>63</v>
      </c>
      <c r="R99" s="12" t="s">
        <v>64</v>
      </c>
      <c r="S99" s="77">
        <v>44657</v>
      </c>
      <c r="T99" s="77">
        <v>44657</v>
      </c>
      <c r="U99" s="3" t="s">
        <v>65</v>
      </c>
    </row>
    <row r="100" spans="1:21" ht="60" x14ac:dyDescent="0.25">
      <c r="A100" s="6">
        <v>2022</v>
      </c>
      <c r="B100" s="7">
        <v>44593</v>
      </c>
      <c r="C100" s="7">
        <v>44651</v>
      </c>
      <c r="D100" s="69" t="s">
        <v>201</v>
      </c>
      <c r="E100" s="14" t="s">
        <v>220</v>
      </c>
      <c r="F100" s="14" t="s">
        <v>220</v>
      </c>
      <c r="G100" s="6" t="s">
        <v>58</v>
      </c>
      <c r="H100" s="14" t="s">
        <v>220</v>
      </c>
      <c r="I100" s="6" t="s">
        <v>59</v>
      </c>
      <c r="J100" s="6" t="s">
        <v>60</v>
      </c>
      <c r="K100" s="6" t="s">
        <v>61</v>
      </c>
      <c r="L100" s="10" t="s">
        <v>62</v>
      </c>
      <c r="M100" s="9" t="s">
        <v>202</v>
      </c>
      <c r="N100" s="9" t="s">
        <v>202</v>
      </c>
      <c r="O100" s="8">
        <v>0</v>
      </c>
      <c r="P100" s="6" t="s">
        <v>56</v>
      </c>
      <c r="Q100" s="12" t="s">
        <v>63</v>
      </c>
      <c r="R100" s="12" t="s">
        <v>64</v>
      </c>
      <c r="S100" s="77">
        <v>44657</v>
      </c>
      <c r="T100" s="77">
        <v>44657</v>
      </c>
      <c r="U100" s="3" t="s">
        <v>65</v>
      </c>
    </row>
    <row r="101" spans="1:21" ht="60" x14ac:dyDescent="0.25">
      <c r="A101" s="6">
        <v>2022</v>
      </c>
      <c r="B101" s="7">
        <v>44593</v>
      </c>
      <c r="C101" s="7">
        <v>44651</v>
      </c>
      <c r="D101" s="69" t="s">
        <v>203</v>
      </c>
      <c r="E101" s="14" t="s">
        <v>220</v>
      </c>
      <c r="F101" s="14" t="s">
        <v>220</v>
      </c>
      <c r="G101" s="6" t="s">
        <v>58</v>
      </c>
      <c r="H101" s="14" t="s">
        <v>220</v>
      </c>
      <c r="I101" s="6" t="s">
        <v>59</v>
      </c>
      <c r="J101" s="6" t="s">
        <v>60</v>
      </c>
      <c r="K101" s="6" t="s">
        <v>61</v>
      </c>
      <c r="L101" s="10" t="s">
        <v>62</v>
      </c>
      <c r="M101" s="9" t="s">
        <v>204</v>
      </c>
      <c r="N101" s="9" t="s">
        <v>204</v>
      </c>
      <c r="O101" s="8">
        <v>0</v>
      </c>
      <c r="P101" s="6" t="s">
        <v>56</v>
      </c>
      <c r="Q101" s="12" t="s">
        <v>63</v>
      </c>
      <c r="R101" s="12" t="s">
        <v>64</v>
      </c>
      <c r="S101" s="77">
        <v>44657</v>
      </c>
      <c r="T101" s="77">
        <v>44657</v>
      </c>
      <c r="U101" s="3" t="s">
        <v>65</v>
      </c>
    </row>
    <row r="102" spans="1:21" s="32" customFormat="1" ht="60.75" thickBot="1" x14ac:dyDescent="0.3">
      <c r="A102" s="25">
        <v>2022</v>
      </c>
      <c r="B102" s="26">
        <v>44593</v>
      </c>
      <c r="C102" s="7">
        <v>44651</v>
      </c>
      <c r="D102" s="67" t="s">
        <v>196</v>
      </c>
      <c r="E102" s="35" t="s">
        <v>220</v>
      </c>
      <c r="F102" s="35" t="s">
        <v>220</v>
      </c>
      <c r="G102" s="25" t="s">
        <v>58</v>
      </c>
      <c r="H102" s="35" t="s">
        <v>220</v>
      </c>
      <c r="I102" s="25" t="s">
        <v>59</v>
      </c>
      <c r="J102" s="25" t="s">
        <v>60</v>
      </c>
      <c r="K102" s="25" t="s">
        <v>61</v>
      </c>
      <c r="L102" s="28" t="s">
        <v>62</v>
      </c>
      <c r="M102" s="9" t="s">
        <v>205</v>
      </c>
      <c r="N102" s="9" t="s">
        <v>205</v>
      </c>
      <c r="O102" s="29">
        <v>0</v>
      </c>
      <c r="P102" s="25" t="s">
        <v>56</v>
      </c>
      <c r="Q102" s="30" t="s">
        <v>63</v>
      </c>
      <c r="R102" s="30" t="s">
        <v>64</v>
      </c>
      <c r="S102" s="77">
        <v>44657</v>
      </c>
      <c r="T102" s="77">
        <v>44657</v>
      </c>
      <c r="U102" s="31" t="s">
        <v>65</v>
      </c>
    </row>
    <row r="103" spans="1:21" ht="75" x14ac:dyDescent="0.25">
      <c r="A103" s="16">
        <v>2022</v>
      </c>
      <c r="B103" s="17">
        <v>44593</v>
      </c>
      <c r="C103" s="7">
        <v>44651</v>
      </c>
      <c r="D103" s="65" t="s">
        <v>206</v>
      </c>
      <c r="E103" s="22" t="str">
        <f>'[17]PROGRAMA DE TRABAJO META 55'!$B$4</f>
        <v>3. Impulsar la formacion integral de los estudiantes para contribuir al desarrollo de todas sus potencialidades</v>
      </c>
      <c r="F103" s="19" t="str">
        <f>'[17]PROGRAMA DE TRABAJO META 55'!$B$4</f>
        <v>3. Impulsar la formacion integral de los estudiantes para contribuir al desarrollo de todas sus potencialidades</v>
      </c>
      <c r="G103" s="16" t="s">
        <v>58</v>
      </c>
      <c r="H103" s="20" t="str">
        <f>'[17]PROGRAMA DE TRABAJO META 55'!$B$4</f>
        <v>3. Impulsar la formacion integral de los estudiantes para contribuir al desarrollo de todas sus potencialidades</v>
      </c>
      <c r="I103" s="16" t="s">
        <v>59</v>
      </c>
      <c r="J103" s="16" t="s">
        <v>60</v>
      </c>
      <c r="K103" s="16" t="s">
        <v>61</v>
      </c>
      <c r="L103" s="21" t="s">
        <v>62</v>
      </c>
      <c r="M103" s="9" t="s">
        <v>209</v>
      </c>
      <c r="N103" s="9" t="s">
        <v>209</v>
      </c>
      <c r="O103" s="23">
        <v>0</v>
      </c>
      <c r="P103" s="16" t="s">
        <v>56</v>
      </c>
      <c r="Q103" s="24" t="s">
        <v>63</v>
      </c>
      <c r="R103" s="24" t="s">
        <v>64</v>
      </c>
      <c r="S103" s="77">
        <v>44657</v>
      </c>
      <c r="T103" s="77">
        <v>44657</v>
      </c>
      <c r="U103" s="20" t="s">
        <v>65</v>
      </c>
    </row>
    <row r="104" spans="1:21" ht="75" x14ac:dyDescent="0.25">
      <c r="A104" s="6">
        <v>2022</v>
      </c>
      <c r="B104" s="7">
        <v>44593</v>
      </c>
      <c r="C104" s="7">
        <v>44651</v>
      </c>
      <c r="D104" s="71" t="s">
        <v>208</v>
      </c>
      <c r="E104" s="2" t="str">
        <f>'[18]programa de trabajo meta 56'!$B$4</f>
        <v>3. Impulsar la formacion integral de los estudiantes para contribuir al desarrollo de todas sus potencialidades</v>
      </c>
      <c r="F104" s="14" t="str">
        <f>'[18]programa de trabajo meta 56'!$B$4</f>
        <v>3. Impulsar la formacion integral de los estudiantes para contribuir al desarrollo de todas sus potencialidades</v>
      </c>
      <c r="G104" s="6" t="s">
        <v>58</v>
      </c>
      <c r="H104" s="3" t="str">
        <f>'[18]programa de trabajo meta 56'!$B$4</f>
        <v>3. Impulsar la formacion integral de los estudiantes para contribuir al desarrollo de todas sus potencialidades</v>
      </c>
      <c r="I104" s="6" t="s">
        <v>59</v>
      </c>
      <c r="J104" s="6" t="s">
        <v>60</v>
      </c>
      <c r="K104" s="6" t="s">
        <v>61</v>
      </c>
      <c r="L104" s="10" t="s">
        <v>62</v>
      </c>
      <c r="M104" s="9" t="s">
        <v>182</v>
      </c>
      <c r="N104" s="9" t="s">
        <v>182</v>
      </c>
      <c r="O104" s="8">
        <v>0</v>
      </c>
      <c r="P104" s="6" t="s">
        <v>56</v>
      </c>
      <c r="Q104" s="12" t="s">
        <v>63</v>
      </c>
      <c r="R104" s="12" t="s">
        <v>64</v>
      </c>
      <c r="S104" s="77">
        <v>44657</v>
      </c>
      <c r="T104" s="77">
        <v>44657</v>
      </c>
      <c r="U104" s="3" t="s">
        <v>65</v>
      </c>
    </row>
    <row r="105" spans="1:21" ht="75" x14ac:dyDescent="0.25">
      <c r="A105" s="6">
        <v>2022</v>
      </c>
      <c r="B105" s="7">
        <v>44593</v>
      </c>
      <c r="C105" s="7">
        <v>44651</v>
      </c>
      <c r="D105" s="71" t="s">
        <v>210</v>
      </c>
      <c r="E105" s="2" t="str">
        <f>'[19]PROGRAMA DE TRABAJO META 57'!$B$4</f>
        <v>3. Impulsar la formacion integral de los estudiantes para contribuir al desarrollo de todas sus potencialidades</v>
      </c>
      <c r="F105" s="14" t="str">
        <f>'[19]PROGRAMA DE TRABAJO META 57'!$B$4</f>
        <v>3. Impulsar la formacion integral de los estudiantes para contribuir al desarrollo de todas sus potencialidades</v>
      </c>
      <c r="G105" s="6" t="s">
        <v>58</v>
      </c>
      <c r="H105" s="3" t="str">
        <f>'[19]PROGRAMA DE TRABAJO META 57'!$B$4</f>
        <v>3. Impulsar la formacion integral de los estudiantes para contribuir al desarrollo de todas sus potencialidades</v>
      </c>
      <c r="I105" s="6" t="s">
        <v>59</v>
      </c>
      <c r="J105" s="6" t="s">
        <v>60</v>
      </c>
      <c r="K105" s="6" t="s">
        <v>61</v>
      </c>
      <c r="L105" s="10" t="s">
        <v>62</v>
      </c>
      <c r="M105" s="9" t="s">
        <v>207</v>
      </c>
      <c r="N105" s="9" t="s">
        <v>207</v>
      </c>
      <c r="O105" s="8">
        <v>0</v>
      </c>
      <c r="P105" s="6" t="s">
        <v>56</v>
      </c>
      <c r="Q105" s="12" t="s">
        <v>63</v>
      </c>
      <c r="R105" s="12" t="s">
        <v>64</v>
      </c>
      <c r="S105" s="77">
        <v>44657</v>
      </c>
      <c r="T105" s="77">
        <v>44657</v>
      </c>
      <c r="U105" s="3" t="s">
        <v>65</v>
      </c>
    </row>
    <row r="106" spans="1:21" s="47" customFormat="1" ht="75.75" thickBot="1" x14ac:dyDescent="0.3">
      <c r="A106" s="42">
        <v>2022</v>
      </c>
      <c r="B106" s="43">
        <v>44593</v>
      </c>
      <c r="C106" s="7">
        <v>44651</v>
      </c>
      <c r="D106" s="74" t="s">
        <v>211</v>
      </c>
      <c r="E106" s="48" t="str">
        <f>'[20]PROGRAMA DE TRABAJO META 58'!$B$4</f>
        <v>3. Impulsar la formacion integral de los estudiantes para contribuir al desarrollo de todas sus potencialidades</v>
      </c>
      <c r="F106" s="35" t="str">
        <f>'[20]PROGRAMA DE TRABAJO META 58'!$B$4</f>
        <v>3. Impulsar la formacion integral de los estudiantes para contribuir al desarrollo de todas sus potencialidades</v>
      </c>
      <c r="G106" s="42" t="s">
        <v>58</v>
      </c>
      <c r="H106" s="35" t="str">
        <f>'[20]PROGRAMA DE TRABAJO META 58'!$B$4</f>
        <v>3. Impulsar la formacion integral de los estudiantes para contribuir al desarrollo de todas sus potencialidades</v>
      </c>
      <c r="I106" s="42" t="s">
        <v>59</v>
      </c>
      <c r="J106" s="42" t="s">
        <v>60</v>
      </c>
      <c r="K106" s="42" t="s">
        <v>61</v>
      </c>
      <c r="L106" s="44" t="s">
        <v>62</v>
      </c>
      <c r="M106" s="9" t="s">
        <v>212</v>
      </c>
      <c r="N106" s="9" t="s">
        <v>212</v>
      </c>
      <c r="O106" s="45">
        <v>0</v>
      </c>
      <c r="P106" s="42" t="s">
        <v>56</v>
      </c>
      <c r="Q106" s="46" t="s">
        <v>63</v>
      </c>
      <c r="R106" s="46" t="s">
        <v>64</v>
      </c>
      <c r="S106" s="77">
        <v>44657</v>
      </c>
      <c r="T106" s="77">
        <v>44657</v>
      </c>
      <c r="U106" s="35" t="s">
        <v>65</v>
      </c>
    </row>
    <row r="107" spans="1:21" s="32" customFormat="1" ht="111" thickBot="1" x14ac:dyDescent="0.3">
      <c r="A107" s="49">
        <v>2022</v>
      </c>
      <c r="B107" s="50">
        <v>44593</v>
      </c>
      <c r="C107" s="7">
        <v>44651</v>
      </c>
      <c r="D107" s="76" t="s">
        <v>213</v>
      </c>
      <c r="E107" s="51" t="str">
        <f>'[21]POA ARCHIVO HISTÓRICO'!$B$4</f>
        <v xml:space="preserve">
Mejorar la gestión institucional con austeridad, eficiencia, transparencia y rendición de cuentas 
</v>
      </c>
      <c r="F107" s="51" t="str">
        <f>'[21]POA ARCHIVO HISTÓRICO'!$B$4</f>
        <v xml:space="preserve">
Mejorar la gestión institucional con austeridad, eficiencia, transparencia y rendición de cuentas 
</v>
      </c>
      <c r="G107" s="49" t="s">
        <v>58</v>
      </c>
      <c r="H107" s="51" t="str">
        <f>'[21]POA ARCHIVO HISTÓRICO'!$B$4</f>
        <v xml:space="preserve">
Mejorar la gestión institucional con austeridad, eficiencia, transparencia y rendición de cuentas 
</v>
      </c>
      <c r="I107" s="49" t="s">
        <v>59</v>
      </c>
      <c r="J107" s="49" t="s">
        <v>60</v>
      </c>
      <c r="K107" s="49" t="s">
        <v>61</v>
      </c>
      <c r="L107" s="52" t="s">
        <v>62</v>
      </c>
      <c r="M107" s="9" t="s">
        <v>165</v>
      </c>
      <c r="N107" s="9" t="s">
        <v>165</v>
      </c>
      <c r="O107" s="53">
        <v>0</v>
      </c>
      <c r="P107" s="49" t="s">
        <v>56</v>
      </c>
      <c r="Q107" s="54" t="s">
        <v>63</v>
      </c>
      <c r="R107" s="54" t="s">
        <v>64</v>
      </c>
      <c r="S107" s="77">
        <v>44657</v>
      </c>
      <c r="T107" s="77">
        <v>44657</v>
      </c>
      <c r="U107" s="55" t="s">
        <v>65</v>
      </c>
    </row>
    <row r="108" spans="1:21" s="36" customFormat="1" ht="60" x14ac:dyDescent="0.25">
      <c r="A108" s="37">
        <v>2022</v>
      </c>
      <c r="B108" s="38">
        <v>44593</v>
      </c>
      <c r="C108" s="7">
        <v>44651</v>
      </c>
      <c r="D108" s="75" t="s">
        <v>214</v>
      </c>
      <c r="E108" s="22" t="str">
        <f>'[22]PROGRAMA DE TRABAJO META 58'!$B$4</f>
        <v xml:space="preserve">Fortalecer la calidad de la oferta educativa
</v>
      </c>
      <c r="F108" s="19" t="str">
        <f>'[22]PROGRAMA DE TRABAJO META 58'!$B$4</f>
        <v xml:space="preserve">Fortalecer la calidad de la oferta educativa
</v>
      </c>
      <c r="G108" s="37" t="s">
        <v>58</v>
      </c>
      <c r="H108" s="19" t="str">
        <f>'[22]PROGRAMA DE TRABAJO META 58'!$B$4</f>
        <v xml:space="preserve">Fortalecer la calidad de la oferta educativa
</v>
      </c>
      <c r="I108" s="37" t="s">
        <v>59</v>
      </c>
      <c r="J108" s="37" t="s">
        <v>60</v>
      </c>
      <c r="K108" s="37" t="s">
        <v>61</v>
      </c>
      <c r="L108" s="39" t="s">
        <v>62</v>
      </c>
      <c r="M108" s="9" t="s">
        <v>120</v>
      </c>
      <c r="N108" s="9" t="s">
        <v>120</v>
      </c>
      <c r="O108" s="40">
        <v>0</v>
      </c>
      <c r="P108" s="37" t="s">
        <v>56</v>
      </c>
      <c r="Q108" s="41" t="s">
        <v>63</v>
      </c>
      <c r="R108" s="41" t="s">
        <v>64</v>
      </c>
      <c r="S108" s="77">
        <v>44657</v>
      </c>
      <c r="T108" s="77">
        <v>44657</v>
      </c>
      <c r="U108" s="19" t="s">
        <v>65</v>
      </c>
    </row>
    <row r="109" spans="1:21" ht="60" x14ac:dyDescent="0.25">
      <c r="A109" s="6">
        <v>2022</v>
      </c>
      <c r="B109" s="7">
        <v>44593</v>
      </c>
      <c r="C109" s="7">
        <v>44651</v>
      </c>
      <c r="D109" s="71" t="s">
        <v>215</v>
      </c>
      <c r="E109" s="57" t="str">
        <f>'[16]SERVICIOS MEDICOS'!$B$4</f>
        <v>Ampliar la cobertura con un enfoque de equidad y justicia social.</v>
      </c>
      <c r="F109" s="56" t="str">
        <f>'[16]SERVICIOS MEDICOS'!$B$4</f>
        <v>Ampliar la cobertura con un enfoque de equidad y justicia social.</v>
      </c>
      <c r="G109" s="6" t="s">
        <v>58</v>
      </c>
      <c r="H109" s="56" t="str">
        <f>'[16]SERVICIOS MEDICOS'!$B$4</f>
        <v>Ampliar la cobertura con un enfoque de equidad y justicia social.</v>
      </c>
      <c r="I109" s="6" t="s">
        <v>59</v>
      </c>
      <c r="J109" s="6" t="s">
        <v>60</v>
      </c>
      <c r="K109" s="6" t="s">
        <v>61</v>
      </c>
      <c r="L109" s="10" t="s">
        <v>62</v>
      </c>
      <c r="M109" s="9" t="s">
        <v>143</v>
      </c>
      <c r="N109" s="9" t="s">
        <v>143</v>
      </c>
      <c r="O109" s="8">
        <v>0</v>
      </c>
      <c r="P109" s="6" t="s">
        <v>56</v>
      </c>
      <c r="Q109" s="12" t="s">
        <v>63</v>
      </c>
      <c r="R109" s="12" t="s">
        <v>64</v>
      </c>
      <c r="S109" s="77">
        <v>44657</v>
      </c>
      <c r="T109" s="77">
        <v>44657</v>
      </c>
      <c r="U109" s="3" t="s">
        <v>65</v>
      </c>
    </row>
    <row r="110" spans="1:21" ht="60" x14ac:dyDescent="0.25">
      <c r="A110" s="6">
        <v>2022</v>
      </c>
      <c r="B110" s="7">
        <v>44593</v>
      </c>
      <c r="C110" s="7">
        <v>44651</v>
      </c>
      <c r="D110" s="71" t="s">
        <v>216</v>
      </c>
      <c r="E110" s="57" t="str">
        <f>'[16]SERVICIOS MEDICOS'!$B$4</f>
        <v>Ampliar la cobertura con un enfoque de equidad y justicia social.</v>
      </c>
      <c r="F110" s="57" t="str">
        <f>'[16]SERVICIOS MEDICOS'!$B$4</f>
        <v>Ampliar la cobertura con un enfoque de equidad y justicia social.</v>
      </c>
      <c r="G110" s="6" t="s">
        <v>58</v>
      </c>
      <c r="H110" s="57" t="str">
        <f>'[16]SERVICIOS MEDICOS'!$B$4</f>
        <v>Ampliar la cobertura con un enfoque de equidad y justicia social.</v>
      </c>
      <c r="I110" s="6" t="s">
        <v>59</v>
      </c>
      <c r="J110" s="6" t="s">
        <v>60</v>
      </c>
      <c r="K110" s="6" t="s">
        <v>61</v>
      </c>
      <c r="L110" s="10" t="s">
        <v>62</v>
      </c>
      <c r="M110" s="9" t="s">
        <v>120</v>
      </c>
      <c r="N110" s="9" t="s">
        <v>120</v>
      </c>
      <c r="O110" s="8">
        <v>0</v>
      </c>
      <c r="P110" s="6" t="s">
        <v>56</v>
      </c>
      <c r="Q110" s="12" t="s">
        <v>63</v>
      </c>
      <c r="R110" s="12" t="s">
        <v>64</v>
      </c>
      <c r="S110" s="77">
        <v>44657</v>
      </c>
      <c r="T110" s="77">
        <v>44657</v>
      </c>
      <c r="U110" s="3" t="s">
        <v>65</v>
      </c>
    </row>
    <row r="111" spans="1:21" ht="60" x14ac:dyDescent="0.25">
      <c r="A111" s="6">
        <v>2022</v>
      </c>
      <c r="B111" s="7">
        <v>44593</v>
      </c>
      <c r="C111" s="7">
        <v>44651</v>
      </c>
      <c r="D111" s="71" t="s">
        <v>217</v>
      </c>
      <c r="E111" s="57" t="str">
        <f>'[16]SERVICIOS MEDICOS'!$B$4</f>
        <v>Ampliar la cobertura con un enfoque de equidad y justicia social.</v>
      </c>
      <c r="F111" s="57" t="str">
        <f>'[16]SERVICIOS MEDICOS'!$B$4</f>
        <v>Ampliar la cobertura con un enfoque de equidad y justicia social.</v>
      </c>
      <c r="G111" s="6" t="s">
        <v>58</v>
      </c>
      <c r="H111" s="57" t="str">
        <f>'[16]SERVICIOS MEDICOS'!$B$4</f>
        <v>Ampliar la cobertura con un enfoque de equidad y justicia social.</v>
      </c>
      <c r="I111" s="3" t="str">
        <f>'[23]PROGRAMA DE TRABAJO'!$B$4</f>
        <v>OBJETIVO A:   AMPLIAR LA COBERTURA CON UN ENFOQUE DE EQUIDAD Y JUSTICIA SOCIAL</v>
      </c>
      <c r="J111" s="6" t="s">
        <v>60</v>
      </c>
      <c r="K111" s="6" t="s">
        <v>61</v>
      </c>
      <c r="L111" s="10" t="s">
        <v>62</v>
      </c>
      <c r="M111" s="9" t="s">
        <v>120</v>
      </c>
      <c r="N111" s="9" t="s">
        <v>120</v>
      </c>
      <c r="O111" s="8">
        <v>0</v>
      </c>
      <c r="P111" s="6" t="s">
        <v>56</v>
      </c>
      <c r="Q111" s="12" t="s">
        <v>63</v>
      </c>
      <c r="R111" s="12" t="s">
        <v>64</v>
      </c>
      <c r="S111" s="77">
        <v>44657</v>
      </c>
      <c r="T111" s="77">
        <v>44657</v>
      </c>
      <c r="U111" s="3" t="s">
        <v>65</v>
      </c>
    </row>
    <row r="112" spans="1:21" x14ac:dyDescent="0.25">
      <c r="F112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P8:P111" xr:uid="{00000000-0002-0000-0000-000000000000}">
      <formula1>hidden2</formula1>
    </dataValidation>
    <dataValidation type="list" allowBlank="1" showInputMessage="1" showErrorMessage="1" sqref="G8:G111" xr:uid="{00000000-0002-0000-0000-000001000000}">
      <formula1>hidden1</formula1>
    </dataValidation>
    <dataValidation type="list" allowBlank="1" showErrorMessage="1" sqref="P113:P192" xr:uid="{00000000-0002-0000-0000-000002000000}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2022-04-06T20:47:47Z</dcterms:modified>
</cp:coreProperties>
</file>