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obras 2022\TRANSPARENCIA\MAYO 2021\"/>
    </mc:Choice>
  </mc:AlternateContent>
  <bookViews>
    <workbookView xWindow="0" yWindow="0" windowWidth="24000" windowHeight="903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33" i="4" l="1"/>
  <c r="J18" i="4"/>
  <c r="J17" i="4"/>
  <c r="J16" i="4"/>
  <c r="J15" i="4"/>
  <c r="J14" i="4"/>
  <c r="J13" i="4"/>
  <c r="J12" i="4"/>
  <c r="J32" i="4"/>
  <c r="J11" i="4"/>
  <c r="J10" i="4"/>
  <c r="J9" i="4"/>
  <c r="J31" i="4"/>
  <c r="J30" i="4"/>
  <c r="J8" i="4"/>
  <c r="J7" i="4"/>
  <c r="J29" i="4"/>
  <c r="J6" i="4"/>
  <c r="J5" i="4"/>
  <c r="J4" i="4"/>
  <c r="J28" i="4"/>
  <c r="J27" i="4"/>
  <c r="J26" i="4"/>
  <c r="J25" i="4"/>
  <c r="J24" i="4"/>
  <c r="J23" i="4"/>
  <c r="G8" i="1" l="1"/>
</calcChain>
</file>

<file path=xl/sharedStrings.xml><?xml version="1.0" encoding="utf-8"?>
<sst xmlns="http://schemas.openxmlformats.org/spreadsheetml/2006/main" count="335" uniqueCount="150">
  <si>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</si>
  <si>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</si>
  <si>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</si>
  <si>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</si>
  <si>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</si>
  <si>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</si>
  <si>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</si>
  <si>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</si>
  <si>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</si>
  <si>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</si>
  <si>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</si>
  <si>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</si>
  <si>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</si>
  <si>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</si>
  <si>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</si>
  <si>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</si>
  <si>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</si>
  <si>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</si>
  <si>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</si>
  <si>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</si>
  <si>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</si>
  <si>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</si>
  <si>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</si>
  <si>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</si>
  <si>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</si>
  <si>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</si>
  <si>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</si>
  <si>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</si>
  <si>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</si>
  <si>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</si>
  <si>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</si>
  <si>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</si>
  <si>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</si>
  <si>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</si>
  <si>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</si>
  <si>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</si>
  <si>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</si>
  <si>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</si>
  <si>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</si>
  <si>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</si>
  <si>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</si>
  <si>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</si>
  <si>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</si>
  <si>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</si>
  <si>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</si>
  <si>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</si>
  <si>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</si>
  <si>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</si>
  <si>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</si>
  <si>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</si>
  <si>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</si>
  <si>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</si>
  <si>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</si>
  <si>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</si>
  <si>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</si>
  <si>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</si>
  <si>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</si>
  <si>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</si>
  <si>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</si>
  <si>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</si>
  <si>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</si>
  <si>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</si>
  <si>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</si>
  <si>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</si>
  <si>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</si>
  <si>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</si>
  <si>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</si>
  <si>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</si>
  <si>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</si>
  <si>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</si>
  <si>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</si>
  <si>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</si>
  <si>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</si>
  <si>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COORDINACION DE DESARROLLO SOCIAL </t>
  </si>
  <si>
    <t xml:space="preserve">ESPECIE </t>
  </si>
  <si>
    <t xml:space="preserve">APOYO AGUA POTABLE </t>
  </si>
  <si>
    <t>ABASTECIMIENTO DE AGUA POTABLE</t>
  </si>
  <si>
    <t>AGUA POTABLE</t>
  </si>
  <si>
    <t>1000 LTS</t>
  </si>
  <si>
    <t xml:space="preserve">JUAN </t>
  </si>
  <si>
    <t xml:space="preserve">ALONSO </t>
  </si>
  <si>
    <t>RODRIGUEZ</t>
  </si>
  <si>
    <t>FEMENINO</t>
  </si>
  <si>
    <t>MASCULINO</t>
  </si>
  <si>
    <t>ESMERALDA</t>
  </si>
  <si>
    <t>ORTIZ</t>
  </si>
  <si>
    <t>ROMERO</t>
  </si>
  <si>
    <t>ANTONIO</t>
  </si>
  <si>
    <t>PATIÑO</t>
  </si>
  <si>
    <t>CASTILLO</t>
  </si>
  <si>
    <t>MARICRUZ</t>
  </si>
  <si>
    <t>SALAS</t>
  </si>
  <si>
    <t>FERMIN</t>
  </si>
  <si>
    <t xml:space="preserve">J NATIVIDAD </t>
  </si>
  <si>
    <t>GOMEZ</t>
  </si>
  <si>
    <t xml:space="preserve">FELICIANA </t>
  </si>
  <si>
    <t>GALLEGOS</t>
  </si>
  <si>
    <t>DIAZ</t>
  </si>
  <si>
    <t xml:space="preserve">ESTEBAN </t>
  </si>
  <si>
    <t>HERNANDEZ</t>
  </si>
  <si>
    <t>IBARRA</t>
  </si>
  <si>
    <t>JORGE ALEJANDRO</t>
  </si>
  <si>
    <t>TORRES</t>
  </si>
  <si>
    <t>PORTALES</t>
  </si>
  <si>
    <t>MIRIAM ANAHI</t>
  </si>
  <si>
    <t xml:space="preserve">GARCIA </t>
  </si>
  <si>
    <t>OVIEDO</t>
  </si>
  <si>
    <t>RANGEL</t>
  </si>
  <si>
    <t>LOURDES</t>
  </si>
  <si>
    <t>MIRELES</t>
  </si>
  <si>
    <t>ADQUISICION DE DESPENSAS PARA POBLACION EN LA ZONA NORTE, SUR, PONIENTE Y ORIENTE DEL MPIO.</t>
  </si>
  <si>
    <t>APOYO DESPENSA</t>
  </si>
  <si>
    <t>MAYO</t>
  </si>
  <si>
    <t>DESPENSA</t>
  </si>
  <si>
    <t>1 CAJA</t>
  </si>
  <si>
    <t xml:space="preserve">GRISELDA </t>
  </si>
  <si>
    <t>MARTINEZ</t>
  </si>
  <si>
    <t>PONCE</t>
  </si>
  <si>
    <t>MA DE LA PAZ</t>
  </si>
  <si>
    <t>NETRO</t>
  </si>
  <si>
    <t>FLORES</t>
  </si>
  <si>
    <t>JOSE GUADALUPE</t>
  </si>
  <si>
    <t>ARANDA</t>
  </si>
  <si>
    <t>URBANO</t>
  </si>
  <si>
    <t>MA. IRENE</t>
  </si>
  <si>
    <t>SANCHEZ</t>
  </si>
  <si>
    <t>ALEMAN</t>
  </si>
  <si>
    <t>ARNULFO</t>
  </si>
  <si>
    <t>VILLANUEVA</t>
  </si>
  <si>
    <t>JUAN DANIEL</t>
  </si>
  <si>
    <t>AQUILINA</t>
  </si>
  <si>
    <t>JUAN PABLO</t>
  </si>
  <si>
    <t>TRISTAN</t>
  </si>
  <si>
    <t>SALDAÑA</t>
  </si>
  <si>
    <t>MARIA VICCTORIA</t>
  </si>
  <si>
    <t>BEATRIZ</t>
  </si>
  <si>
    <t>OJEDA</t>
  </si>
  <si>
    <t>BUENAVENTURA</t>
  </si>
  <si>
    <t>PAULA</t>
  </si>
  <si>
    <t>VEGA</t>
  </si>
  <si>
    <t>LUIS JACOBO</t>
  </si>
  <si>
    <t>GARCIA</t>
  </si>
  <si>
    <t xml:space="preserve">ALEJANDRO </t>
  </si>
  <si>
    <t>DIEGO</t>
  </si>
  <si>
    <t>FERNANDO</t>
  </si>
  <si>
    <t>MA. NASARIA</t>
  </si>
  <si>
    <t>ATILANO</t>
  </si>
  <si>
    <t>VARELA</t>
  </si>
  <si>
    <t>EUGENIA</t>
  </si>
  <si>
    <t>SILVIA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</si>
</sst>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Fill="1"/>
    <xf numFmtId="0" fontId="4" fillId="0" borderId="0" xfId="0" applyFont="1" applyFill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I2" workbookViewId="0">
      <selection activeCell="J18" sqref="J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2022</v>
      </c>
      <c r="B8" s="4">
        <v>44682</v>
      </c>
      <c r="C8" s="4">
        <v>44712</v>
      </c>
      <c r="D8" s="3" t="s">
        <v>43</v>
      </c>
      <c r="E8" s="3" t="s">
        <v>75</v>
      </c>
      <c r="F8" s="3" t="s">
        <v>76</v>
      </c>
      <c r="G8" s="3" t="str">
        <f>F8</f>
        <v>ABASTECIMIENTO DE AGUA POTABLE</v>
      </c>
      <c r="H8" s="3"/>
      <c r="I8" s="4"/>
      <c r="J8" s="4" t="s">
        <v>73</v>
      </c>
      <c r="K8" s="4">
        <v>44721</v>
      </c>
      <c r="L8" s="4">
        <v>44721</v>
      </c>
    </row>
    <row r="9" spans="1:13" x14ac:dyDescent="0.25">
      <c r="A9" s="8">
        <v>2022</v>
      </c>
      <c r="B9" s="4">
        <v>44682</v>
      </c>
      <c r="C9" s="4">
        <v>44712</v>
      </c>
      <c r="D9" s="8" t="s">
        <v>43</v>
      </c>
      <c r="E9" s="8" t="s">
        <v>111</v>
      </c>
      <c r="F9" s="8" t="s">
        <v>110</v>
      </c>
      <c r="J9" s="4" t="s">
        <v>73</v>
      </c>
      <c r="K9" s="4">
        <v>44721</v>
      </c>
      <c r="L9" s="4">
        <v>44721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3" workbookViewId="0">
      <selection activeCell="K34" sqref="K3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6" t="s">
        <v>115</v>
      </c>
      <c r="C4" s="5" t="s">
        <v>116</v>
      </c>
      <c r="D4" s="5" t="s">
        <v>117</v>
      </c>
      <c r="E4" s="7" t="s">
        <v>77</v>
      </c>
      <c r="F4" s="7" t="s">
        <v>112</v>
      </c>
      <c r="G4" s="7" t="s">
        <v>74</v>
      </c>
      <c r="H4" s="5" t="s">
        <v>78</v>
      </c>
      <c r="I4" s="5"/>
      <c r="J4">
        <f>2022-1988</f>
        <v>34</v>
      </c>
      <c r="K4" t="s">
        <v>82</v>
      </c>
    </row>
    <row r="5" spans="1:11" x14ac:dyDescent="0.25">
      <c r="A5" s="5">
        <v>2</v>
      </c>
      <c r="B5" s="6" t="s">
        <v>118</v>
      </c>
      <c r="C5" s="5" t="s">
        <v>119</v>
      </c>
      <c r="D5" s="5" t="s">
        <v>120</v>
      </c>
      <c r="E5" s="7" t="s">
        <v>77</v>
      </c>
      <c r="F5" s="7" t="s">
        <v>112</v>
      </c>
      <c r="G5" s="7" t="s">
        <v>74</v>
      </c>
      <c r="H5" s="5" t="s">
        <v>78</v>
      </c>
      <c r="I5" s="5"/>
      <c r="J5">
        <f>2022-1960</f>
        <v>62</v>
      </c>
      <c r="K5" t="s">
        <v>82</v>
      </c>
    </row>
    <row r="6" spans="1:11" x14ac:dyDescent="0.25">
      <c r="A6" s="5">
        <v>3</v>
      </c>
      <c r="B6" s="6" t="s">
        <v>121</v>
      </c>
      <c r="C6" s="5" t="s">
        <v>102</v>
      </c>
      <c r="D6" s="5" t="s">
        <v>122</v>
      </c>
      <c r="E6" s="7" t="s">
        <v>77</v>
      </c>
      <c r="F6" s="7" t="s">
        <v>112</v>
      </c>
      <c r="G6" s="7" t="s">
        <v>74</v>
      </c>
      <c r="H6" s="5" t="s">
        <v>78</v>
      </c>
      <c r="I6" s="5"/>
      <c r="J6">
        <f>2022-1994</f>
        <v>28</v>
      </c>
      <c r="K6" t="s">
        <v>83</v>
      </c>
    </row>
    <row r="7" spans="1:11" x14ac:dyDescent="0.25">
      <c r="A7" s="5">
        <v>4</v>
      </c>
      <c r="B7" s="6" t="s">
        <v>124</v>
      </c>
      <c r="C7" s="5" t="s">
        <v>125</v>
      </c>
      <c r="D7" s="5" t="s">
        <v>126</v>
      </c>
      <c r="E7" s="7" t="s">
        <v>77</v>
      </c>
      <c r="F7" s="7" t="s">
        <v>112</v>
      </c>
      <c r="G7" s="7" t="s">
        <v>74</v>
      </c>
      <c r="H7" s="5" t="s">
        <v>78</v>
      </c>
      <c r="I7" s="5"/>
      <c r="J7">
        <f>2022-1964</f>
        <v>58</v>
      </c>
      <c r="K7" t="s">
        <v>82</v>
      </c>
    </row>
    <row r="8" spans="1:11" x14ac:dyDescent="0.25">
      <c r="A8" s="5">
        <v>5</v>
      </c>
      <c r="B8" s="6" t="s">
        <v>127</v>
      </c>
      <c r="C8" s="5" t="s">
        <v>128</v>
      </c>
      <c r="D8" s="5" t="s">
        <v>128</v>
      </c>
      <c r="E8" s="7" t="s">
        <v>77</v>
      </c>
      <c r="F8" s="7" t="s">
        <v>112</v>
      </c>
      <c r="G8" s="7" t="s">
        <v>74</v>
      </c>
      <c r="H8" s="5" t="s">
        <v>78</v>
      </c>
      <c r="I8" s="5"/>
      <c r="J8">
        <f>2022-1989</f>
        <v>33</v>
      </c>
      <c r="K8" t="s">
        <v>83</v>
      </c>
    </row>
    <row r="9" spans="1:11" x14ac:dyDescent="0.25">
      <c r="A9" s="5">
        <v>6</v>
      </c>
      <c r="B9" s="6" t="s">
        <v>131</v>
      </c>
      <c r="C9" s="5" t="s">
        <v>132</v>
      </c>
      <c r="D9" s="5" t="s">
        <v>133</v>
      </c>
      <c r="E9" s="7" t="s">
        <v>77</v>
      </c>
      <c r="F9" s="7" t="s">
        <v>112</v>
      </c>
      <c r="G9" s="7" t="s">
        <v>74</v>
      </c>
      <c r="H9" s="5" t="s">
        <v>78</v>
      </c>
      <c r="I9" s="5"/>
      <c r="J9">
        <f>2022-1999</f>
        <v>23</v>
      </c>
      <c r="K9" t="s">
        <v>83</v>
      </c>
    </row>
    <row r="10" spans="1:11" x14ac:dyDescent="0.25">
      <c r="A10" s="5">
        <v>7</v>
      </c>
      <c r="B10" s="6" t="s">
        <v>134</v>
      </c>
      <c r="C10" s="5" t="s">
        <v>133</v>
      </c>
      <c r="D10" s="5" t="s">
        <v>125</v>
      </c>
      <c r="E10" s="7" t="s">
        <v>77</v>
      </c>
      <c r="F10" s="7" t="s">
        <v>112</v>
      </c>
      <c r="G10" s="7" t="s">
        <v>74</v>
      </c>
      <c r="H10" s="5" t="s">
        <v>78</v>
      </c>
      <c r="I10" s="5"/>
      <c r="J10">
        <f>2022-1964</f>
        <v>58</v>
      </c>
      <c r="K10" t="s">
        <v>82</v>
      </c>
    </row>
    <row r="11" spans="1:11" x14ac:dyDescent="0.25">
      <c r="A11" s="5">
        <v>8</v>
      </c>
      <c r="B11" s="6" t="s">
        <v>135</v>
      </c>
      <c r="C11" s="5" t="s">
        <v>97</v>
      </c>
      <c r="D11" s="5" t="s">
        <v>136</v>
      </c>
      <c r="E11" s="7" t="s">
        <v>77</v>
      </c>
      <c r="F11" s="7" t="s">
        <v>112</v>
      </c>
      <c r="G11" s="7" t="s">
        <v>74</v>
      </c>
      <c r="H11" s="5" t="s">
        <v>78</v>
      </c>
      <c r="I11" s="5"/>
      <c r="J11">
        <f>2022-1974</f>
        <v>48</v>
      </c>
      <c r="K11" t="s">
        <v>83</v>
      </c>
    </row>
    <row r="12" spans="1:11" x14ac:dyDescent="0.25">
      <c r="A12" s="5">
        <v>9</v>
      </c>
      <c r="B12" s="6" t="s">
        <v>138</v>
      </c>
      <c r="C12" s="5" t="s">
        <v>139</v>
      </c>
      <c r="D12" s="5" t="s">
        <v>81</v>
      </c>
      <c r="E12" s="7" t="s">
        <v>77</v>
      </c>
      <c r="F12" s="7" t="s">
        <v>112</v>
      </c>
      <c r="G12" s="7" t="s">
        <v>74</v>
      </c>
      <c r="H12" s="5" t="s">
        <v>78</v>
      </c>
      <c r="I12" s="5"/>
      <c r="J12">
        <f>2022-1958</f>
        <v>64</v>
      </c>
      <c r="K12" t="s">
        <v>82</v>
      </c>
    </row>
    <row r="13" spans="1:11" x14ac:dyDescent="0.25">
      <c r="A13" s="5">
        <v>10</v>
      </c>
      <c r="B13" s="6" t="s">
        <v>140</v>
      </c>
      <c r="C13" s="5" t="s">
        <v>109</v>
      </c>
      <c r="D13" s="5" t="s">
        <v>141</v>
      </c>
      <c r="E13" s="7" t="s">
        <v>77</v>
      </c>
      <c r="F13" s="7" t="s">
        <v>112</v>
      </c>
      <c r="G13" s="7" t="s">
        <v>74</v>
      </c>
      <c r="H13" s="5" t="s">
        <v>78</v>
      </c>
      <c r="J13">
        <f>2022-1990</f>
        <v>32</v>
      </c>
      <c r="K13" t="s">
        <v>83</v>
      </c>
    </row>
    <row r="14" spans="1:11" x14ac:dyDescent="0.25">
      <c r="A14" s="5">
        <v>11</v>
      </c>
      <c r="B14" s="6" t="s">
        <v>142</v>
      </c>
      <c r="C14" s="5" t="s">
        <v>99</v>
      </c>
      <c r="D14" s="5" t="s">
        <v>139</v>
      </c>
      <c r="E14" s="7" t="s">
        <v>77</v>
      </c>
      <c r="F14" s="7" t="s">
        <v>112</v>
      </c>
      <c r="G14" s="7" t="s">
        <v>74</v>
      </c>
      <c r="H14" s="5" t="s">
        <v>78</v>
      </c>
      <c r="J14">
        <f>2022-1939</f>
        <v>83</v>
      </c>
      <c r="K14" t="s">
        <v>83</v>
      </c>
    </row>
    <row r="15" spans="1:11" x14ac:dyDescent="0.25">
      <c r="A15" s="5">
        <v>12</v>
      </c>
      <c r="B15" s="6" t="s">
        <v>143</v>
      </c>
      <c r="C15" s="5" t="s">
        <v>103</v>
      </c>
      <c r="D15" s="5" t="s">
        <v>139</v>
      </c>
      <c r="E15" s="7" t="s">
        <v>77</v>
      </c>
      <c r="F15" s="7" t="s">
        <v>112</v>
      </c>
      <c r="G15" s="7" t="s">
        <v>74</v>
      </c>
      <c r="H15" s="5" t="s">
        <v>78</v>
      </c>
      <c r="J15">
        <f>2022-1999</f>
        <v>23</v>
      </c>
      <c r="K15" t="s">
        <v>83</v>
      </c>
    </row>
    <row r="16" spans="1:11" x14ac:dyDescent="0.25">
      <c r="A16" s="5">
        <v>13</v>
      </c>
      <c r="B16" s="6" t="s">
        <v>144</v>
      </c>
      <c r="C16" s="5" t="s">
        <v>105</v>
      </c>
      <c r="D16" s="5" t="s">
        <v>141</v>
      </c>
      <c r="E16" s="7" t="s">
        <v>77</v>
      </c>
      <c r="F16" s="7" t="s">
        <v>112</v>
      </c>
      <c r="G16" s="7" t="s">
        <v>74</v>
      </c>
      <c r="H16" s="5" t="s">
        <v>78</v>
      </c>
      <c r="J16">
        <f>2022-1964</f>
        <v>58</v>
      </c>
      <c r="K16" t="s">
        <v>83</v>
      </c>
    </row>
    <row r="17" spans="1:11" x14ac:dyDescent="0.25">
      <c r="A17" s="5">
        <v>14</v>
      </c>
      <c r="B17" s="6" t="s">
        <v>145</v>
      </c>
      <c r="C17" s="5" t="s">
        <v>105</v>
      </c>
      <c r="D17" s="5" t="s">
        <v>141</v>
      </c>
      <c r="E17" s="7" t="s">
        <v>77</v>
      </c>
      <c r="F17" s="7" t="s">
        <v>112</v>
      </c>
      <c r="G17" s="7" t="s">
        <v>74</v>
      </c>
      <c r="H17" s="5" t="s">
        <v>78</v>
      </c>
      <c r="J17">
        <f>2022-1942</f>
        <v>80</v>
      </c>
      <c r="K17" t="s">
        <v>82</v>
      </c>
    </row>
    <row r="18" spans="1:11" x14ac:dyDescent="0.25">
      <c r="A18" s="5">
        <v>15</v>
      </c>
      <c r="B18" s="6" t="s">
        <v>146</v>
      </c>
      <c r="C18" s="5" t="s">
        <v>147</v>
      </c>
      <c r="D18" s="5" t="s">
        <v>120</v>
      </c>
      <c r="E18" s="7" t="s">
        <v>77</v>
      </c>
      <c r="F18" s="7" t="s">
        <v>112</v>
      </c>
      <c r="G18" s="7" t="s">
        <v>74</v>
      </c>
      <c r="H18" s="5" t="s">
        <v>78</v>
      </c>
      <c r="J18">
        <f>2022-1933</f>
        <v>89</v>
      </c>
      <c r="K18" t="s">
        <v>83</v>
      </c>
    </row>
    <row r="19" spans="1:11" x14ac:dyDescent="0.25">
      <c r="A19" s="5">
        <v>16</v>
      </c>
      <c r="B19" s="6" t="s">
        <v>79</v>
      </c>
      <c r="C19" s="5" t="s">
        <v>80</v>
      </c>
      <c r="D19" s="5" t="s">
        <v>81</v>
      </c>
      <c r="E19" s="7" t="s">
        <v>113</v>
      </c>
      <c r="F19" s="7" t="s">
        <v>112</v>
      </c>
      <c r="G19" s="7" t="s">
        <v>74</v>
      </c>
      <c r="H19" s="5" t="s">
        <v>114</v>
      </c>
      <c r="J19" s="8">
        <v>42</v>
      </c>
      <c r="K19" t="s">
        <v>83</v>
      </c>
    </row>
    <row r="20" spans="1:11" x14ac:dyDescent="0.25">
      <c r="A20" s="5">
        <v>17</v>
      </c>
      <c r="B20" s="6" t="s">
        <v>84</v>
      </c>
      <c r="C20" s="5" t="s">
        <v>85</v>
      </c>
      <c r="D20" s="5" t="s">
        <v>86</v>
      </c>
      <c r="E20" s="7" t="s">
        <v>113</v>
      </c>
      <c r="F20" s="7" t="s">
        <v>112</v>
      </c>
      <c r="G20" s="7" t="s">
        <v>74</v>
      </c>
      <c r="H20" s="5" t="s">
        <v>114</v>
      </c>
      <c r="J20" s="8">
        <v>40</v>
      </c>
      <c r="K20" t="s">
        <v>82</v>
      </c>
    </row>
    <row r="21" spans="1:11" x14ac:dyDescent="0.25">
      <c r="A21" s="5">
        <v>18</v>
      </c>
      <c r="B21" s="6" t="s">
        <v>87</v>
      </c>
      <c r="C21" s="5" t="s">
        <v>88</v>
      </c>
      <c r="D21" s="5" t="s">
        <v>89</v>
      </c>
      <c r="E21" s="7" t="s">
        <v>113</v>
      </c>
      <c r="F21" s="7" t="s">
        <v>112</v>
      </c>
      <c r="G21" s="7" t="s">
        <v>74</v>
      </c>
      <c r="H21" s="5" t="s">
        <v>114</v>
      </c>
      <c r="J21" s="8">
        <v>53</v>
      </c>
      <c r="K21" s="8" t="s">
        <v>83</v>
      </c>
    </row>
    <row r="22" spans="1:11" x14ac:dyDescent="0.25">
      <c r="A22" s="5">
        <v>19</v>
      </c>
      <c r="B22" s="6" t="s">
        <v>90</v>
      </c>
      <c r="C22" s="5" t="s">
        <v>91</v>
      </c>
      <c r="D22" s="5" t="s">
        <v>92</v>
      </c>
      <c r="E22" s="7" t="s">
        <v>113</v>
      </c>
      <c r="F22" s="7" t="s">
        <v>112</v>
      </c>
      <c r="G22" s="7" t="s">
        <v>74</v>
      </c>
      <c r="H22" s="5" t="s">
        <v>114</v>
      </c>
      <c r="J22" s="8">
        <v>50</v>
      </c>
      <c r="K22" s="8" t="s">
        <v>82</v>
      </c>
    </row>
    <row r="23" spans="1:11" x14ac:dyDescent="0.25">
      <c r="A23" s="5">
        <v>20</v>
      </c>
      <c r="B23" s="6" t="s">
        <v>93</v>
      </c>
      <c r="C23" s="5" t="s">
        <v>94</v>
      </c>
      <c r="D23" s="5" t="s">
        <v>89</v>
      </c>
      <c r="E23" s="7" t="s">
        <v>113</v>
      </c>
      <c r="F23" s="7" t="s">
        <v>112</v>
      </c>
      <c r="G23" s="7" t="s">
        <v>74</v>
      </c>
      <c r="H23" s="5" t="s">
        <v>114</v>
      </c>
      <c r="J23" s="8">
        <f>2022-1949</f>
        <v>73</v>
      </c>
      <c r="K23" s="8" t="s">
        <v>83</v>
      </c>
    </row>
    <row r="24" spans="1:11" x14ac:dyDescent="0.25">
      <c r="A24" s="5">
        <v>21</v>
      </c>
      <c r="B24" s="6" t="s">
        <v>95</v>
      </c>
      <c r="C24" s="5" t="s">
        <v>97</v>
      </c>
      <c r="D24" s="5" t="s">
        <v>96</v>
      </c>
      <c r="E24" s="7" t="s">
        <v>113</v>
      </c>
      <c r="F24" s="7" t="s">
        <v>112</v>
      </c>
      <c r="G24" s="7" t="s">
        <v>74</v>
      </c>
      <c r="H24" s="5" t="s">
        <v>114</v>
      </c>
      <c r="J24" s="8">
        <f>2022-1953</f>
        <v>69</v>
      </c>
      <c r="K24" s="8" t="s">
        <v>82</v>
      </c>
    </row>
    <row r="25" spans="1:11" x14ac:dyDescent="0.25">
      <c r="A25" s="5">
        <v>22</v>
      </c>
      <c r="B25" s="6" t="s">
        <v>98</v>
      </c>
      <c r="C25" s="5" t="s">
        <v>99</v>
      </c>
      <c r="D25" s="5" t="s">
        <v>100</v>
      </c>
      <c r="E25" s="7" t="s">
        <v>113</v>
      </c>
      <c r="F25" s="7" t="s">
        <v>112</v>
      </c>
      <c r="G25" s="7" t="s">
        <v>74</v>
      </c>
      <c r="H25" s="5" t="s">
        <v>114</v>
      </c>
      <c r="J25" s="8">
        <f>2022-1964</f>
        <v>58</v>
      </c>
      <c r="K25" s="8" t="s">
        <v>83</v>
      </c>
    </row>
    <row r="26" spans="1:11" x14ac:dyDescent="0.25">
      <c r="A26" s="5">
        <v>23</v>
      </c>
      <c r="B26" s="6" t="s">
        <v>101</v>
      </c>
      <c r="C26" s="5" t="s">
        <v>80</v>
      </c>
      <c r="D26" s="5" t="s">
        <v>102</v>
      </c>
      <c r="E26" s="7" t="s">
        <v>113</v>
      </c>
      <c r="F26" s="7" t="s">
        <v>112</v>
      </c>
      <c r="G26" s="7" t="s">
        <v>74</v>
      </c>
      <c r="H26" s="5" t="s">
        <v>114</v>
      </c>
      <c r="J26" s="8">
        <f>2022-1982</f>
        <v>40</v>
      </c>
      <c r="K26" s="8" t="s">
        <v>83</v>
      </c>
    </row>
    <row r="27" spans="1:11" x14ac:dyDescent="0.25">
      <c r="A27" s="5">
        <v>24</v>
      </c>
      <c r="B27" s="6" t="s">
        <v>104</v>
      </c>
      <c r="C27" s="5" t="s">
        <v>105</v>
      </c>
      <c r="D27" s="5" t="s">
        <v>106</v>
      </c>
      <c r="E27" s="7" t="s">
        <v>113</v>
      </c>
      <c r="F27" s="7" t="s">
        <v>112</v>
      </c>
      <c r="G27" s="7" t="s">
        <v>74</v>
      </c>
      <c r="H27" s="5" t="s">
        <v>114</v>
      </c>
      <c r="J27" s="8">
        <f>2022-1993</f>
        <v>29</v>
      </c>
      <c r="K27" s="8" t="s">
        <v>82</v>
      </c>
    </row>
    <row r="28" spans="1:11" x14ac:dyDescent="0.25">
      <c r="A28" s="5">
        <v>25</v>
      </c>
      <c r="B28" s="6" t="s">
        <v>108</v>
      </c>
      <c r="C28" s="5" t="s">
        <v>107</v>
      </c>
      <c r="D28" s="5" t="s">
        <v>109</v>
      </c>
      <c r="E28" s="7" t="s">
        <v>113</v>
      </c>
      <c r="F28" s="7" t="s">
        <v>112</v>
      </c>
      <c r="G28" s="7" t="s">
        <v>74</v>
      </c>
      <c r="H28" s="5" t="s">
        <v>114</v>
      </c>
      <c r="J28" s="8">
        <f>2022-1979</f>
        <v>43</v>
      </c>
      <c r="K28" s="8" t="s">
        <v>82</v>
      </c>
    </row>
    <row r="29" spans="1:11" x14ac:dyDescent="0.25">
      <c r="A29" s="5">
        <v>26</v>
      </c>
      <c r="B29" s="6" t="s">
        <v>123</v>
      </c>
      <c r="C29" s="5" t="s">
        <v>102</v>
      </c>
      <c r="D29" s="5" t="s">
        <v>88</v>
      </c>
      <c r="E29" s="7" t="s">
        <v>113</v>
      </c>
      <c r="F29" s="7" t="s">
        <v>112</v>
      </c>
      <c r="G29" s="7" t="s">
        <v>74</v>
      </c>
      <c r="H29" s="5" t="s">
        <v>114</v>
      </c>
      <c r="J29">
        <f>2022-1967</f>
        <v>55</v>
      </c>
      <c r="K29" t="s">
        <v>83</v>
      </c>
    </row>
    <row r="30" spans="1:11" x14ac:dyDescent="0.25">
      <c r="A30" s="5">
        <v>27</v>
      </c>
      <c r="B30" s="6" t="s">
        <v>129</v>
      </c>
      <c r="C30" s="5" t="s">
        <v>94</v>
      </c>
      <c r="D30" s="5" t="s">
        <v>126</v>
      </c>
      <c r="E30" s="7" t="s">
        <v>113</v>
      </c>
      <c r="F30" s="7" t="s">
        <v>112</v>
      </c>
      <c r="G30" s="7" t="s">
        <v>74</v>
      </c>
      <c r="H30" s="5" t="s">
        <v>114</v>
      </c>
      <c r="J30">
        <f>2022-1993</f>
        <v>29</v>
      </c>
      <c r="K30" t="s">
        <v>83</v>
      </c>
    </row>
    <row r="31" spans="1:11" x14ac:dyDescent="0.25">
      <c r="A31" s="5">
        <v>28</v>
      </c>
      <c r="B31" s="6" t="s">
        <v>130</v>
      </c>
      <c r="C31" s="5" t="s">
        <v>126</v>
      </c>
      <c r="D31" s="5" t="s">
        <v>128</v>
      </c>
      <c r="E31" s="7" t="s">
        <v>113</v>
      </c>
      <c r="F31" s="7" t="s">
        <v>112</v>
      </c>
      <c r="G31" s="7" t="s">
        <v>74</v>
      </c>
      <c r="H31" s="5" t="s">
        <v>114</v>
      </c>
      <c r="J31">
        <f>2022-1962</f>
        <v>60</v>
      </c>
      <c r="K31" t="s">
        <v>82</v>
      </c>
    </row>
    <row r="32" spans="1:11" x14ac:dyDescent="0.25">
      <c r="A32" s="5">
        <v>29</v>
      </c>
      <c r="B32" s="6" t="s">
        <v>137</v>
      </c>
      <c r="C32" s="5" t="s">
        <v>132</v>
      </c>
      <c r="D32" s="5" t="s">
        <v>125</v>
      </c>
      <c r="E32" s="7" t="s">
        <v>113</v>
      </c>
      <c r="F32" s="7" t="s">
        <v>112</v>
      </c>
      <c r="G32" s="7" t="s">
        <v>74</v>
      </c>
      <c r="H32" s="5" t="s">
        <v>114</v>
      </c>
      <c r="J32">
        <f>2022-1968</f>
        <v>54</v>
      </c>
      <c r="K32" t="s">
        <v>83</v>
      </c>
    </row>
    <row r="33" spans="1:11" x14ac:dyDescent="0.25">
      <c r="A33" s="5">
        <v>30</v>
      </c>
      <c r="B33" s="6" t="s">
        <v>148</v>
      </c>
      <c r="C33" s="5" t="s">
        <v>147</v>
      </c>
      <c r="D33" s="5" t="s">
        <v>149</v>
      </c>
      <c r="E33" s="7" t="s">
        <v>113</v>
      </c>
      <c r="F33" s="7" t="s">
        <v>112</v>
      </c>
      <c r="G33" s="7" t="s">
        <v>74</v>
      </c>
      <c r="H33" s="5" t="s">
        <v>114</v>
      </c>
      <c r="J33">
        <f>2022-1941</f>
        <v>81</v>
      </c>
      <c r="K33" t="s">
        <v>82</v>
      </c>
    </row>
  </sheetData>
  <dataValidations count="1">
    <dataValidation type="list" allowBlank="1" showErrorMessage="1" sqref="K4:K174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2021-03-11T21:15:51Z</dcterms:created>
  <dcterms:modified xsi:type="dcterms:W3CDTF">2022-06-03T18:48:50Z</dcterms:modified>
</cp:coreProperties>
</file>