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20" yWindow="-120" windowWidth="20730" windowHeight="11160" tabRatio="935" firstSheet="2" activeTab="2"/>
  </bookViews>
  <sheets>
    <sheet name="Hidden_1" sheetId="2" state="hidden" r:id="rId1"/>
    <sheet name="Hidden_2" sheetId="3" state="hidden" r:id="rId2"/>
    <sheet name="Reporte de Formatos" sheetId="1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6" i="14" l="1"/>
  <c r="D125" i="14"/>
  <c r="D124" i="14"/>
  <c r="D123" i="14"/>
  <c r="D122" i="14"/>
  <c r="D111" i="13"/>
  <c r="D110" i="13"/>
  <c r="D109" i="13"/>
  <c r="D108" i="13"/>
  <c r="D97" i="12"/>
  <c r="D96" i="12"/>
  <c r="D95" i="12"/>
  <c r="D26" i="9"/>
  <c r="D27" i="8"/>
  <c r="D28" i="8"/>
  <c r="D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6" i="6"/>
  <c r="T29" i="1"/>
  <c r="U29" i="1"/>
  <c r="V29" i="1"/>
  <c r="Y29" i="1"/>
  <c r="Z29" i="1"/>
  <c r="AA29" i="1"/>
  <c r="AB29" i="1"/>
  <c r="D121" i="14" l="1"/>
  <c r="D120" i="14"/>
  <c r="D119" i="14"/>
  <c r="D118" i="14"/>
  <c r="D117" i="14"/>
  <c r="D94" i="12"/>
  <c r="D93" i="12"/>
  <c r="D92" i="12"/>
  <c r="D25" i="6"/>
  <c r="C25" i="6"/>
  <c r="M28" i="1"/>
  <c r="D116" i="14"/>
  <c r="D115" i="14"/>
  <c r="D114" i="14"/>
  <c r="D113" i="14"/>
  <c r="D112" i="14"/>
  <c r="D91" i="12"/>
  <c r="D90" i="12"/>
  <c r="D89" i="12"/>
  <c r="D24" i="9"/>
  <c r="D26" i="8"/>
  <c r="O27" i="1"/>
  <c r="D111" i="14"/>
  <c r="D110" i="14"/>
  <c r="D109" i="14"/>
  <c r="D108" i="14"/>
  <c r="D107" i="14"/>
  <c r="D88" i="12"/>
  <c r="D87" i="12"/>
  <c r="D86" i="12"/>
  <c r="D23" i="6"/>
  <c r="O26" i="1"/>
  <c r="D106" i="14"/>
  <c r="D105" i="14"/>
  <c r="D104" i="14"/>
  <c r="D103" i="14"/>
  <c r="D102" i="14"/>
  <c r="D85" i="12"/>
  <c r="D84" i="12"/>
  <c r="D83" i="12"/>
  <c r="D82" i="12"/>
  <c r="D22" i="6"/>
  <c r="O25" i="1"/>
  <c r="D101" i="14"/>
  <c r="D100" i="14"/>
  <c r="D99" i="14"/>
  <c r="D98" i="14"/>
  <c r="D97" i="14"/>
  <c r="D90" i="13"/>
  <c r="D89" i="13"/>
  <c r="D88" i="13"/>
  <c r="D87" i="13"/>
  <c r="D86" i="13"/>
  <c r="D81" i="12"/>
  <c r="D80" i="12"/>
  <c r="D79" i="12"/>
  <c r="D78" i="12"/>
  <c r="D21" i="9"/>
  <c r="D23" i="8"/>
  <c r="D21" i="6"/>
  <c r="D95" i="14"/>
  <c r="D94" i="14"/>
  <c r="D93" i="14"/>
  <c r="D92" i="14"/>
  <c r="D77" i="12"/>
  <c r="D76" i="12"/>
  <c r="D75" i="12"/>
  <c r="D74" i="12"/>
  <c r="D20" i="6"/>
  <c r="O24" i="1"/>
  <c r="D91" i="14"/>
  <c r="D90" i="14"/>
  <c r="D89" i="14"/>
  <c r="D88" i="14"/>
  <c r="D87" i="14"/>
  <c r="D73" i="12"/>
  <c r="D72" i="12"/>
  <c r="D71" i="12"/>
  <c r="D70" i="12"/>
  <c r="O28" i="1" l="1"/>
  <c r="M29" i="1"/>
  <c r="D72" i="13"/>
  <c r="D86" i="14"/>
  <c r="D85" i="14"/>
  <c r="D84" i="14"/>
  <c r="D83" i="14"/>
  <c r="D82" i="14"/>
  <c r="D75" i="13"/>
  <c r="D74" i="13"/>
  <c r="D73" i="13"/>
  <c r="D71" i="13"/>
  <c r="D69" i="12"/>
  <c r="D68" i="12"/>
  <c r="D67" i="12"/>
  <c r="D66" i="12"/>
  <c r="D18" i="9"/>
  <c r="D81" i="14"/>
  <c r="D80" i="14"/>
  <c r="D79" i="14"/>
  <c r="D78" i="14"/>
  <c r="D77" i="14"/>
  <c r="D76" i="14"/>
  <c r="D75" i="14"/>
  <c r="D74" i="14"/>
  <c r="D73" i="14"/>
  <c r="D72" i="14"/>
  <c r="D107" i="13" l="1"/>
  <c r="D106" i="13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85" i="13"/>
  <c r="D84" i="13"/>
  <c r="D83" i="13"/>
  <c r="D82" i="13"/>
  <c r="D81" i="13"/>
  <c r="D80" i="13"/>
  <c r="D79" i="13"/>
  <c r="D78" i="13"/>
  <c r="D77" i="13"/>
  <c r="D76" i="13"/>
  <c r="D70" i="13"/>
  <c r="D69" i="13"/>
  <c r="D68" i="13"/>
  <c r="D67" i="13"/>
  <c r="D66" i="13"/>
  <c r="D65" i="13"/>
  <c r="D64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4" i="13"/>
  <c r="D3" i="13"/>
  <c r="D2" i="13"/>
  <c r="D63" i="13"/>
  <c r="D25" i="9"/>
  <c r="D23" i="9"/>
  <c r="D22" i="9"/>
  <c r="D20" i="9"/>
  <c r="D19" i="9"/>
  <c r="D17" i="9"/>
  <c r="D15" i="9"/>
  <c r="D14" i="9"/>
  <c r="D13" i="9"/>
  <c r="D12" i="9"/>
  <c r="D11" i="9"/>
  <c r="D10" i="9"/>
  <c r="D9" i="9"/>
  <c r="D8" i="9"/>
  <c r="D7" i="9"/>
  <c r="D6" i="9"/>
  <c r="D5" i="9"/>
  <c r="D4" i="9"/>
  <c r="D3" i="9"/>
  <c r="D2" i="9"/>
  <c r="D16" i="9"/>
  <c r="D25" i="8"/>
  <c r="D24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T21" i="1"/>
  <c r="U21" i="1"/>
  <c r="V21" i="1"/>
  <c r="Y21" i="1"/>
  <c r="Z21" i="1"/>
  <c r="AA21" i="1"/>
  <c r="AB21" i="1"/>
  <c r="T22" i="1"/>
  <c r="U22" i="1"/>
  <c r="V22" i="1"/>
  <c r="Y22" i="1"/>
  <c r="Z22" i="1"/>
  <c r="AA22" i="1"/>
  <c r="AB22" i="1"/>
  <c r="T23" i="1"/>
  <c r="U23" i="1"/>
  <c r="V23" i="1"/>
  <c r="Y23" i="1"/>
  <c r="Z23" i="1"/>
  <c r="AA23" i="1"/>
  <c r="AB23" i="1"/>
  <c r="T24" i="1"/>
  <c r="U24" i="1"/>
  <c r="V24" i="1"/>
  <c r="Y24" i="1"/>
  <c r="Z24" i="1"/>
  <c r="AA24" i="1"/>
  <c r="AB24" i="1"/>
  <c r="T25" i="1"/>
  <c r="U25" i="1"/>
  <c r="V25" i="1"/>
  <c r="Y25" i="1"/>
  <c r="Z25" i="1"/>
  <c r="AA25" i="1"/>
  <c r="AB25" i="1"/>
  <c r="T26" i="1"/>
  <c r="U26" i="1"/>
  <c r="V26" i="1"/>
  <c r="Y26" i="1"/>
  <c r="Z26" i="1"/>
  <c r="AA26" i="1"/>
  <c r="AB26" i="1"/>
  <c r="T27" i="1"/>
  <c r="U27" i="1"/>
  <c r="V27" i="1"/>
  <c r="Y27" i="1"/>
  <c r="Z27" i="1"/>
  <c r="AA27" i="1"/>
  <c r="AB27" i="1"/>
  <c r="T28" i="1"/>
  <c r="U28" i="1"/>
  <c r="V28" i="1"/>
  <c r="Y28" i="1"/>
  <c r="Z28" i="1"/>
  <c r="AA28" i="1"/>
  <c r="AB28" i="1"/>
  <c r="AB20" i="1"/>
  <c r="AA20" i="1"/>
  <c r="Z20" i="1"/>
  <c r="Y20" i="1"/>
  <c r="V20" i="1"/>
  <c r="U20" i="1"/>
  <c r="T20" i="1"/>
  <c r="D63" i="12"/>
  <c r="D64" i="12"/>
  <c r="D65" i="12"/>
  <c r="D62" i="12"/>
  <c r="D61" i="12"/>
  <c r="D60" i="12"/>
  <c r="D59" i="12"/>
  <c r="D58" i="12"/>
</calcChain>
</file>

<file path=xl/comments1.xml><?xml version="1.0" encoding="utf-8"?>
<comments xmlns="http://schemas.openxmlformats.org/spreadsheetml/2006/main">
  <authors>
    <author>Autor</author>
  </authors>
  <commentList>
    <comment ref="B2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10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14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18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22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26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30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34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38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42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46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50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54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58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62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66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70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74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78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82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86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90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94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98" authorId="0" shapeId="0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</commentList>
</comments>
</file>

<file path=xl/sharedStrings.xml><?xml version="1.0" encoding="utf-8"?>
<sst xmlns="http://schemas.openxmlformats.org/spreadsheetml/2006/main" count="2537" uniqueCount="284">
  <si>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</si>
  <si>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</si>
  <si>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</si>
  <si>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</si>
  <si>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</si>
  <si>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</si>
  <si>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</si>
  <si>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</si>
  <si>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</si>
  <si>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</si>
  <si>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</si>
  <si>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</si>
  <si>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</si>
  <si>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</si>
  <si>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</si>
  <si>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</si>
  <si>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</si>
  <si>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</si>
  <si>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</si>
  <si>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</si>
  <si>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</si>
  <si>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</si>
  <si>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</si>
  <si>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</si>
  <si>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</si>
  <si>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</si>
  <si>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</si>
  <si>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</si>
  <si>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</si>
  <si>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</si>
  <si>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</si>
  <si>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</si>
  <si>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</si>
  <si>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</si>
  <si>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</si>
  <si>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</si>
  <si>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</si>
  <si>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</si>
  <si>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</si>
  <si>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</si>
  <si>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</si>
  <si>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</si>
  <si>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</si>
  <si>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</si>
  <si>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</si>
  <si>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</si>
  <si>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</si>
  <si>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</si>
  <si>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</si>
  <si>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</si>
  <si>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</si>
  <si>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</si>
  <si>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</si>
  <si>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</si>
  <si>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</si>
  <si>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</si>
  <si>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</si>
  <si>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</si>
  <si>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</si>
  <si>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</si>
  <si>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</si>
  <si>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</si>
  <si>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</si>
  <si>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</si>
  <si>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</si>
  <si>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</si>
  <si>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</si>
  <si>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</si>
  <si>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</si>
  <si>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</si>
  <si>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</si>
  <si>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</si>
  <si>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</si>
  <si>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</si>
  <si>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</si>
  <si>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</si>
  <si>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</si>
  <si>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</si>
  <si>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</si>
  <si>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</si>
  <si>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</si>
  <si>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</si>
  <si>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DIRECCION DE SINTESIS Y ANALISIS</t>
  </si>
  <si>
    <t>MASCULINO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</si>
  <si>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</si>
  <si>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</si>
  <si>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</si>
  <si>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JEFE DE DEPARTAMENTO</t>
  </si>
  <si>
    <t>SALAZAR</t>
  </si>
  <si>
    <t>JEFE DE OFICINA</t>
  </si>
  <si>
    <t>DIRECCION ADMINISTRATIVA</t>
  </si>
  <si>
    <t>FLORES</t>
  </si>
  <si>
    <t>FEMENINO</t>
  </si>
  <si>
    <t>JEFE DE GRUPO</t>
  </si>
  <si>
    <t>DIRECCION DE INFORMACION</t>
  </si>
  <si>
    <t>ZAPATA</t>
  </si>
  <si>
    <t>VAZQUEZ</t>
  </si>
  <si>
    <t>DIRECCION DE DIFUSION</t>
  </si>
  <si>
    <t>RODRIGUEZ</t>
  </si>
  <si>
    <t>CERDA</t>
  </si>
  <si>
    <t>MARIA GUADALUPE</t>
  </si>
  <si>
    <t>GUZMAN</t>
  </si>
  <si>
    <t>COORDINACION GENERAL DE COMUNICACION SOCIAL</t>
  </si>
  <si>
    <t>MARIA ASUNCION</t>
  </si>
  <si>
    <t>ALONSO</t>
  </si>
  <si>
    <t>RESENDIS</t>
  </si>
  <si>
    <t>OLGA PATRICIA</t>
  </si>
  <si>
    <t>CASTRO</t>
  </si>
  <si>
    <t>RUIZ</t>
  </si>
  <si>
    <t>AUXILIAR ADMINISTRATIVA (O)</t>
  </si>
  <si>
    <t>ROSENDO</t>
  </si>
  <si>
    <t>RAMIREZ</t>
  </si>
  <si>
    <t>SONIA</t>
  </si>
  <si>
    <t>ZUÑIGA</t>
  </si>
  <si>
    <t>HERREJON</t>
  </si>
  <si>
    <t>CAMACHO</t>
  </si>
  <si>
    <t>CHOFER DE PRIMERA</t>
  </si>
  <si>
    <t>CESAR</t>
  </si>
  <si>
    <t>CONTRERAS</t>
  </si>
  <si>
    <t>LASTRE</t>
  </si>
  <si>
    <t>AUXILIAR EN ADMINISTRACION</t>
  </si>
  <si>
    <t>RAMON DE JESUS</t>
  </si>
  <si>
    <t>BERNAL</t>
  </si>
  <si>
    <t>CAPTURISTA</t>
  </si>
  <si>
    <t>HUGO CESAR</t>
  </si>
  <si>
    <t>LLANAS</t>
  </si>
  <si>
    <t>REYNA</t>
  </si>
  <si>
    <t>JOSE LUIS</t>
  </si>
  <si>
    <t>TORRES</t>
  </si>
  <si>
    <t>LUZ MARIA</t>
  </si>
  <si>
    <t>SAUCEDA</t>
  </si>
  <si>
    <t>KARLA LETICIA</t>
  </si>
  <si>
    <t>AQUILES CUAUHTEMOC</t>
  </si>
  <si>
    <t>CARDONA</t>
  </si>
  <si>
    <t>MURILLO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</si>
  <si>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</si>
  <si>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</si>
  <si>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</si>
  <si>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</si>
  <si>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</si>
  <si>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</si>
  <si>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</si>
  <si>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</si>
  <si>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</si>
  <si>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</si>
  <si>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</si>
  <si>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</si>
  <si>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</si>
  <si>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</si>
  <si>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</si>
  <si>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</si>
  <si>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</si>
  <si>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</si>
  <si>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</si>
  <si>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</si>
  <si>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</si>
  <si>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</si>
  <si>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</si>
  <si>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</si>
  <si>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</si>
  <si>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</si>
  <si>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</si>
  <si>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</si>
  <si>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</si>
  <si>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</si>
  <si>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</si>
  <si>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</si>
  <si>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</si>
  <si>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</si>
  <si>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</si>
  <si>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</si>
  <si>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</si>
  <si>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</si>
  <si>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</si>
  <si>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</si>
  <si>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</si>
  <si>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</si>
  <si>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</si>
  <si>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</si>
  <si>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</si>
  <si>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</si>
  <si>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</si>
  <si>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</si>
  <si>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</si>
  <si>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</si>
  <si>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</si>
  <si>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</si>
  <si>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</si>
  <si>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</si>
  <si>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</si>
  <si>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</si>
  <si>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</si>
  <si>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</si>
  <si>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</si>
  <si>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</si>
  <si>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</si>
  <si>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</si>
  <si>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</si>
  <si>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</si>
  <si>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</si>
  <si>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</si>
  <si>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</si>
  <si>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</si>
  <si>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</si>
  <si>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</si>
  <si>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</si>
  <si>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</si>
  <si>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</si>
  <si>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</si>
  <si>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</si>
  <si>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</si>
  <si>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MENSUAL</t>
  </si>
  <si>
    <t>BONO Q1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</si>
  <si>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</si>
  <si>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</si>
  <si>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</si>
  <si>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</si>
  <si>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</si>
  <si>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</si>
  <si>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</si>
  <si>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</si>
  <si>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</si>
  <si>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</si>
  <si>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</si>
  <si>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PREVISION SOCIAL</t>
  </si>
  <si>
    <t>VIDA CARA</t>
  </si>
  <si>
    <t>APOYO A SERVICIOS</t>
  </si>
  <si>
    <t>APOYO ECONOMICO PARA EL AHORRO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</si>
  <si>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</si>
  <si>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</si>
  <si>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</si>
  <si>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</si>
  <si>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</si>
  <si>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</t>
  </si>
  <si>
    <t>AYUDA TRANSPORTE</t>
  </si>
  <si>
    <t>TRANSPORTE Q1</t>
  </si>
  <si>
    <t>DESPENSA Q2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</si>
  <si>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</si>
  <si>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</si>
  <si>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</si>
  <si>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N/A</t>
  </si>
  <si>
    <t>13 - 07</t>
  </si>
  <si>
    <t>12 - 05</t>
  </si>
  <si>
    <t>08 - 11</t>
  </si>
  <si>
    <t>07 - 02</t>
  </si>
  <si>
    <t>06 - 20</t>
  </si>
  <si>
    <t>05 - 02</t>
  </si>
  <si>
    <t>05 - 21</t>
  </si>
  <si>
    <t>ALICIA</t>
  </si>
  <si>
    <t>CASTAÑEDA</t>
  </si>
  <si>
    <t>NORIEGA</t>
  </si>
  <si>
    <t>ISRAEL</t>
  </si>
  <si>
    <t>ALVAREZ</t>
  </si>
  <si>
    <t>DE LUNA</t>
  </si>
  <si>
    <t>JOSE MIGUEL</t>
  </si>
  <si>
    <t>AMAYA</t>
  </si>
  <si>
    <t>ANTONIO</t>
  </si>
  <si>
    <t>CUELLAR</t>
  </si>
  <si>
    <t>EDUARDO</t>
  </si>
  <si>
    <t>MARTINEZ</t>
  </si>
  <si>
    <t>BENZOR</t>
  </si>
  <si>
    <t>FABIAN</t>
  </si>
  <si>
    <t>GARCIA</t>
  </si>
  <si>
    <t>JESUS</t>
  </si>
  <si>
    <t>EDUARDO RAFAEL</t>
  </si>
  <si>
    <t>ALMENDAREZ</t>
  </si>
  <si>
    <t>MIRELES</t>
  </si>
  <si>
    <t>ELIZABETH</t>
  </si>
  <si>
    <t>MENDIETA</t>
  </si>
  <si>
    <t>LEYVA</t>
  </si>
  <si>
    <t>PRIMA VACACIONAL</t>
  </si>
  <si>
    <t>QUINCENAL</t>
  </si>
  <si>
    <t>AGUINALDO</t>
  </si>
  <si>
    <t>ANUAL</t>
  </si>
  <si>
    <t>BONO NAVIDEÑO</t>
  </si>
  <si>
    <t>APOYO A LA ECONOMIA FAMILIAR</t>
  </si>
  <si>
    <t>PUNTUALIDAD Y ASISTENCIA</t>
  </si>
  <si>
    <t>AHORRO TRABAJADOR</t>
  </si>
  <si>
    <t>APORTACIÓN GOBIERNO</t>
  </si>
  <si>
    <t>INTERESES</t>
  </si>
  <si>
    <t>RICARDO</t>
  </si>
  <si>
    <t xml:space="preserve">DAVILA </t>
  </si>
  <si>
    <t>RANGEL</t>
  </si>
  <si>
    <t>DIRECCIÓN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</si>
</sst>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8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51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>
      <alignment horizontal="center" vertical="center"/>
    </xf>
    <xf numFmtId="0" fontId="1" fillId="0" borderId="2" xfId="0" applyFont="1" applyFill="1" applyBorder="1" applyProtection="1"/>
    <xf numFmtId="0" fontId="0" fillId="0" borderId="0" xfId="0" applyAlignment="1" applyProtection="1">
      <alignment horizontal="center"/>
    </xf>
    <xf numFmtId="0" fontId="1" fillId="0" borderId="0" xfId="0" applyNumberFormat="1" applyFont="1" applyProtection="1"/>
    <xf numFmtId="0" fontId="1" fillId="0" borderId="2" xfId="0" applyFont="1" applyBorder="1" applyProtection="1"/>
    <xf numFmtId="0" fontId="1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44" fontId="1" fillId="0" borderId="0" xfId="1" applyFont="1" applyAlignment="1" applyProtection="1">
      <alignment horizontal="center"/>
    </xf>
    <xf numFmtId="44" fontId="1" fillId="0" borderId="2" xfId="1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44" fontId="1" fillId="0" borderId="0" xfId="1" applyFont="1" applyProtection="1"/>
    <xf numFmtId="44" fontId="3" fillId="4" borderId="3" xfId="1" applyFont="1" applyFill="1" applyBorder="1" applyAlignment="1" applyProtection="1">
      <alignment horizontal="center" vertical="center" wrapText="1"/>
    </xf>
    <xf numFmtId="44" fontId="0" fillId="0" borderId="0" xfId="1" applyFont="1" applyAlignment="1" applyProtection="1">
      <alignment horizontal="center"/>
    </xf>
    <xf numFmtId="44" fontId="0" fillId="0" borderId="0" xfId="1" applyFont="1" applyProtection="1"/>
    <xf numFmtId="44" fontId="0" fillId="0" borderId="0" xfId="0" applyNumberFormat="1" applyProtection="1"/>
    <xf numFmtId="44" fontId="1" fillId="0" borderId="0" xfId="0" applyNumberFormat="1" applyFont="1" applyAlignment="1" applyProtection="1">
      <alignment horizontal="center"/>
    </xf>
    <xf numFmtId="0" fontId="0" fillId="0" borderId="0" xfId="0" applyFill="1" applyProtection="1"/>
    <xf numFmtId="44" fontId="0" fillId="0" borderId="2" xfId="1" applyFont="1" applyBorder="1" applyAlignment="1" applyProtection="1">
      <alignment vertical="center"/>
    </xf>
    <xf numFmtId="44" fontId="0" fillId="0" borderId="2" xfId="1" applyFont="1" applyBorder="1" applyProtection="1"/>
    <xf numFmtId="44" fontId="2" fillId="3" borderId="4" xfId="1" applyFont="1" applyFill="1" applyBorder="1" applyAlignment="1" applyProtection="1">
      <alignment horizontal="center" vertical="center" wrapText="1"/>
    </xf>
    <xf numFmtId="14" fontId="7" fillId="0" borderId="2" xfId="0" applyNumberFormat="1" applyFont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81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9"/>
  <sheetViews>
    <sheetView tabSelected="1" topLeftCell="T3" zoomScaleNormal="100" zoomScaleSheetLayoutView="30" workbookViewId="0">
      <selection activeCell="AG9" sqref="AG9"/>
    </sheetView>
  </sheetViews>
  <sheetFormatPr baseColWidth="10" defaultColWidth="9.140625" defaultRowHeight="1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34" customWidth="1"/>
    <col min="14" max="14" width="11.5703125" style="1" bestFit="1" customWidth="1"/>
    <col min="15" max="15" width="15.42578125" style="5" customWidth="1"/>
    <col min="16" max="16" width="8.7109375" style="1" customWidth="1"/>
    <col min="17" max="29" width="17.7109375" style="23" customWidth="1"/>
    <col min="30" max="30" width="30.42578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>
      <c r="A1" s="47" t="s">
        <v>0</v>
      </c>
      <c r="B1" s="48"/>
      <c r="C1" s="48"/>
      <c r="D1" s="47" t="s">
        <v>1</v>
      </c>
      <c r="E1" s="48"/>
      <c r="F1" s="48"/>
      <c r="G1" s="47" t="s">
        <v>2</v>
      </c>
      <c r="H1" s="48"/>
      <c r="I1" s="48"/>
      <c r="AE1" s="3"/>
      <c r="AF1" s="3"/>
    </row>
    <row r="2" spans="1:49" s="3" customFormat="1" ht="35.25" hidden="1" customHeight="1">
      <c r="A2" s="8"/>
      <c r="B2" s="1"/>
      <c r="C2" s="1"/>
      <c r="D2" s="8"/>
      <c r="E2" s="1"/>
      <c r="G2" s="8"/>
      <c r="M2" s="34"/>
      <c r="N2" s="1"/>
      <c r="O2" s="5"/>
      <c r="P2" s="1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>
      <c r="A3" s="49" t="s">
        <v>3</v>
      </c>
      <c r="B3" s="50"/>
      <c r="C3" s="50"/>
      <c r="D3" s="49" t="s">
        <v>4</v>
      </c>
      <c r="E3" s="50"/>
      <c r="F3" s="50"/>
      <c r="G3" s="45" t="s">
        <v>5</v>
      </c>
      <c r="H3" s="46"/>
      <c r="I3" s="46"/>
      <c r="AE3" s="3"/>
      <c r="AF3" s="3"/>
    </row>
    <row r="4" spans="1:49" ht="12.75" hidden="1" customHeight="1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34" t="s">
        <v>10</v>
      </c>
      <c r="N4" s="1" t="s">
        <v>6</v>
      </c>
      <c r="O4" s="5" t="s">
        <v>10</v>
      </c>
      <c r="P4" s="1" t="s">
        <v>6</v>
      </c>
      <c r="Q4" s="23" t="s">
        <v>11</v>
      </c>
      <c r="R4" s="23" t="s">
        <v>11</v>
      </c>
      <c r="S4" s="23" t="s">
        <v>11</v>
      </c>
      <c r="T4" s="23" t="s">
        <v>11</v>
      </c>
      <c r="U4" s="23" t="s">
        <v>11</v>
      </c>
      <c r="V4" s="23" t="s">
        <v>11</v>
      </c>
      <c r="W4" s="23" t="s">
        <v>11</v>
      </c>
      <c r="X4" s="23" t="s">
        <v>11</v>
      </c>
      <c r="Y4" s="23" t="s">
        <v>11</v>
      </c>
      <c r="Z4" s="23" t="s">
        <v>11</v>
      </c>
      <c r="AA4" s="23" t="s">
        <v>11</v>
      </c>
      <c r="AB4" s="23" t="s">
        <v>11</v>
      </c>
      <c r="AC4" s="2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4" t="s">
        <v>26</v>
      </c>
      <c r="N5" s="1" t="s">
        <v>27</v>
      </c>
      <c r="O5" s="5" t="s">
        <v>28</v>
      </c>
      <c r="P5" s="1" t="s">
        <v>29</v>
      </c>
      <c r="Q5" s="23" t="s">
        <v>30</v>
      </c>
      <c r="R5" s="23" t="s">
        <v>31</v>
      </c>
      <c r="S5" s="23" t="s">
        <v>32</v>
      </c>
      <c r="T5" s="23" t="s">
        <v>33</v>
      </c>
      <c r="U5" s="23" t="s">
        <v>34</v>
      </c>
      <c r="V5" s="23" t="s">
        <v>35</v>
      </c>
      <c r="W5" s="23" t="s">
        <v>36</v>
      </c>
      <c r="X5" s="23" t="s">
        <v>37</v>
      </c>
      <c r="Y5" s="23" t="s">
        <v>38</v>
      </c>
      <c r="Z5" s="23" t="s">
        <v>39</v>
      </c>
      <c r="AA5" s="23" t="s">
        <v>40</v>
      </c>
      <c r="AB5" s="23" t="s">
        <v>41</v>
      </c>
      <c r="AC5" s="2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49" ht="102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35" t="s">
        <v>60</v>
      </c>
      <c r="N7" s="9" t="s">
        <v>61</v>
      </c>
      <c r="O7" s="11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>
      <c r="A8" s="1">
        <v>2022</v>
      </c>
      <c r="B8" s="44">
        <v>44562</v>
      </c>
      <c r="C8" s="44">
        <v>44592</v>
      </c>
      <c r="D8" s="3" t="s">
        <v>81</v>
      </c>
      <c r="E8" t="s">
        <v>241</v>
      </c>
      <c r="F8" t="s">
        <v>87</v>
      </c>
      <c r="G8" t="s">
        <v>87</v>
      </c>
      <c r="H8" t="s">
        <v>82</v>
      </c>
      <c r="I8" s="40" t="s">
        <v>248</v>
      </c>
      <c r="J8" t="s">
        <v>249</v>
      </c>
      <c r="K8" t="s">
        <v>250</v>
      </c>
      <c r="L8" t="s">
        <v>92</v>
      </c>
      <c r="M8" s="36">
        <v>36508.400000000001</v>
      </c>
      <c r="N8" s="1" t="s">
        <v>84</v>
      </c>
      <c r="O8" s="25">
        <v>29698.400000000001</v>
      </c>
      <c r="P8" s="1" t="s">
        <v>84</v>
      </c>
      <c r="Q8" s="23" t="s">
        <v>240</v>
      </c>
      <c r="R8" s="23" t="s">
        <v>240</v>
      </c>
      <c r="S8" s="23">
        <v>599</v>
      </c>
      <c r="T8" s="23">
        <v>599</v>
      </c>
      <c r="U8" s="23">
        <v>599</v>
      </c>
      <c r="V8" s="23">
        <v>599</v>
      </c>
      <c r="W8" s="23" t="s">
        <v>240</v>
      </c>
      <c r="X8" s="23" t="s">
        <v>240</v>
      </c>
      <c r="Y8" s="23">
        <v>599</v>
      </c>
      <c r="Z8" s="23">
        <v>599</v>
      </c>
      <c r="AA8" s="23">
        <v>599</v>
      </c>
      <c r="AB8" s="23">
        <v>599</v>
      </c>
      <c r="AC8" s="23" t="s">
        <v>240</v>
      </c>
      <c r="AD8" s="23" t="s">
        <v>85</v>
      </c>
      <c r="AE8" s="44">
        <v>44629</v>
      </c>
      <c r="AF8" s="44">
        <v>44601</v>
      </c>
      <c r="AG8" s="3" t="s">
        <v>86</v>
      </c>
    </row>
    <row r="9" spans="1:49">
      <c r="A9" s="1">
        <v>2022</v>
      </c>
      <c r="B9" s="44">
        <v>44562</v>
      </c>
      <c r="C9" s="44">
        <v>44592</v>
      </c>
      <c r="D9" s="3" t="s">
        <v>81</v>
      </c>
      <c r="E9" t="s">
        <v>241</v>
      </c>
      <c r="F9" t="s">
        <v>87</v>
      </c>
      <c r="G9" t="s">
        <v>87</v>
      </c>
      <c r="H9" t="s">
        <v>94</v>
      </c>
      <c r="I9" s="40" t="s">
        <v>251</v>
      </c>
      <c r="J9" t="s">
        <v>252</v>
      </c>
      <c r="K9" t="s">
        <v>253</v>
      </c>
      <c r="L9" t="s">
        <v>83</v>
      </c>
      <c r="M9" s="36">
        <v>36508.400000000001</v>
      </c>
      <c r="N9" s="1" t="s">
        <v>84</v>
      </c>
      <c r="O9" s="25">
        <v>29698.400000000001</v>
      </c>
      <c r="P9" s="1" t="s">
        <v>84</v>
      </c>
      <c r="Q9" s="19" t="s">
        <v>240</v>
      </c>
      <c r="R9" s="23" t="s">
        <v>240</v>
      </c>
      <c r="S9" s="29">
        <v>119954</v>
      </c>
      <c r="T9" s="29">
        <v>119954</v>
      </c>
      <c r="U9" s="29">
        <v>119954</v>
      </c>
      <c r="V9" s="29">
        <v>119954</v>
      </c>
      <c r="W9" s="29">
        <v>119954</v>
      </c>
      <c r="X9" s="23" t="s">
        <v>240</v>
      </c>
      <c r="Y9" s="29">
        <v>119954</v>
      </c>
      <c r="Z9" s="29">
        <v>119954</v>
      </c>
      <c r="AA9" s="29">
        <v>119954</v>
      </c>
      <c r="AB9" s="29">
        <v>119954</v>
      </c>
      <c r="AC9" s="23" t="s">
        <v>240</v>
      </c>
      <c r="AD9" s="23" t="s">
        <v>85</v>
      </c>
      <c r="AE9" s="44">
        <v>44629</v>
      </c>
      <c r="AF9" s="44">
        <v>44601</v>
      </c>
      <c r="AG9" s="3" t="s">
        <v>86</v>
      </c>
    </row>
    <row r="10" spans="1:49">
      <c r="A10" s="1">
        <v>2022</v>
      </c>
      <c r="B10" s="44">
        <v>44562</v>
      </c>
      <c r="C10" s="44">
        <v>44592</v>
      </c>
      <c r="D10" s="3" t="s">
        <v>81</v>
      </c>
      <c r="E10" t="s">
        <v>241</v>
      </c>
      <c r="F10" t="s">
        <v>87</v>
      </c>
      <c r="G10" t="s">
        <v>87</v>
      </c>
      <c r="H10" t="s">
        <v>82</v>
      </c>
      <c r="I10" s="40" t="s">
        <v>254</v>
      </c>
      <c r="J10" t="s">
        <v>255</v>
      </c>
      <c r="K10" t="s">
        <v>88</v>
      </c>
      <c r="L10" t="s">
        <v>83</v>
      </c>
      <c r="M10" s="36">
        <v>36508.400000000001</v>
      </c>
      <c r="N10" s="1" t="s">
        <v>84</v>
      </c>
      <c r="O10" s="25">
        <v>29698.400000000001</v>
      </c>
      <c r="P10" s="1" t="s">
        <v>84</v>
      </c>
      <c r="Q10" s="23" t="s">
        <v>240</v>
      </c>
      <c r="R10" s="29" t="s">
        <v>240</v>
      </c>
      <c r="S10" s="29">
        <v>84255</v>
      </c>
      <c r="T10" s="29">
        <v>84255</v>
      </c>
      <c r="U10" s="29">
        <v>84255</v>
      </c>
      <c r="V10" s="23">
        <v>84255</v>
      </c>
      <c r="W10" s="23" t="s">
        <v>240</v>
      </c>
      <c r="X10" s="23" t="s">
        <v>240</v>
      </c>
      <c r="Y10" s="29">
        <v>84255</v>
      </c>
      <c r="Z10" s="23">
        <v>84255</v>
      </c>
      <c r="AA10" s="23">
        <v>84255</v>
      </c>
      <c r="AB10" s="23">
        <v>84255</v>
      </c>
      <c r="AC10" s="23" t="s">
        <v>240</v>
      </c>
      <c r="AD10" s="23" t="s">
        <v>85</v>
      </c>
      <c r="AE10" s="44">
        <v>44629</v>
      </c>
      <c r="AF10" s="44">
        <v>44601</v>
      </c>
      <c r="AG10" s="3" t="s">
        <v>86</v>
      </c>
    </row>
    <row r="11" spans="1:49">
      <c r="A11" s="1">
        <v>2022</v>
      </c>
      <c r="B11" s="44">
        <v>44562</v>
      </c>
      <c r="C11" s="44">
        <v>44592</v>
      </c>
      <c r="D11" s="3" t="s">
        <v>81</v>
      </c>
      <c r="E11" t="s">
        <v>241</v>
      </c>
      <c r="F11" t="s">
        <v>87</v>
      </c>
      <c r="G11" t="s">
        <v>87</v>
      </c>
      <c r="H11" t="s">
        <v>82</v>
      </c>
      <c r="I11" s="40" t="s">
        <v>106</v>
      </c>
      <c r="J11" t="s">
        <v>107</v>
      </c>
      <c r="K11" t="s">
        <v>108</v>
      </c>
      <c r="L11" t="s">
        <v>92</v>
      </c>
      <c r="M11" s="36">
        <v>36508.400000000001</v>
      </c>
      <c r="N11" s="1" t="s">
        <v>84</v>
      </c>
      <c r="O11" s="25">
        <v>29698.400000000001</v>
      </c>
      <c r="P11" s="1" t="s">
        <v>84</v>
      </c>
      <c r="Q11" s="23" t="s">
        <v>240</v>
      </c>
      <c r="R11" s="29" t="s">
        <v>240</v>
      </c>
      <c r="S11" s="30">
        <v>97020</v>
      </c>
      <c r="T11" s="29">
        <v>97020</v>
      </c>
      <c r="U11" s="29">
        <v>97020</v>
      </c>
      <c r="V11" s="29">
        <v>97020</v>
      </c>
      <c r="W11" s="23" t="s">
        <v>240</v>
      </c>
      <c r="X11" s="23" t="s">
        <v>240</v>
      </c>
      <c r="Y11" s="30">
        <v>97020</v>
      </c>
      <c r="Z11" s="30">
        <v>97020</v>
      </c>
      <c r="AA11" s="30">
        <v>97020</v>
      </c>
      <c r="AB11" s="30">
        <v>97020</v>
      </c>
      <c r="AC11" s="23" t="s">
        <v>240</v>
      </c>
      <c r="AD11" s="23" t="s">
        <v>85</v>
      </c>
      <c r="AE11" s="44">
        <v>44629</v>
      </c>
      <c r="AF11" s="44">
        <v>44601</v>
      </c>
      <c r="AG11" s="3" t="s">
        <v>86</v>
      </c>
    </row>
    <row r="12" spans="1:49">
      <c r="A12" s="1">
        <v>2022</v>
      </c>
      <c r="B12" s="44">
        <v>44562</v>
      </c>
      <c r="C12" s="44">
        <v>44592</v>
      </c>
      <c r="D12" s="3" t="s">
        <v>81</v>
      </c>
      <c r="E12" t="s">
        <v>241</v>
      </c>
      <c r="F12" t="s">
        <v>87</v>
      </c>
      <c r="G12" t="s">
        <v>87</v>
      </c>
      <c r="H12" t="s">
        <v>94</v>
      </c>
      <c r="I12" s="40" t="s">
        <v>121</v>
      </c>
      <c r="J12" t="s">
        <v>122</v>
      </c>
      <c r="K12" t="s">
        <v>98</v>
      </c>
      <c r="L12" t="s">
        <v>83</v>
      </c>
      <c r="M12" s="36">
        <v>36508.400000000001</v>
      </c>
      <c r="N12" s="1" t="s">
        <v>84</v>
      </c>
      <c r="O12" s="25">
        <v>29698.400000000001</v>
      </c>
      <c r="P12" s="1" t="s">
        <v>84</v>
      </c>
      <c r="Q12" s="23" t="s">
        <v>240</v>
      </c>
      <c r="R12" s="23" t="s">
        <v>240</v>
      </c>
      <c r="S12" s="28">
        <v>182362</v>
      </c>
      <c r="T12" s="28">
        <v>182362</v>
      </c>
      <c r="U12" s="28">
        <v>182362</v>
      </c>
      <c r="V12" s="28">
        <v>182362</v>
      </c>
      <c r="W12" s="23" t="s">
        <v>240</v>
      </c>
      <c r="X12" s="23" t="s">
        <v>240</v>
      </c>
      <c r="Y12" s="30">
        <v>182362</v>
      </c>
      <c r="Z12" s="30">
        <v>182362</v>
      </c>
      <c r="AA12" s="30">
        <v>182362</v>
      </c>
      <c r="AB12" s="30">
        <v>182362</v>
      </c>
      <c r="AC12" s="23" t="s">
        <v>240</v>
      </c>
      <c r="AD12" s="23" t="s">
        <v>85</v>
      </c>
      <c r="AE12" s="44">
        <v>44629</v>
      </c>
      <c r="AF12" s="44">
        <v>44601</v>
      </c>
      <c r="AG12" s="3" t="s">
        <v>86</v>
      </c>
    </row>
    <row r="13" spans="1:49">
      <c r="A13" s="1">
        <v>2022</v>
      </c>
      <c r="B13" s="44">
        <v>44562</v>
      </c>
      <c r="C13" s="44">
        <v>44592</v>
      </c>
      <c r="D13" s="3" t="s">
        <v>81</v>
      </c>
      <c r="E13" t="s">
        <v>241</v>
      </c>
      <c r="F13" t="s">
        <v>87</v>
      </c>
      <c r="G13" t="s">
        <v>87</v>
      </c>
      <c r="H13" t="s">
        <v>90</v>
      </c>
      <c r="I13" s="40" t="s">
        <v>112</v>
      </c>
      <c r="J13" t="s">
        <v>113</v>
      </c>
      <c r="K13" t="s">
        <v>114</v>
      </c>
      <c r="L13" t="s">
        <v>92</v>
      </c>
      <c r="M13" s="36">
        <v>36508.400000000001</v>
      </c>
      <c r="N13" s="1" t="s">
        <v>84</v>
      </c>
      <c r="O13" s="25">
        <v>29698.400000000001</v>
      </c>
      <c r="P13" s="1" t="s">
        <v>84</v>
      </c>
      <c r="Q13" s="23" t="s">
        <v>240</v>
      </c>
      <c r="R13" s="23" t="s">
        <v>240</v>
      </c>
      <c r="S13" s="30">
        <v>84433</v>
      </c>
      <c r="T13" s="28">
        <v>84433</v>
      </c>
      <c r="U13" s="28">
        <v>84433</v>
      </c>
      <c r="V13" s="28">
        <v>84433</v>
      </c>
      <c r="W13" s="23" t="s">
        <v>240</v>
      </c>
      <c r="X13" s="23" t="s">
        <v>240</v>
      </c>
      <c r="Y13" s="28">
        <v>84433</v>
      </c>
      <c r="Z13" s="28">
        <v>84433</v>
      </c>
      <c r="AA13" s="28">
        <v>84433</v>
      </c>
      <c r="AB13" s="28">
        <v>84433</v>
      </c>
      <c r="AC13" s="23" t="s">
        <v>240</v>
      </c>
      <c r="AD13" s="23" t="s">
        <v>85</v>
      </c>
      <c r="AE13" s="44">
        <v>44629</v>
      </c>
      <c r="AF13" s="44">
        <v>44601</v>
      </c>
      <c r="AG13" s="3" t="s">
        <v>86</v>
      </c>
    </row>
    <row r="14" spans="1:49">
      <c r="A14" s="1">
        <v>2022</v>
      </c>
      <c r="B14" s="44">
        <v>44562</v>
      </c>
      <c r="C14" s="44">
        <v>44592</v>
      </c>
      <c r="D14" s="3" t="s">
        <v>81</v>
      </c>
      <c r="E14" t="s">
        <v>242</v>
      </c>
      <c r="F14" t="s">
        <v>89</v>
      </c>
      <c r="G14" t="s">
        <v>89</v>
      </c>
      <c r="H14" t="s">
        <v>94</v>
      </c>
      <c r="I14" s="40" t="s">
        <v>256</v>
      </c>
      <c r="J14" t="s">
        <v>252</v>
      </c>
      <c r="K14" t="s">
        <v>257</v>
      </c>
      <c r="L14" t="s">
        <v>83</v>
      </c>
      <c r="M14" s="36">
        <v>33939.879999999997</v>
      </c>
      <c r="N14" s="1" t="s">
        <v>84</v>
      </c>
      <c r="O14" s="25">
        <v>27734.38</v>
      </c>
      <c r="P14" s="1" t="s">
        <v>84</v>
      </c>
      <c r="Q14" s="23" t="s">
        <v>240</v>
      </c>
      <c r="R14" s="23" t="s">
        <v>240</v>
      </c>
      <c r="S14" s="28">
        <v>38679</v>
      </c>
      <c r="T14" s="28">
        <v>38679</v>
      </c>
      <c r="U14" s="28">
        <v>38679</v>
      </c>
      <c r="V14" s="28">
        <v>38679</v>
      </c>
      <c r="W14" s="23" t="s">
        <v>240</v>
      </c>
      <c r="X14" s="23" t="s">
        <v>240</v>
      </c>
      <c r="Y14" s="28">
        <v>38679</v>
      </c>
      <c r="Z14" s="28">
        <v>38679</v>
      </c>
      <c r="AA14" s="28">
        <v>38679</v>
      </c>
      <c r="AB14" s="28">
        <v>38679</v>
      </c>
      <c r="AC14" s="23" t="s">
        <v>240</v>
      </c>
      <c r="AD14" s="23" t="s">
        <v>85</v>
      </c>
      <c r="AE14" s="44">
        <v>44629</v>
      </c>
      <c r="AF14" s="44">
        <v>44601</v>
      </c>
      <c r="AG14" s="3" t="s">
        <v>86</v>
      </c>
    </row>
    <row r="15" spans="1:49">
      <c r="A15" s="1">
        <v>2022</v>
      </c>
      <c r="B15" s="44">
        <v>44562</v>
      </c>
      <c r="C15" s="44">
        <v>44592</v>
      </c>
      <c r="D15" s="3" t="s">
        <v>81</v>
      </c>
      <c r="E15" t="s">
        <v>242</v>
      </c>
      <c r="F15" t="s">
        <v>89</v>
      </c>
      <c r="G15" t="s">
        <v>89</v>
      </c>
      <c r="H15" t="s">
        <v>94</v>
      </c>
      <c r="I15" s="40" t="s">
        <v>258</v>
      </c>
      <c r="J15" t="s">
        <v>259</v>
      </c>
      <c r="K15" t="s">
        <v>260</v>
      </c>
      <c r="L15" t="s">
        <v>83</v>
      </c>
      <c r="M15" s="36">
        <v>33939.879999999997</v>
      </c>
      <c r="N15" s="1" t="s">
        <v>84</v>
      </c>
      <c r="O15" s="25">
        <v>27734.38</v>
      </c>
      <c r="P15" s="1" t="s">
        <v>84</v>
      </c>
      <c r="Q15" s="23" t="s">
        <v>240</v>
      </c>
      <c r="R15" s="23" t="s">
        <v>240</v>
      </c>
      <c r="S15" s="28">
        <v>83240</v>
      </c>
      <c r="T15" s="28">
        <v>83240</v>
      </c>
      <c r="U15" s="28">
        <v>83240</v>
      </c>
      <c r="V15" s="28">
        <v>83240</v>
      </c>
      <c r="W15" s="23" t="s">
        <v>240</v>
      </c>
      <c r="X15" s="23" t="s">
        <v>240</v>
      </c>
      <c r="Y15" s="28">
        <v>83240</v>
      </c>
      <c r="Z15" s="28">
        <v>83240</v>
      </c>
      <c r="AA15" s="28">
        <v>83240</v>
      </c>
      <c r="AB15" s="28">
        <v>83240</v>
      </c>
      <c r="AC15" s="23" t="s">
        <v>240</v>
      </c>
      <c r="AD15" s="23" t="s">
        <v>85</v>
      </c>
      <c r="AE15" s="44">
        <v>44629</v>
      </c>
      <c r="AF15" s="44">
        <v>44601</v>
      </c>
      <c r="AG15" s="3" t="s">
        <v>86</v>
      </c>
    </row>
    <row r="16" spans="1:49">
      <c r="A16" s="1">
        <v>2022</v>
      </c>
      <c r="B16" s="44">
        <v>44562</v>
      </c>
      <c r="C16" s="44">
        <v>44592</v>
      </c>
      <c r="D16" s="3" t="s">
        <v>81</v>
      </c>
      <c r="E16" t="s">
        <v>242</v>
      </c>
      <c r="F16" t="s">
        <v>89</v>
      </c>
      <c r="G16" t="s">
        <v>89</v>
      </c>
      <c r="H16" t="s">
        <v>97</v>
      </c>
      <c r="I16" s="40" t="s">
        <v>103</v>
      </c>
      <c r="J16" t="s">
        <v>104</v>
      </c>
      <c r="K16" t="s">
        <v>105</v>
      </c>
      <c r="L16" t="s">
        <v>92</v>
      </c>
      <c r="M16" s="36">
        <v>33939.879999999997</v>
      </c>
      <c r="N16" s="1" t="s">
        <v>84</v>
      </c>
      <c r="O16" s="25">
        <v>27734.38</v>
      </c>
      <c r="P16" s="1" t="s">
        <v>84</v>
      </c>
      <c r="Q16" s="23" t="s">
        <v>240</v>
      </c>
      <c r="R16" s="23" t="s">
        <v>240</v>
      </c>
      <c r="S16" s="30">
        <v>6033</v>
      </c>
      <c r="T16" s="30">
        <v>6033</v>
      </c>
      <c r="U16" s="30">
        <v>6033</v>
      </c>
      <c r="V16" s="30">
        <v>6033</v>
      </c>
      <c r="W16" s="23" t="s">
        <v>240</v>
      </c>
      <c r="X16" s="23" t="s">
        <v>240</v>
      </c>
      <c r="Y16" s="30">
        <v>6033</v>
      </c>
      <c r="Z16" s="30">
        <v>6033</v>
      </c>
      <c r="AA16" s="30">
        <v>6033</v>
      </c>
      <c r="AB16" s="30">
        <v>6033</v>
      </c>
      <c r="AC16" s="23" t="s">
        <v>240</v>
      </c>
      <c r="AD16" s="23" t="s">
        <v>85</v>
      </c>
      <c r="AE16" s="44">
        <v>44629</v>
      </c>
      <c r="AF16" s="44">
        <v>44601</v>
      </c>
      <c r="AG16" s="3" t="s">
        <v>86</v>
      </c>
    </row>
    <row r="17" spans="1:33">
      <c r="A17" s="1">
        <v>2022</v>
      </c>
      <c r="B17" s="44">
        <v>44562</v>
      </c>
      <c r="C17" s="44">
        <v>44592</v>
      </c>
      <c r="D17" s="3" t="s">
        <v>81</v>
      </c>
      <c r="E17" t="s">
        <v>242</v>
      </c>
      <c r="F17" t="s">
        <v>89</v>
      </c>
      <c r="G17" t="s">
        <v>89</v>
      </c>
      <c r="H17" t="s">
        <v>90</v>
      </c>
      <c r="I17" s="40" t="s">
        <v>100</v>
      </c>
      <c r="J17" t="s">
        <v>91</v>
      </c>
      <c r="K17" t="s">
        <v>101</v>
      </c>
      <c r="L17" t="s">
        <v>92</v>
      </c>
      <c r="M17" s="36">
        <v>33939.879999999997</v>
      </c>
      <c r="N17" s="1" t="s">
        <v>84</v>
      </c>
      <c r="O17" s="25">
        <v>27734.38</v>
      </c>
      <c r="P17" s="1" t="s">
        <v>84</v>
      </c>
      <c r="Q17" s="23" t="s">
        <v>240</v>
      </c>
      <c r="R17" s="23" t="s">
        <v>240</v>
      </c>
      <c r="S17" s="30">
        <v>53120</v>
      </c>
      <c r="T17" s="30">
        <v>53120</v>
      </c>
      <c r="U17" s="30">
        <v>53120</v>
      </c>
      <c r="V17" s="30">
        <v>53120</v>
      </c>
      <c r="W17" s="23" t="s">
        <v>240</v>
      </c>
      <c r="X17" s="23" t="s">
        <v>240</v>
      </c>
      <c r="Y17" s="30">
        <v>53120</v>
      </c>
      <c r="Z17" s="30">
        <v>53120</v>
      </c>
      <c r="AA17" s="30">
        <v>53120</v>
      </c>
      <c r="AB17" s="30">
        <v>53120</v>
      </c>
      <c r="AC17" s="23" t="s">
        <v>240</v>
      </c>
      <c r="AD17" s="23" t="s">
        <v>85</v>
      </c>
      <c r="AE17" s="44">
        <v>44629</v>
      </c>
      <c r="AF17" s="44">
        <v>44601</v>
      </c>
      <c r="AG17" s="3" t="s">
        <v>86</v>
      </c>
    </row>
    <row r="18" spans="1:33">
      <c r="A18" s="1">
        <v>2022</v>
      </c>
      <c r="B18" s="44">
        <v>44562</v>
      </c>
      <c r="C18" s="44">
        <v>44592</v>
      </c>
      <c r="D18" s="3" t="s">
        <v>81</v>
      </c>
      <c r="E18" t="s">
        <v>243</v>
      </c>
      <c r="F18" t="s">
        <v>93</v>
      </c>
      <c r="G18" t="s">
        <v>93</v>
      </c>
      <c r="H18" t="s">
        <v>94</v>
      </c>
      <c r="I18" s="40" t="s">
        <v>261</v>
      </c>
      <c r="J18" t="s">
        <v>259</v>
      </c>
      <c r="K18" t="s">
        <v>262</v>
      </c>
      <c r="L18" t="s">
        <v>83</v>
      </c>
      <c r="M18" s="36">
        <v>25558.79</v>
      </c>
      <c r="N18" s="1" t="s">
        <v>84</v>
      </c>
      <c r="O18" s="25">
        <v>21540.6</v>
      </c>
      <c r="P18" s="1" t="s">
        <v>84</v>
      </c>
      <c r="Q18" s="23" t="s">
        <v>240</v>
      </c>
      <c r="R18" s="23" t="s">
        <v>240</v>
      </c>
      <c r="S18" s="23">
        <v>193858</v>
      </c>
      <c r="T18" s="23">
        <v>193858</v>
      </c>
      <c r="U18" s="23">
        <v>193858</v>
      </c>
      <c r="V18" s="23">
        <v>193858</v>
      </c>
      <c r="W18" s="23" t="s">
        <v>240</v>
      </c>
      <c r="X18" s="23" t="s">
        <v>240</v>
      </c>
      <c r="Y18" s="23">
        <v>193858</v>
      </c>
      <c r="Z18" s="23">
        <v>193858</v>
      </c>
      <c r="AA18" s="23">
        <v>193858</v>
      </c>
      <c r="AB18" s="23">
        <v>193858</v>
      </c>
      <c r="AC18" s="23" t="s">
        <v>240</v>
      </c>
      <c r="AD18" s="23" t="s">
        <v>85</v>
      </c>
      <c r="AE18" s="44">
        <v>44629</v>
      </c>
      <c r="AF18" s="44">
        <v>44601</v>
      </c>
      <c r="AG18" s="3" t="s">
        <v>86</v>
      </c>
    </row>
    <row r="19" spans="1:33">
      <c r="A19" s="1">
        <v>2022</v>
      </c>
      <c r="B19" s="44">
        <v>44562</v>
      </c>
      <c r="C19" s="44">
        <v>44592</v>
      </c>
      <c r="D19" s="3" t="s">
        <v>81</v>
      </c>
      <c r="E19" t="s">
        <v>243</v>
      </c>
      <c r="F19" t="s">
        <v>93</v>
      </c>
      <c r="G19" t="s">
        <v>93</v>
      </c>
      <c r="H19" t="s">
        <v>94</v>
      </c>
      <c r="I19" s="40" t="s">
        <v>263</v>
      </c>
      <c r="J19" t="s">
        <v>95</v>
      </c>
      <c r="K19" t="s">
        <v>96</v>
      </c>
      <c r="L19" t="s">
        <v>83</v>
      </c>
      <c r="M19" s="36">
        <v>25558.79</v>
      </c>
      <c r="N19" s="1" t="s">
        <v>84</v>
      </c>
      <c r="O19" s="25">
        <v>21316.32</v>
      </c>
      <c r="P19" s="1" t="s">
        <v>84</v>
      </c>
      <c r="Q19" s="23" t="s">
        <v>240</v>
      </c>
      <c r="R19" s="23" t="s">
        <v>240</v>
      </c>
      <c r="S19" s="23">
        <v>83356</v>
      </c>
      <c r="T19" s="23">
        <v>83356</v>
      </c>
      <c r="U19" s="23">
        <v>83356</v>
      </c>
      <c r="V19" s="23">
        <v>83356</v>
      </c>
      <c r="W19" s="23" t="s">
        <v>240</v>
      </c>
      <c r="X19" s="23" t="s">
        <v>240</v>
      </c>
      <c r="Y19" s="23">
        <v>83356</v>
      </c>
      <c r="Z19" s="23">
        <v>83356</v>
      </c>
      <c r="AA19" s="23">
        <v>83356</v>
      </c>
      <c r="AB19" s="23">
        <v>83356</v>
      </c>
      <c r="AC19" s="23" t="s">
        <v>240</v>
      </c>
      <c r="AD19" s="23" t="s">
        <v>85</v>
      </c>
      <c r="AE19" s="44">
        <v>44629</v>
      </c>
      <c r="AF19" s="44">
        <v>44601</v>
      </c>
      <c r="AG19" s="3" t="s">
        <v>86</v>
      </c>
    </row>
    <row r="20" spans="1:33">
      <c r="A20" s="1">
        <v>2022</v>
      </c>
      <c r="B20" s="44">
        <v>44562</v>
      </c>
      <c r="C20" s="44">
        <v>44592</v>
      </c>
      <c r="D20" s="3" t="s">
        <v>81</v>
      </c>
      <c r="E20" t="s">
        <v>244</v>
      </c>
      <c r="F20" t="s">
        <v>120</v>
      </c>
      <c r="G20" t="s">
        <v>120</v>
      </c>
      <c r="H20" t="s">
        <v>90</v>
      </c>
      <c r="I20" s="40" t="s">
        <v>132</v>
      </c>
      <c r="J20" t="s">
        <v>133</v>
      </c>
      <c r="K20" t="s">
        <v>134</v>
      </c>
      <c r="L20" t="s">
        <v>83</v>
      </c>
      <c r="M20" s="37">
        <v>23878.46</v>
      </c>
      <c r="N20" s="1" t="s">
        <v>84</v>
      </c>
      <c r="O20" s="25">
        <v>20123.07</v>
      </c>
      <c r="P20" s="1" t="s">
        <v>84</v>
      </c>
      <c r="Q20" s="23" t="s">
        <v>240</v>
      </c>
      <c r="R20" s="23" t="s">
        <v>240</v>
      </c>
      <c r="S20" s="30">
        <v>193877</v>
      </c>
      <c r="T20" s="30">
        <f>S20</f>
        <v>193877</v>
      </c>
      <c r="U20" s="30">
        <f>S20</f>
        <v>193877</v>
      </c>
      <c r="V20" s="30">
        <f>S20</f>
        <v>193877</v>
      </c>
      <c r="W20" s="23" t="s">
        <v>240</v>
      </c>
      <c r="X20" s="23" t="s">
        <v>240</v>
      </c>
      <c r="Y20" s="30">
        <f>S20</f>
        <v>193877</v>
      </c>
      <c r="Z20" s="30">
        <f>S20</f>
        <v>193877</v>
      </c>
      <c r="AA20" s="30">
        <f>S20</f>
        <v>193877</v>
      </c>
      <c r="AB20" s="30">
        <f>S20</f>
        <v>193877</v>
      </c>
      <c r="AC20" s="23" t="s">
        <v>240</v>
      </c>
      <c r="AD20" s="23" t="s">
        <v>85</v>
      </c>
      <c r="AE20" s="44">
        <v>44629</v>
      </c>
      <c r="AF20" s="44">
        <v>44601</v>
      </c>
      <c r="AG20" s="3" t="s">
        <v>86</v>
      </c>
    </row>
    <row r="21" spans="1:33">
      <c r="A21" s="1">
        <v>2022</v>
      </c>
      <c r="B21" s="44">
        <v>44562</v>
      </c>
      <c r="C21" s="44">
        <v>44592</v>
      </c>
      <c r="D21" s="3" t="s">
        <v>81</v>
      </c>
      <c r="E21" t="s">
        <v>244</v>
      </c>
      <c r="F21" t="s">
        <v>120</v>
      </c>
      <c r="G21" t="s">
        <v>120</v>
      </c>
      <c r="H21" t="s">
        <v>94</v>
      </c>
      <c r="I21" s="40" t="s">
        <v>264</v>
      </c>
      <c r="J21" t="s">
        <v>265</v>
      </c>
      <c r="K21" t="s">
        <v>266</v>
      </c>
      <c r="L21" t="s">
        <v>83</v>
      </c>
      <c r="M21" s="37">
        <v>23878.46</v>
      </c>
      <c r="N21" s="1" t="s">
        <v>84</v>
      </c>
      <c r="O21" s="25">
        <v>20144.43</v>
      </c>
      <c r="P21" s="1" t="s">
        <v>84</v>
      </c>
      <c r="Q21" s="23" t="s">
        <v>240</v>
      </c>
      <c r="R21" s="23" t="s">
        <v>240</v>
      </c>
      <c r="S21" s="23">
        <v>143359</v>
      </c>
      <c r="T21" s="30">
        <f t="shared" ref="T21:T29" si="0">S21</f>
        <v>143359</v>
      </c>
      <c r="U21" s="30">
        <f t="shared" ref="U21:U29" si="1">S21</f>
        <v>143359</v>
      </c>
      <c r="V21" s="30">
        <f t="shared" ref="V21:V29" si="2">S21</f>
        <v>143359</v>
      </c>
      <c r="W21" s="23" t="s">
        <v>240</v>
      </c>
      <c r="X21" s="23" t="s">
        <v>240</v>
      </c>
      <c r="Y21" s="30">
        <f t="shared" ref="Y21:Y29" si="3">S21</f>
        <v>143359</v>
      </c>
      <c r="Z21" s="30">
        <f t="shared" ref="Z21:Z29" si="4">S21</f>
        <v>143359</v>
      </c>
      <c r="AA21" s="30">
        <f t="shared" ref="AA21:AA29" si="5">S21</f>
        <v>143359</v>
      </c>
      <c r="AB21" s="30">
        <f t="shared" ref="AB21:AB29" si="6">S21</f>
        <v>143359</v>
      </c>
      <c r="AC21" s="23" t="s">
        <v>240</v>
      </c>
      <c r="AD21" s="23" t="s">
        <v>85</v>
      </c>
      <c r="AE21" s="44">
        <v>44629</v>
      </c>
      <c r="AF21" s="44">
        <v>44601</v>
      </c>
      <c r="AG21" s="3" t="s">
        <v>86</v>
      </c>
    </row>
    <row r="22" spans="1:33">
      <c r="A22" s="1">
        <v>2022</v>
      </c>
      <c r="B22" s="44">
        <v>44562</v>
      </c>
      <c r="C22" s="44">
        <v>44592</v>
      </c>
      <c r="D22" s="3" t="s">
        <v>81</v>
      </c>
      <c r="E22" t="s">
        <v>244</v>
      </c>
      <c r="F22" t="s">
        <v>120</v>
      </c>
      <c r="G22" t="s">
        <v>120</v>
      </c>
      <c r="H22" t="s">
        <v>82</v>
      </c>
      <c r="I22" s="40" t="s">
        <v>127</v>
      </c>
      <c r="J22" t="s">
        <v>128</v>
      </c>
      <c r="K22" t="s">
        <v>88</v>
      </c>
      <c r="L22" t="s">
        <v>83</v>
      </c>
      <c r="M22" s="37">
        <v>23878.46</v>
      </c>
      <c r="N22" s="1" t="s">
        <v>84</v>
      </c>
      <c r="O22" s="25">
        <v>20144.43</v>
      </c>
      <c r="P22" s="1" t="s">
        <v>84</v>
      </c>
      <c r="Q22" s="23" t="s">
        <v>240</v>
      </c>
      <c r="R22" s="23" t="s">
        <v>240</v>
      </c>
      <c r="S22" s="30">
        <v>192255</v>
      </c>
      <c r="T22" s="30">
        <f t="shared" si="0"/>
        <v>192255</v>
      </c>
      <c r="U22" s="30">
        <f t="shared" si="1"/>
        <v>192255</v>
      </c>
      <c r="V22" s="30">
        <f t="shared" si="2"/>
        <v>192255</v>
      </c>
      <c r="W22" s="23" t="s">
        <v>240</v>
      </c>
      <c r="X22" s="23" t="s">
        <v>240</v>
      </c>
      <c r="Y22" s="30">
        <f t="shared" si="3"/>
        <v>192255</v>
      </c>
      <c r="Z22" s="30">
        <f t="shared" si="4"/>
        <v>192255</v>
      </c>
      <c r="AA22" s="30">
        <f t="shared" si="5"/>
        <v>192255</v>
      </c>
      <c r="AB22" s="30">
        <f t="shared" si="6"/>
        <v>192255</v>
      </c>
      <c r="AC22" s="23" t="s">
        <v>240</v>
      </c>
      <c r="AD22" s="23" t="s">
        <v>85</v>
      </c>
      <c r="AE22" s="44">
        <v>44629</v>
      </c>
      <c r="AF22" s="44">
        <v>44601</v>
      </c>
      <c r="AG22" s="3" t="s">
        <v>86</v>
      </c>
    </row>
    <row r="23" spans="1:33">
      <c r="A23" s="1">
        <v>2022</v>
      </c>
      <c r="B23" s="44">
        <v>44562</v>
      </c>
      <c r="C23" s="44">
        <v>44592</v>
      </c>
      <c r="D23" s="3" t="s">
        <v>81</v>
      </c>
      <c r="E23" t="s">
        <v>244</v>
      </c>
      <c r="F23" t="s">
        <v>120</v>
      </c>
      <c r="G23" t="s">
        <v>120</v>
      </c>
      <c r="H23" t="s">
        <v>90</v>
      </c>
      <c r="I23" s="40" t="s">
        <v>131</v>
      </c>
      <c r="J23" t="s">
        <v>95</v>
      </c>
      <c r="K23" t="s">
        <v>99</v>
      </c>
      <c r="L23" t="s">
        <v>92</v>
      </c>
      <c r="M23" s="37">
        <v>23878.46</v>
      </c>
      <c r="N23" s="1" t="s">
        <v>84</v>
      </c>
      <c r="O23" s="25">
        <v>20135.43</v>
      </c>
      <c r="P23" s="1" t="s">
        <v>84</v>
      </c>
      <c r="Q23" s="23" t="s">
        <v>240</v>
      </c>
      <c r="R23" s="23" t="s">
        <v>240</v>
      </c>
      <c r="S23" s="30">
        <v>193455</v>
      </c>
      <c r="T23" s="30">
        <f t="shared" si="0"/>
        <v>193455</v>
      </c>
      <c r="U23" s="30">
        <f t="shared" si="1"/>
        <v>193455</v>
      </c>
      <c r="V23" s="30">
        <f t="shared" si="2"/>
        <v>193455</v>
      </c>
      <c r="W23" s="23" t="s">
        <v>240</v>
      </c>
      <c r="X23" s="23" t="s">
        <v>240</v>
      </c>
      <c r="Y23" s="30">
        <f t="shared" si="3"/>
        <v>193455</v>
      </c>
      <c r="Z23" s="30">
        <f t="shared" si="4"/>
        <v>193455</v>
      </c>
      <c r="AA23" s="30">
        <f t="shared" si="5"/>
        <v>193455</v>
      </c>
      <c r="AB23" s="30">
        <f t="shared" si="6"/>
        <v>193455</v>
      </c>
      <c r="AC23" s="23" t="s">
        <v>240</v>
      </c>
      <c r="AD23" s="23" t="s">
        <v>85</v>
      </c>
      <c r="AE23" s="44">
        <v>44629</v>
      </c>
      <c r="AF23" s="44">
        <v>44601</v>
      </c>
      <c r="AG23" s="3" t="s">
        <v>86</v>
      </c>
    </row>
    <row r="24" spans="1:33">
      <c r="A24" s="1">
        <v>2022</v>
      </c>
      <c r="B24" s="44">
        <v>44562</v>
      </c>
      <c r="C24" s="44">
        <v>44592</v>
      </c>
      <c r="D24" s="3" t="s">
        <v>81</v>
      </c>
      <c r="E24" t="s">
        <v>244</v>
      </c>
      <c r="F24" t="s">
        <v>120</v>
      </c>
      <c r="G24" t="s">
        <v>120</v>
      </c>
      <c r="H24" t="s">
        <v>82</v>
      </c>
      <c r="I24" s="40" t="s">
        <v>129</v>
      </c>
      <c r="J24" t="s">
        <v>115</v>
      </c>
      <c r="K24" t="s">
        <v>130</v>
      </c>
      <c r="L24" t="s">
        <v>92</v>
      </c>
      <c r="M24" s="37">
        <v>23878.46</v>
      </c>
      <c r="N24" s="1" t="s">
        <v>84</v>
      </c>
      <c r="O24" s="38">
        <f>M24-7959.49</f>
        <v>15918.97</v>
      </c>
      <c r="P24" s="1" t="s">
        <v>84</v>
      </c>
      <c r="Q24" s="23" t="s">
        <v>240</v>
      </c>
      <c r="R24" s="23" t="s">
        <v>240</v>
      </c>
      <c r="S24" s="30">
        <v>192106</v>
      </c>
      <c r="T24" s="30">
        <f t="shared" si="0"/>
        <v>192106</v>
      </c>
      <c r="U24" s="30">
        <f t="shared" si="1"/>
        <v>192106</v>
      </c>
      <c r="V24" s="30">
        <f t="shared" si="2"/>
        <v>192106</v>
      </c>
      <c r="W24" s="23" t="s">
        <v>240</v>
      </c>
      <c r="X24" s="23" t="s">
        <v>240</v>
      </c>
      <c r="Y24" s="30">
        <f t="shared" si="3"/>
        <v>192106</v>
      </c>
      <c r="Z24" s="30">
        <f t="shared" si="4"/>
        <v>192106</v>
      </c>
      <c r="AA24" s="30">
        <f t="shared" si="5"/>
        <v>192106</v>
      </c>
      <c r="AB24" s="30">
        <f t="shared" si="6"/>
        <v>192106</v>
      </c>
      <c r="AC24" s="23" t="s">
        <v>240</v>
      </c>
      <c r="AD24" s="23" t="s">
        <v>85</v>
      </c>
      <c r="AE24" s="44">
        <v>44629</v>
      </c>
      <c r="AF24" s="44">
        <v>44601</v>
      </c>
      <c r="AG24" s="3" t="s">
        <v>86</v>
      </c>
    </row>
    <row r="25" spans="1:33">
      <c r="A25" s="1">
        <v>2022</v>
      </c>
      <c r="B25" s="44">
        <v>44562</v>
      </c>
      <c r="C25" s="44">
        <v>44592</v>
      </c>
      <c r="D25" s="3" t="s">
        <v>81</v>
      </c>
      <c r="E25" t="s">
        <v>245</v>
      </c>
      <c r="F25" t="s">
        <v>123</v>
      </c>
      <c r="G25" t="s">
        <v>123</v>
      </c>
      <c r="H25" t="s">
        <v>102</v>
      </c>
      <c r="I25" s="40" t="s">
        <v>267</v>
      </c>
      <c r="J25" t="s">
        <v>268</v>
      </c>
      <c r="K25" t="s">
        <v>269</v>
      </c>
      <c r="L25" t="s">
        <v>92</v>
      </c>
      <c r="M25" s="37">
        <v>22843.51</v>
      </c>
      <c r="N25" s="1" t="s">
        <v>84</v>
      </c>
      <c r="O25" s="39">
        <f>M25-3436.07</f>
        <v>19407.439999999999</v>
      </c>
      <c r="P25" s="1" t="s">
        <v>84</v>
      </c>
      <c r="Q25" s="23" t="s">
        <v>240</v>
      </c>
      <c r="R25" s="23" t="s">
        <v>240</v>
      </c>
      <c r="S25" s="23">
        <v>186651</v>
      </c>
      <c r="T25" s="30">
        <f>S25</f>
        <v>186651</v>
      </c>
      <c r="U25" s="30">
        <f>S25</f>
        <v>186651</v>
      </c>
      <c r="V25" s="30">
        <f>S25</f>
        <v>186651</v>
      </c>
      <c r="W25" s="23" t="s">
        <v>240</v>
      </c>
      <c r="X25" s="23" t="s">
        <v>240</v>
      </c>
      <c r="Y25" s="30">
        <f>S25</f>
        <v>186651</v>
      </c>
      <c r="Z25" s="30">
        <f>S25</f>
        <v>186651</v>
      </c>
      <c r="AA25" s="30">
        <f>S25</f>
        <v>186651</v>
      </c>
      <c r="AB25" s="30">
        <f>S25</f>
        <v>186651</v>
      </c>
      <c r="AC25" s="23" t="s">
        <v>240</v>
      </c>
      <c r="AD25" s="23" t="s">
        <v>85</v>
      </c>
      <c r="AE25" s="44">
        <v>44629</v>
      </c>
      <c r="AF25" s="44">
        <v>44601</v>
      </c>
      <c r="AG25" s="3" t="s">
        <v>86</v>
      </c>
    </row>
    <row r="26" spans="1:33">
      <c r="A26" s="1">
        <v>2022</v>
      </c>
      <c r="B26" s="44">
        <v>44562</v>
      </c>
      <c r="C26" s="44">
        <v>44592</v>
      </c>
      <c r="D26" s="3" t="s">
        <v>81</v>
      </c>
      <c r="E26" t="s">
        <v>246</v>
      </c>
      <c r="F26" t="s">
        <v>116</v>
      </c>
      <c r="G26" t="s">
        <v>116</v>
      </c>
      <c r="H26" t="s">
        <v>90</v>
      </c>
      <c r="I26" s="40" t="s">
        <v>117</v>
      </c>
      <c r="J26" t="s">
        <v>118</v>
      </c>
      <c r="K26" t="s">
        <v>119</v>
      </c>
      <c r="L26" t="s">
        <v>83</v>
      </c>
      <c r="M26" s="37">
        <v>20944.75</v>
      </c>
      <c r="N26" s="1" t="s">
        <v>84</v>
      </c>
      <c r="O26" s="38">
        <f>M26-3171.47</f>
        <v>17773.28</v>
      </c>
      <c r="P26" s="1" t="s">
        <v>84</v>
      </c>
      <c r="Q26" s="23" t="s">
        <v>240</v>
      </c>
      <c r="R26" s="23" t="s">
        <v>240</v>
      </c>
      <c r="S26" s="30">
        <v>122955</v>
      </c>
      <c r="T26" s="30">
        <f t="shared" si="0"/>
        <v>122955</v>
      </c>
      <c r="U26" s="30">
        <f t="shared" si="1"/>
        <v>122955</v>
      </c>
      <c r="V26" s="30">
        <f t="shared" si="2"/>
        <v>122955</v>
      </c>
      <c r="W26" s="23" t="s">
        <v>240</v>
      </c>
      <c r="X26" s="23" t="s">
        <v>240</v>
      </c>
      <c r="Y26" s="30">
        <f t="shared" si="3"/>
        <v>122955</v>
      </c>
      <c r="Z26" s="30">
        <f t="shared" si="4"/>
        <v>122955</v>
      </c>
      <c r="AA26" s="30">
        <f t="shared" si="5"/>
        <v>122955</v>
      </c>
      <c r="AB26" s="30">
        <f t="shared" si="6"/>
        <v>122955</v>
      </c>
      <c r="AC26" s="23" t="s">
        <v>240</v>
      </c>
      <c r="AD26" s="23" t="s">
        <v>85</v>
      </c>
      <c r="AE26" s="44">
        <v>44629</v>
      </c>
      <c r="AF26" s="44">
        <v>44601</v>
      </c>
      <c r="AG26" s="3" t="s">
        <v>86</v>
      </c>
    </row>
    <row r="27" spans="1:33">
      <c r="A27" s="1">
        <v>2022</v>
      </c>
      <c r="B27" s="44">
        <v>44562</v>
      </c>
      <c r="C27" s="44">
        <v>44592</v>
      </c>
      <c r="D27" s="3" t="s">
        <v>81</v>
      </c>
      <c r="E27" t="s">
        <v>247</v>
      </c>
      <c r="F27" t="s">
        <v>109</v>
      </c>
      <c r="G27" t="s">
        <v>109</v>
      </c>
      <c r="H27" t="s">
        <v>94</v>
      </c>
      <c r="I27" s="40" t="s">
        <v>124</v>
      </c>
      <c r="J27" t="s">
        <v>125</v>
      </c>
      <c r="K27" t="s">
        <v>126</v>
      </c>
      <c r="L27" t="s">
        <v>83</v>
      </c>
      <c r="M27" s="37">
        <v>20944.75</v>
      </c>
      <c r="N27" s="1" t="s">
        <v>84</v>
      </c>
      <c r="O27" s="38">
        <f>M27-3096.71</f>
        <v>17848.04</v>
      </c>
      <c r="P27" s="1" t="s">
        <v>84</v>
      </c>
      <c r="Q27" s="23" t="s">
        <v>240</v>
      </c>
      <c r="R27" s="23" t="s">
        <v>240</v>
      </c>
      <c r="S27" s="30">
        <v>194507</v>
      </c>
      <c r="T27" s="30">
        <f t="shared" si="0"/>
        <v>194507</v>
      </c>
      <c r="U27" s="30">
        <f t="shared" si="1"/>
        <v>194507</v>
      </c>
      <c r="V27" s="30">
        <f t="shared" si="2"/>
        <v>194507</v>
      </c>
      <c r="W27" s="23" t="s">
        <v>240</v>
      </c>
      <c r="X27" s="23" t="s">
        <v>240</v>
      </c>
      <c r="Y27" s="30">
        <f t="shared" si="3"/>
        <v>194507</v>
      </c>
      <c r="Z27" s="30">
        <f t="shared" si="4"/>
        <v>194507</v>
      </c>
      <c r="AA27" s="30">
        <f t="shared" si="5"/>
        <v>194507</v>
      </c>
      <c r="AB27" s="30">
        <f t="shared" si="6"/>
        <v>194507</v>
      </c>
      <c r="AC27" s="23" t="s">
        <v>240</v>
      </c>
      <c r="AD27" s="23" t="s">
        <v>85</v>
      </c>
      <c r="AE27" s="44">
        <v>44629</v>
      </c>
      <c r="AF27" s="44">
        <v>44601</v>
      </c>
      <c r="AG27" s="3" t="s">
        <v>86</v>
      </c>
    </row>
    <row r="28" spans="1:33">
      <c r="A28" s="1">
        <v>2022</v>
      </c>
      <c r="B28" s="44">
        <v>44562</v>
      </c>
      <c r="C28" s="44">
        <v>44592</v>
      </c>
      <c r="D28" s="3" t="s">
        <v>81</v>
      </c>
      <c r="E28" t="s">
        <v>247</v>
      </c>
      <c r="F28" t="s">
        <v>109</v>
      </c>
      <c r="G28" t="s">
        <v>109</v>
      </c>
      <c r="H28" t="s">
        <v>90</v>
      </c>
      <c r="I28" s="40" t="s">
        <v>110</v>
      </c>
      <c r="J28" t="s">
        <v>111</v>
      </c>
      <c r="K28" t="s">
        <v>111</v>
      </c>
      <c r="L28" t="s">
        <v>83</v>
      </c>
      <c r="M28" s="37">
        <f>M27</f>
        <v>20944.75</v>
      </c>
      <c r="N28" s="1" t="s">
        <v>84</v>
      </c>
      <c r="O28" s="38">
        <f>M28-3256.92</f>
        <v>17687.830000000002</v>
      </c>
      <c r="P28" s="1" t="s">
        <v>84</v>
      </c>
      <c r="Q28" s="23" t="s">
        <v>240</v>
      </c>
      <c r="R28" s="23" t="s">
        <v>240</v>
      </c>
      <c r="S28" s="23">
        <v>9555</v>
      </c>
      <c r="T28" s="30">
        <f t="shared" si="0"/>
        <v>9555</v>
      </c>
      <c r="U28" s="30">
        <f t="shared" si="1"/>
        <v>9555</v>
      </c>
      <c r="V28" s="30">
        <f t="shared" si="2"/>
        <v>9555</v>
      </c>
      <c r="W28" s="23" t="s">
        <v>240</v>
      </c>
      <c r="X28" s="23" t="s">
        <v>240</v>
      </c>
      <c r="Y28" s="30">
        <f t="shared" si="3"/>
        <v>9555</v>
      </c>
      <c r="Z28" s="30">
        <f t="shared" si="4"/>
        <v>9555</v>
      </c>
      <c r="AA28" s="30">
        <f t="shared" si="5"/>
        <v>9555</v>
      </c>
      <c r="AB28" s="30">
        <f t="shared" si="6"/>
        <v>9555</v>
      </c>
      <c r="AC28" s="23" t="s">
        <v>240</v>
      </c>
      <c r="AD28" s="23" t="s">
        <v>85</v>
      </c>
      <c r="AE28" s="44">
        <v>44629</v>
      </c>
      <c r="AF28" s="44">
        <v>44601</v>
      </c>
      <c r="AG28" s="3" t="s">
        <v>86</v>
      </c>
    </row>
    <row r="29" spans="1:33">
      <c r="A29" s="1">
        <v>2022</v>
      </c>
      <c r="B29" s="44">
        <v>44562</v>
      </c>
      <c r="C29" s="44">
        <v>44592</v>
      </c>
      <c r="D29" s="3" t="s">
        <v>81</v>
      </c>
      <c r="E29" t="s">
        <v>247</v>
      </c>
      <c r="F29" t="s">
        <v>109</v>
      </c>
      <c r="G29" t="s">
        <v>109</v>
      </c>
      <c r="H29" s="3" t="s">
        <v>283</v>
      </c>
      <c r="I29" s="3" t="s">
        <v>280</v>
      </c>
      <c r="J29" s="3" t="s">
        <v>281</v>
      </c>
      <c r="K29" s="3" t="s">
        <v>282</v>
      </c>
      <c r="L29" s="3" t="s">
        <v>83</v>
      </c>
      <c r="M29" s="37">
        <f>M28</f>
        <v>20944.75</v>
      </c>
      <c r="N29" s="1" t="s">
        <v>84</v>
      </c>
      <c r="O29" s="34">
        <v>17912.12</v>
      </c>
      <c r="P29" s="1" t="s">
        <v>84</v>
      </c>
      <c r="Q29" s="23" t="s">
        <v>240</v>
      </c>
      <c r="R29" s="23" t="s">
        <v>240</v>
      </c>
      <c r="S29" s="23">
        <v>196936</v>
      </c>
      <c r="T29" s="23">
        <f t="shared" si="0"/>
        <v>196936</v>
      </c>
      <c r="U29" s="23">
        <f t="shared" si="1"/>
        <v>196936</v>
      </c>
      <c r="V29" s="23">
        <f t="shared" si="2"/>
        <v>196936</v>
      </c>
      <c r="W29" s="23" t="s">
        <v>240</v>
      </c>
      <c r="X29" s="23" t="s">
        <v>240</v>
      </c>
      <c r="Y29" s="23">
        <f t="shared" si="3"/>
        <v>196936</v>
      </c>
      <c r="Z29" s="23">
        <f t="shared" si="4"/>
        <v>196936</v>
      </c>
      <c r="AA29" s="23">
        <f t="shared" si="5"/>
        <v>196936</v>
      </c>
      <c r="AB29" s="23">
        <f t="shared" si="6"/>
        <v>196936</v>
      </c>
      <c r="AC29" s="23" t="s">
        <v>240</v>
      </c>
      <c r="AD29" s="23" t="s">
        <v>85</v>
      </c>
      <c r="AE29" s="44">
        <v>44629</v>
      </c>
      <c r="AF29" s="44">
        <v>44601</v>
      </c>
      <c r="AG29" s="3" t="s">
        <v>86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9"/>
  <sheetViews>
    <sheetView topLeftCell="A18" zoomScaleNormal="100" zoomScaleSheetLayoutView="100" workbookViewId="0">
      <selection activeCell="F29" sqref="F29"/>
    </sheetView>
  </sheetViews>
  <sheetFormatPr baseColWidth="10" defaultColWidth="9.140625" defaultRowHeight="15"/>
  <cols>
    <col min="1" max="1" width="7" style="3" bestFit="1" customWidth="1"/>
    <col min="2" max="2" width="66.28515625" style="3" customWidth="1"/>
    <col min="3" max="3" width="14.42578125" style="4" customWidth="1"/>
    <col min="4" max="4" width="14.42578125" style="5" customWidth="1"/>
    <col min="5" max="5" width="14.42578125" style="1" customWidth="1"/>
    <col min="6" max="6" width="27.7109375" style="1" customWidth="1"/>
    <col min="7" max="7" width="9.140625" style="3" customWidth="1"/>
  </cols>
  <sheetData>
    <row r="1" spans="1:6" hidden="1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>
      <c r="B2" s="3" t="s">
        <v>147</v>
      </c>
      <c r="C2" s="4" t="s">
        <v>148</v>
      </c>
      <c r="D2" s="5" t="s">
        <v>149</v>
      </c>
      <c r="E2" s="1" t="s">
        <v>150</v>
      </c>
      <c r="F2" s="1" t="s">
        <v>151</v>
      </c>
    </row>
    <row r="3" spans="1:6" s="12" customFormat="1" ht="87.75" customHeight="1">
      <c r="A3" s="13" t="s">
        <v>152</v>
      </c>
      <c r="B3" s="13" t="s">
        <v>153</v>
      </c>
      <c r="C3" s="14" t="s">
        <v>154</v>
      </c>
      <c r="D3" s="15" t="s">
        <v>155</v>
      </c>
      <c r="E3" s="13" t="s">
        <v>156</v>
      </c>
      <c r="F3" s="13" t="s">
        <v>157</v>
      </c>
    </row>
    <row r="4" spans="1:6">
      <c r="A4" s="3">
        <v>599</v>
      </c>
      <c r="B4" s="3" t="s">
        <v>158</v>
      </c>
      <c r="C4" s="4">
        <v>0</v>
      </c>
      <c r="D4" s="5">
        <v>0</v>
      </c>
      <c r="E4" s="1" t="s">
        <v>84</v>
      </c>
      <c r="F4" s="1" t="s">
        <v>159</v>
      </c>
    </row>
    <row r="5" spans="1:6">
      <c r="A5" s="26">
        <v>119954</v>
      </c>
      <c r="B5" s="24" t="s">
        <v>158</v>
      </c>
      <c r="C5" s="4">
        <v>0</v>
      </c>
      <c r="D5" s="5">
        <v>0</v>
      </c>
      <c r="E5" s="1" t="s">
        <v>84</v>
      </c>
      <c r="F5" s="1" t="s">
        <v>159</v>
      </c>
    </row>
    <row r="6" spans="1:6">
      <c r="A6" s="3">
        <v>84255</v>
      </c>
      <c r="B6" s="24" t="s">
        <v>158</v>
      </c>
      <c r="C6" s="4">
        <v>0</v>
      </c>
      <c r="D6" s="5">
        <v>0</v>
      </c>
      <c r="E6" s="1" t="s">
        <v>84</v>
      </c>
      <c r="F6" s="1" t="s">
        <v>159</v>
      </c>
    </row>
    <row r="7" spans="1:6">
      <c r="A7" s="29">
        <v>97020</v>
      </c>
      <c r="B7" s="24" t="s">
        <v>158</v>
      </c>
      <c r="C7" s="4">
        <v>0</v>
      </c>
      <c r="D7" s="5">
        <v>0</v>
      </c>
      <c r="E7" s="1" t="s">
        <v>84</v>
      </c>
      <c r="F7" s="1" t="s">
        <v>159</v>
      </c>
    </row>
    <row r="8" spans="1:6">
      <c r="A8" s="24">
        <v>182362</v>
      </c>
      <c r="B8" s="24" t="s">
        <v>158</v>
      </c>
      <c r="C8" s="4">
        <v>0</v>
      </c>
      <c r="D8" s="5">
        <v>0</v>
      </c>
      <c r="E8" s="1" t="s">
        <v>84</v>
      </c>
      <c r="F8" s="1" t="s">
        <v>159</v>
      </c>
    </row>
    <row r="9" spans="1:6">
      <c r="A9" s="24">
        <v>84433</v>
      </c>
      <c r="B9" s="24" t="s">
        <v>158</v>
      </c>
      <c r="C9" s="4">
        <v>0</v>
      </c>
      <c r="D9" s="5">
        <v>0</v>
      </c>
      <c r="E9" s="1" t="s">
        <v>84</v>
      </c>
      <c r="F9" s="1" t="s">
        <v>159</v>
      </c>
    </row>
    <row r="10" spans="1:6">
      <c r="A10" s="24">
        <v>38679</v>
      </c>
      <c r="B10" s="24" t="s">
        <v>158</v>
      </c>
      <c r="C10" s="4">
        <v>0</v>
      </c>
      <c r="D10" s="5">
        <v>0</v>
      </c>
      <c r="E10" s="1" t="s">
        <v>84</v>
      </c>
      <c r="F10" s="1" t="s">
        <v>159</v>
      </c>
    </row>
    <row r="11" spans="1:6">
      <c r="A11" s="24">
        <v>83240</v>
      </c>
      <c r="B11" s="24" t="s">
        <v>158</v>
      </c>
      <c r="C11" s="4">
        <v>0</v>
      </c>
      <c r="D11" s="5">
        <v>0</v>
      </c>
      <c r="E11" s="1" t="s">
        <v>84</v>
      </c>
      <c r="F11" s="1" t="s">
        <v>159</v>
      </c>
    </row>
    <row r="12" spans="1:6">
      <c r="A12" s="24">
        <v>6033</v>
      </c>
      <c r="B12" s="24" t="s">
        <v>158</v>
      </c>
      <c r="C12" s="4">
        <v>0</v>
      </c>
      <c r="D12" s="5">
        <v>0</v>
      </c>
      <c r="E12" s="1" t="s">
        <v>84</v>
      </c>
      <c r="F12" s="1" t="s">
        <v>159</v>
      </c>
    </row>
    <row r="13" spans="1:6">
      <c r="A13" s="30">
        <v>53120</v>
      </c>
      <c r="B13" s="24" t="s">
        <v>158</v>
      </c>
      <c r="C13" s="4">
        <v>0</v>
      </c>
      <c r="D13" s="5">
        <v>0</v>
      </c>
      <c r="E13" s="1" t="s">
        <v>84</v>
      </c>
      <c r="F13" s="1" t="s">
        <v>159</v>
      </c>
    </row>
    <row r="14" spans="1:6">
      <c r="A14" s="29">
        <v>96040</v>
      </c>
      <c r="B14" s="24" t="s">
        <v>158</v>
      </c>
      <c r="C14" s="4">
        <v>0</v>
      </c>
      <c r="D14" s="5">
        <v>0</v>
      </c>
      <c r="E14" s="1" t="s">
        <v>84</v>
      </c>
      <c r="F14" s="1" t="s">
        <v>159</v>
      </c>
    </row>
    <row r="15" spans="1:6">
      <c r="A15" s="24">
        <v>193858</v>
      </c>
      <c r="B15" s="24" t="s">
        <v>158</v>
      </c>
      <c r="C15" s="4">
        <v>0</v>
      </c>
      <c r="D15" s="5">
        <v>0</v>
      </c>
      <c r="E15" s="1" t="s">
        <v>84</v>
      </c>
      <c r="F15" s="1" t="s">
        <v>159</v>
      </c>
    </row>
    <row r="16" spans="1:6">
      <c r="A16" s="24">
        <v>83356</v>
      </c>
      <c r="B16" s="24" t="s">
        <v>158</v>
      </c>
      <c r="C16" s="4">
        <v>0</v>
      </c>
      <c r="D16" s="5">
        <v>0</v>
      </c>
      <c r="E16" s="1" t="s">
        <v>84</v>
      </c>
      <c r="F16" s="1" t="s">
        <v>159</v>
      </c>
    </row>
    <row r="17" spans="1:6">
      <c r="A17" s="24">
        <v>6742</v>
      </c>
      <c r="B17" s="24" t="s">
        <v>158</v>
      </c>
      <c r="C17" s="4">
        <v>0</v>
      </c>
      <c r="D17" s="5">
        <v>0</v>
      </c>
      <c r="E17" s="1" t="s">
        <v>84</v>
      </c>
      <c r="F17" s="1" t="s">
        <v>159</v>
      </c>
    </row>
    <row r="18" spans="1:6">
      <c r="A18" s="29">
        <v>39632</v>
      </c>
      <c r="B18" s="24" t="s">
        <v>158</v>
      </c>
      <c r="C18" s="4">
        <v>0</v>
      </c>
      <c r="D18" s="5">
        <v>0</v>
      </c>
      <c r="E18" s="1" t="s">
        <v>84</v>
      </c>
      <c r="F18" s="1" t="s">
        <v>159</v>
      </c>
    </row>
    <row r="19" spans="1:6">
      <c r="A19" s="29">
        <v>193877</v>
      </c>
      <c r="B19" s="24" t="s">
        <v>158</v>
      </c>
      <c r="C19" s="4">
        <v>0</v>
      </c>
      <c r="D19" s="5">
        <v>0</v>
      </c>
      <c r="E19" s="1" t="s">
        <v>84</v>
      </c>
      <c r="F19" s="1" t="s">
        <v>159</v>
      </c>
    </row>
    <row r="20" spans="1:6">
      <c r="A20" s="29">
        <v>143359</v>
      </c>
      <c r="B20" s="24" t="s">
        <v>158</v>
      </c>
      <c r="C20" s="4">
        <v>0</v>
      </c>
      <c r="D20" s="5">
        <v>0</v>
      </c>
      <c r="E20" s="1" t="s">
        <v>84</v>
      </c>
      <c r="F20" s="1" t="s">
        <v>159</v>
      </c>
    </row>
    <row r="21" spans="1:6">
      <c r="A21" s="29">
        <v>192255</v>
      </c>
      <c r="B21" s="24" t="s">
        <v>158</v>
      </c>
      <c r="C21" s="4">
        <v>0</v>
      </c>
      <c r="D21" s="5">
        <v>0</v>
      </c>
      <c r="E21" s="1" t="s">
        <v>84</v>
      </c>
      <c r="F21" s="1" t="s">
        <v>159</v>
      </c>
    </row>
    <row r="22" spans="1:6">
      <c r="A22" s="29">
        <v>193455</v>
      </c>
      <c r="B22" s="24" t="s">
        <v>158</v>
      </c>
      <c r="C22" s="4">
        <v>0</v>
      </c>
      <c r="D22" s="5">
        <v>0</v>
      </c>
      <c r="E22" s="1" t="s">
        <v>84</v>
      </c>
      <c r="F22" s="1" t="s">
        <v>159</v>
      </c>
    </row>
    <row r="23" spans="1:6">
      <c r="A23" s="29">
        <v>192106</v>
      </c>
      <c r="B23" s="24" t="s">
        <v>158</v>
      </c>
      <c r="C23" s="4">
        <v>0</v>
      </c>
      <c r="D23" s="5">
        <v>0</v>
      </c>
      <c r="E23" s="1" t="s">
        <v>84</v>
      </c>
      <c r="F23" s="1" t="s">
        <v>159</v>
      </c>
    </row>
    <row r="24" spans="1:6">
      <c r="A24" s="29">
        <v>120030</v>
      </c>
      <c r="B24" s="24" t="s">
        <v>158</v>
      </c>
      <c r="C24" s="4">
        <v>0</v>
      </c>
      <c r="D24" s="5">
        <v>0</v>
      </c>
      <c r="E24" s="1" t="s">
        <v>84</v>
      </c>
      <c r="F24" s="1" t="s">
        <v>159</v>
      </c>
    </row>
    <row r="25" spans="1:6">
      <c r="A25" s="29">
        <v>186651</v>
      </c>
      <c r="B25" s="24" t="s">
        <v>158</v>
      </c>
      <c r="C25" s="4">
        <v>0</v>
      </c>
      <c r="D25" s="5">
        <v>0</v>
      </c>
      <c r="E25" s="1" t="s">
        <v>84</v>
      </c>
      <c r="F25" s="1" t="s">
        <v>159</v>
      </c>
    </row>
    <row r="26" spans="1:6">
      <c r="A26" s="29">
        <v>122955</v>
      </c>
      <c r="B26" s="24" t="s">
        <v>158</v>
      </c>
      <c r="C26" s="4">
        <v>0</v>
      </c>
      <c r="D26" s="5">
        <v>0</v>
      </c>
      <c r="E26" s="1" t="s">
        <v>84</v>
      </c>
      <c r="F26" s="1" t="s">
        <v>159</v>
      </c>
    </row>
    <row r="27" spans="1:6">
      <c r="A27" s="29">
        <v>194507</v>
      </c>
      <c r="B27" s="24" t="s">
        <v>158</v>
      </c>
      <c r="C27" s="4">
        <v>0</v>
      </c>
      <c r="D27" s="5">
        <v>0</v>
      </c>
      <c r="E27" s="1" t="s">
        <v>84</v>
      </c>
      <c r="F27" s="1" t="s">
        <v>159</v>
      </c>
    </row>
    <row r="28" spans="1:6">
      <c r="A28" s="29">
        <v>9555</v>
      </c>
      <c r="B28" s="24" t="s">
        <v>158</v>
      </c>
      <c r="C28" s="4">
        <v>0</v>
      </c>
      <c r="D28" s="5">
        <v>0</v>
      </c>
      <c r="E28" s="1" t="s">
        <v>84</v>
      </c>
      <c r="F28" s="1" t="s">
        <v>159</v>
      </c>
    </row>
    <row r="29" spans="1:6">
      <c r="A29" s="23">
        <v>196936</v>
      </c>
      <c r="B29" s="24" t="s">
        <v>158</v>
      </c>
      <c r="C29" s="4">
        <v>0</v>
      </c>
      <c r="D29" s="5">
        <v>0</v>
      </c>
      <c r="E29" s="1" t="s">
        <v>84</v>
      </c>
      <c r="F29" s="1" t="s">
        <v>159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8"/>
  <sheetViews>
    <sheetView topLeftCell="A9" zoomScaleNormal="100" zoomScaleSheetLayoutView="100" workbookViewId="0">
      <selection activeCell="D28" sqref="D28"/>
    </sheetView>
  </sheetViews>
  <sheetFormatPr baseColWidth="10" defaultColWidth="9.140625" defaultRowHeight="1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>
      <c r="B1" s="3" t="s">
        <v>9</v>
      </c>
      <c r="C1" s="3" t="s">
        <v>6</v>
      </c>
    </row>
    <row r="2" spans="1:3" hidden="1">
      <c r="B2" s="3" t="s">
        <v>160</v>
      </c>
      <c r="C2" s="3" t="s">
        <v>161</v>
      </c>
    </row>
    <row r="3" spans="1:3" s="16" customFormat="1" ht="60.75" customHeight="1">
      <c r="A3" s="13" t="s">
        <v>152</v>
      </c>
      <c r="B3" s="13" t="s">
        <v>162</v>
      </c>
      <c r="C3" s="13" t="s">
        <v>163</v>
      </c>
    </row>
    <row r="4" spans="1:3">
      <c r="A4" s="1">
        <v>599</v>
      </c>
      <c r="B4" s="3" t="s">
        <v>164</v>
      </c>
      <c r="C4" s="3" t="s">
        <v>165</v>
      </c>
    </row>
    <row r="5" spans="1:3">
      <c r="A5" s="27">
        <v>119954</v>
      </c>
      <c r="B5" s="24" t="s">
        <v>164</v>
      </c>
      <c r="C5" s="24" t="s">
        <v>165</v>
      </c>
    </row>
    <row r="6" spans="1:3">
      <c r="A6" s="1">
        <v>84255</v>
      </c>
      <c r="B6" s="24" t="s">
        <v>164</v>
      </c>
      <c r="C6" s="24" t="s">
        <v>165</v>
      </c>
    </row>
    <row r="7" spans="1:3">
      <c r="A7" s="29">
        <v>97020</v>
      </c>
      <c r="B7" s="24" t="s">
        <v>164</v>
      </c>
      <c r="C7" s="24" t="s">
        <v>165</v>
      </c>
    </row>
    <row r="8" spans="1:3">
      <c r="A8" s="27">
        <v>182362</v>
      </c>
      <c r="B8" s="24" t="s">
        <v>164</v>
      </c>
      <c r="C8" s="24" t="s">
        <v>165</v>
      </c>
    </row>
    <row r="9" spans="1:3">
      <c r="A9" s="27">
        <v>84433</v>
      </c>
      <c r="B9" s="24" t="s">
        <v>164</v>
      </c>
      <c r="C9" s="24" t="s">
        <v>165</v>
      </c>
    </row>
    <row r="10" spans="1:3">
      <c r="A10" s="27">
        <v>38679</v>
      </c>
      <c r="B10" s="24" t="s">
        <v>164</v>
      </c>
      <c r="C10" s="24" t="s">
        <v>165</v>
      </c>
    </row>
    <row r="11" spans="1:3">
      <c r="A11" s="1">
        <v>83240</v>
      </c>
      <c r="B11" s="24" t="s">
        <v>164</v>
      </c>
      <c r="C11" s="24" t="s">
        <v>165</v>
      </c>
    </row>
    <row r="12" spans="1:3">
      <c r="A12" s="29">
        <v>6033</v>
      </c>
      <c r="B12" s="24" t="s">
        <v>164</v>
      </c>
      <c r="C12" s="24" t="s">
        <v>165</v>
      </c>
    </row>
    <row r="13" spans="1:3">
      <c r="A13" s="30">
        <v>53120</v>
      </c>
      <c r="B13" s="24" t="s">
        <v>164</v>
      </c>
      <c r="C13" s="24" t="s">
        <v>165</v>
      </c>
    </row>
    <row r="14" spans="1:3">
      <c r="A14" s="29">
        <v>96040</v>
      </c>
      <c r="B14" s="24" t="s">
        <v>164</v>
      </c>
      <c r="C14" s="24" t="s">
        <v>165</v>
      </c>
    </row>
    <row r="15" spans="1:3">
      <c r="A15" s="1">
        <v>193858</v>
      </c>
      <c r="B15" s="24" t="s">
        <v>164</v>
      </c>
      <c r="C15" s="24" t="s">
        <v>165</v>
      </c>
    </row>
    <row r="16" spans="1:3">
      <c r="A16" s="1">
        <v>83356</v>
      </c>
      <c r="B16" s="24" t="s">
        <v>164</v>
      </c>
      <c r="C16" s="24" t="s">
        <v>165</v>
      </c>
    </row>
    <row r="17" spans="1:3">
      <c r="A17" s="1">
        <v>6742</v>
      </c>
      <c r="B17" s="24" t="s">
        <v>164</v>
      </c>
      <c r="C17" s="24" t="s">
        <v>165</v>
      </c>
    </row>
    <row r="18" spans="1:3">
      <c r="A18" s="29">
        <v>39632</v>
      </c>
      <c r="B18" s="24" t="s">
        <v>164</v>
      </c>
      <c r="C18" s="24" t="s">
        <v>165</v>
      </c>
    </row>
    <row r="19" spans="1:3">
      <c r="A19" s="29">
        <v>193877</v>
      </c>
      <c r="B19" s="24" t="s">
        <v>164</v>
      </c>
      <c r="C19" s="24" t="s">
        <v>165</v>
      </c>
    </row>
    <row r="20" spans="1:3">
      <c r="A20" s="29">
        <v>143359</v>
      </c>
      <c r="B20" s="24" t="s">
        <v>164</v>
      </c>
      <c r="C20" s="24" t="s">
        <v>165</v>
      </c>
    </row>
    <row r="21" spans="1:3">
      <c r="A21" s="29">
        <v>192255</v>
      </c>
      <c r="B21" s="24" t="s">
        <v>164</v>
      </c>
      <c r="C21" s="24" t="s">
        <v>165</v>
      </c>
    </row>
    <row r="22" spans="1:3">
      <c r="A22" s="29">
        <v>193455</v>
      </c>
      <c r="B22" s="24" t="s">
        <v>164</v>
      </c>
      <c r="C22" s="24" t="s">
        <v>165</v>
      </c>
    </row>
    <row r="23" spans="1:3">
      <c r="A23" s="29">
        <v>192106</v>
      </c>
      <c r="B23" s="24" t="s">
        <v>164</v>
      </c>
      <c r="C23" s="24" t="s">
        <v>165</v>
      </c>
    </row>
    <row r="24" spans="1:3">
      <c r="A24" s="29">
        <v>120030</v>
      </c>
      <c r="B24" s="24" t="s">
        <v>164</v>
      </c>
      <c r="C24" s="24" t="s">
        <v>165</v>
      </c>
    </row>
    <row r="25" spans="1:3">
      <c r="A25" s="29">
        <v>186651</v>
      </c>
      <c r="B25" s="24" t="s">
        <v>164</v>
      </c>
      <c r="C25" s="24" t="s">
        <v>165</v>
      </c>
    </row>
    <row r="26" spans="1:3">
      <c r="A26" s="29">
        <v>122955</v>
      </c>
      <c r="B26" s="24" t="s">
        <v>164</v>
      </c>
      <c r="C26" s="24" t="s">
        <v>165</v>
      </c>
    </row>
    <row r="27" spans="1:3">
      <c r="A27" s="29">
        <v>194507</v>
      </c>
      <c r="B27" s="24" t="s">
        <v>164</v>
      </c>
      <c r="C27" s="24" t="s">
        <v>165</v>
      </c>
    </row>
    <row r="28" spans="1:3">
      <c r="A28" s="29">
        <v>9555</v>
      </c>
      <c r="B28" s="24" t="s">
        <v>164</v>
      </c>
      <c r="C28" s="24" t="s">
        <v>165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6"/>
  <sheetViews>
    <sheetView zoomScaleNormal="100" zoomScaleSheetLayoutView="100" workbookViewId="0">
      <selection activeCell="F27" sqref="F27"/>
    </sheetView>
  </sheetViews>
  <sheetFormatPr baseColWidth="10" defaultColWidth="9.140625" defaultRowHeight="15"/>
  <cols>
    <col min="1" max="1" width="7" style="1" bestFit="1" customWidth="1"/>
    <col min="2" max="2" width="18.7109375" style="3" customWidth="1"/>
    <col min="3" max="3" width="18.42578125" style="17" customWidth="1"/>
    <col min="4" max="4" width="20.42578125" style="17" customWidth="1"/>
    <col min="5" max="6" width="15.7109375" style="1" customWidth="1"/>
  </cols>
  <sheetData>
    <row r="1" spans="1:6" s="16" customFormat="1" ht="45">
      <c r="A1" s="13" t="s">
        <v>152</v>
      </c>
      <c r="B1" s="13" t="s">
        <v>166</v>
      </c>
      <c r="C1" s="18" t="s">
        <v>167</v>
      </c>
      <c r="D1" s="18" t="s">
        <v>168</v>
      </c>
      <c r="E1" s="13" t="s">
        <v>169</v>
      </c>
      <c r="F1" s="13" t="s">
        <v>170</v>
      </c>
    </row>
    <row r="2" spans="1:6">
      <c r="A2" s="1">
        <v>599</v>
      </c>
      <c r="B2" s="3" t="s">
        <v>171</v>
      </c>
      <c r="C2" s="31">
        <v>36508.339999999997</v>
      </c>
      <c r="D2" s="31">
        <v>29698.400000000001</v>
      </c>
      <c r="E2" s="1" t="s">
        <v>84</v>
      </c>
      <c r="F2" s="1" t="s">
        <v>172</v>
      </c>
    </row>
    <row r="3" spans="1:6">
      <c r="A3" s="27">
        <v>119954</v>
      </c>
      <c r="B3" s="3" t="s">
        <v>171</v>
      </c>
      <c r="C3" s="31">
        <v>36508.339999999997</v>
      </c>
      <c r="D3" s="31">
        <v>29698.400000000001</v>
      </c>
      <c r="E3" s="1" t="s">
        <v>84</v>
      </c>
      <c r="F3" s="1" t="s">
        <v>172</v>
      </c>
    </row>
    <row r="4" spans="1:6">
      <c r="A4" s="1">
        <v>84255</v>
      </c>
      <c r="B4" s="3" t="s">
        <v>171</v>
      </c>
      <c r="C4" s="31">
        <v>36508.339999999997</v>
      </c>
      <c r="D4" s="31">
        <v>29698.400000000001</v>
      </c>
      <c r="E4" s="1" t="s">
        <v>84</v>
      </c>
      <c r="F4" s="1" t="s">
        <v>172</v>
      </c>
    </row>
    <row r="5" spans="1:6">
      <c r="A5" s="29">
        <v>97020</v>
      </c>
      <c r="B5" s="3" t="s">
        <v>171</v>
      </c>
      <c r="C5" s="31">
        <v>36508.339999999997</v>
      </c>
      <c r="D5" s="31">
        <v>29698.400000000001</v>
      </c>
      <c r="E5" s="1" t="s">
        <v>84</v>
      </c>
      <c r="F5" s="1" t="s">
        <v>172</v>
      </c>
    </row>
    <row r="6" spans="1:6">
      <c r="A6" s="27">
        <v>182362</v>
      </c>
      <c r="B6" s="3" t="s">
        <v>171</v>
      </c>
      <c r="C6" s="31">
        <v>36508.339999999997</v>
      </c>
      <c r="D6" s="31">
        <v>29698.400000000001</v>
      </c>
      <c r="E6" s="1" t="s">
        <v>84</v>
      </c>
      <c r="F6" s="1" t="s">
        <v>172</v>
      </c>
    </row>
    <row r="7" spans="1:6">
      <c r="A7" s="27">
        <v>84433</v>
      </c>
      <c r="B7" s="3" t="s">
        <v>171</v>
      </c>
      <c r="C7" s="31">
        <v>36508.339999999997</v>
      </c>
      <c r="D7" s="31">
        <v>29698.400000000001</v>
      </c>
      <c r="E7" s="1" t="s">
        <v>84</v>
      </c>
      <c r="F7" s="1" t="s">
        <v>172</v>
      </c>
    </row>
    <row r="8" spans="1:6">
      <c r="A8" s="27">
        <v>38679</v>
      </c>
      <c r="B8" s="3" t="s">
        <v>171</v>
      </c>
      <c r="C8" s="32">
        <v>33939.879999999997</v>
      </c>
      <c r="D8" s="32">
        <v>27734.38</v>
      </c>
      <c r="E8" s="1" t="s">
        <v>84</v>
      </c>
      <c r="F8" s="1" t="s">
        <v>172</v>
      </c>
    </row>
    <row r="9" spans="1:6">
      <c r="A9" s="1">
        <v>83240</v>
      </c>
      <c r="B9" s="3" t="s">
        <v>171</v>
      </c>
      <c r="C9" s="32">
        <v>33939.879999999997</v>
      </c>
      <c r="D9" s="32">
        <v>27734.38</v>
      </c>
      <c r="E9" s="1" t="s">
        <v>84</v>
      </c>
      <c r="F9" s="1" t="s">
        <v>172</v>
      </c>
    </row>
    <row r="10" spans="1:6">
      <c r="A10" s="29">
        <v>6033</v>
      </c>
      <c r="B10" s="3" t="s">
        <v>171</v>
      </c>
      <c r="C10" s="32">
        <v>33939.879999999997</v>
      </c>
      <c r="D10" s="32">
        <v>27734.38</v>
      </c>
      <c r="E10" s="1" t="s">
        <v>84</v>
      </c>
      <c r="F10" s="1" t="s">
        <v>172</v>
      </c>
    </row>
    <row r="11" spans="1:6">
      <c r="A11" s="30">
        <v>53120</v>
      </c>
      <c r="B11" s="3" t="s">
        <v>171</v>
      </c>
      <c r="C11" s="32">
        <v>33939.879999999997</v>
      </c>
      <c r="D11" s="32">
        <v>27734.38</v>
      </c>
      <c r="E11" s="1" t="s">
        <v>84</v>
      </c>
      <c r="F11" s="1" t="s">
        <v>172</v>
      </c>
    </row>
    <row r="12" spans="1:6">
      <c r="A12" s="29">
        <v>96040</v>
      </c>
      <c r="B12" s="3" t="s">
        <v>171</v>
      </c>
      <c r="C12" s="34">
        <v>29506.18</v>
      </c>
      <c r="D12" s="34">
        <v>24343.48</v>
      </c>
      <c r="E12" s="1" t="s">
        <v>84</v>
      </c>
      <c r="F12" s="1" t="s">
        <v>172</v>
      </c>
    </row>
    <row r="13" spans="1:6">
      <c r="A13" s="1">
        <v>193858</v>
      </c>
      <c r="B13" s="3" t="s">
        <v>171</v>
      </c>
      <c r="C13" s="34">
        <v>25558.79</v>
      </c>
      <c r="D13" s="34">
        <v>21540.6</v>
      </c>
      <c r="E13" s="1" t="s">
        <v>84</v>
      </c>
      <c r="F13" s="1" t="s">
        <v>172</v>
      </c>
    </row>
    <row r="14" spans="1:6">
      <c r="A14" s="1">
        <v>83356</v>
      </c>
      <c r="B14" s="3" t="s">
        <v>171</v>
      </c>
      <c r="C14" s="41">
        <v>25558.79</v>
      </c>
      <c r="D14" s="41">
        <v>21316.32</v>
      </c>
      <c r="E14" s="1" t="s">
        <v>84</v>
      </c>
      <c r="F14" s="1" t="s">
        <v>172</v>
      </c>
    </row>
    <row r="15" spans="1:6">
      <c r="A15" s="1">
        <v>6742</v>
      </c>
      <c r="B15" s="3" t="s">
        <v>171</v>
      </c>
      <c r="C15" s="41">
        <v>25558.79</v>
      </c>
      <c r="D15" s="41">
        <v>21316.32</v>
      </c>
      <c r="E15" s="1" t="s">
        <v>84</v>
      </c>
      <c r="F15" s="1" t="s">
        <v>172</v>
      </c>
    </row>
    <row r="16" spans="1:6">
      <c r="A16" s="29">
        <v>193877</v>
      </c>
      <c r="B16" s="3" t="s">
        <v>171</v>
      </c>
      <c r="C16" s="34">
        <v>23878.46</v>
      </c>
      <c r="D16" s="34">
        <v>20123.07</v>
      </c>
      <c r="E16" s="1" t="s">
        <v>84</v>
      </c>
      <c r="F16" s="1" t="s">
        <v>172</v>
      </c>
    </row>
    <row r="17" spans="1:6">
      <c r="A17" s="29">
        <v>143359</v>
      </c>
      <c r="B17" s="3" t="s">
        <v>171</v>
      </c>
      <c r="C17" s="34">
        <v>23878.46</v>
      </c>
      <c r="D17" s="34">
        <v>20144.43</v>
      </c>
      <c r="E17" s="1" t="s">
        <v>84</v>
      </c>
      <c r="F17" s="1" t="s">
        <v>172</v>
      </c>
    </row>
    <row r="18" spans="1:6">
      <c r="A18" s="29">
        <v>192255</v>
      </c>
      <c r="B18" s="3" t="s">
        <v>171</v>
      </c>
      <c r="C18" s="34">
        <v>23878.46</v>
      </c>
      <c r="D18" s="34">
        <v>20144.43</v>
      </c>
      <c r="E18" s="1" t="s">
        <v>84</v>
      </c>
      <c r="F18" s="1" t="s">
        <v>172</v>
      </c>
    </row>
    <row r="19" spans="1:6">
      <c r="A19" s="29">
        <v>193455</v>
      </c>
      <c r="B19" s="3" t="s">
        <v>171</v>
      </c>
      <c r="C19" s="34">
        <v>23878.46</v>
      </c>
      <c r="D19" s="34">
        <v>20135.43</v>
      </c>
      <c r="E19" s="1" t="s">
        <v>84</v>
      </c>
      <c r="F19" s="1" t="s">
        <v>172</v>
      </c>
    </row>
    <row r="20" spans="1:6">
      <c r="A20" s="29">
        <v>192106</v>
      </c>
      <c r="B20" s="3" t="s">
        <v>171</v>
      </c>
      <c r="C20" s="34">
        <v>23878.46</v>
      </c>
      <c r="D20" s="34">
        <f>C20-3743.03</f>
        <v>20135.43</v>
      </c>
      <c r="E20" s="1" t="s">
        <v>84</v>
      </c>
      <c r="F20" s="1" t="s">
        <v>172</v>
      </c>
    </row>
    <row r="21" spans="1:6">
      <c r="A21" s="29">
        <v>120030</v>
      </c>
      <c r="B21" s="3" t="s">
        <v>171</v>
      </c>
      <c r="C21" s="34">
        <v>23878.46</v>
      </c>
      <c r="D21" s="34">
        <f>C21-3743.03</f>
        <v>20135.43</v>
      </c>
      <c r="E21" s="1" t="s">
        <v>84</v>
      </c>
      <c r="F21" s="1" t="s">
        <v>172</v>
      </c>
    </row>
    <row r="22" spans="1:6">
      <c r="A22" s="29">
        <v>186651</v>
      </c>
      <c r="B22" s="3" t="s">
        <v>171</v>
      </c>
      <c r="C22" s="34">
        <v>22483.51</v>
      </c>
      <c r="D22" s="34">
        <f>C22-3436.07</f>
        <v>19047.439999999999</v>
      </c>
      <c r="E22" s="1" t="s">
        <v>84</v>
      </c>
      <c r="F22" s="1" t="s">
        <v>172</v>
      </c>
    </row>
    <row r="23" spans="1:6">
      <c r="A23" s="29">
        <v>122955</v>
      </c>
      <c r="B23" s="3" t="s">
        <v>171</v>
      </c>
      <c r="C23" s="34">
        <v>20944.75</v>
      </c>
      <c r="D23" s="34">
        <f>C23-3171.47</f>
        <v>17773.28</v>
      </c>
      <c r="E23" s="1" t="s">
        <v>84</v>
      </c>
      <c r="F23" s="1" t="s">
        <v>172</v>
      </c>
    </row>
    <row r="24" spans="1:6">
      <c r="A24" s="29">
        <v>194507</v>
      </c>
      <c r="B24" s="3" t="s">
        <v>171</v>
      </c>
      <c r="C24" s="42">
        <v>20944.75</v>
      </c>
      <c r="D24" s="42">
        <v>17848.04</v>
      </c>
      <c r="E24" s="1" t="s">
        <v>84</v>
      </c>
      <c r="F24" s="1" t="s">
        <v>172</v>
      </c>
    </row>
    <row r="25" spans="1:6">
      <c r="A25" s="29">
        <v>9555</v>
      </c>
      <c r="B25" s="3" t="s">
        <v>171</v>
      </c>
      <c r="C25" s="34">
        <f>C24</f>
        <v>20944.75</v>
      </c>
      <c r="D25" s="34">
        <f>C25-3256.91</f>
        <v>17687.84</v>
      </c>
      <c r="E25" s="1" t="s">
        <v>84</v>
      </c>
      <c r="F25" s="1" t="s">
        <v>172</v>
      </c>
    </row>
    <row r="26" spans="1:6">
      <c r="A26" s="29">
        <v>196936</v>
      </c>
      <c r="B26" s="3" t="s">
        <v>171</v>
      </c>
      <c r="C26" s="34">
        <v>20944.75</v>
      </c>
      <c r="D26" s="34">
        <f>C26-3032.63</f>
        <v>17912.12</v>
      </c>
      <c r="E26" s="1" t="s">
        <v>84</v>
      </c>
      <c r="F26" s="1" t="s">
        <v>172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6"/>
  <sheetViews>
    <sheetView zoomScaleNormal="100" zoomScaleSheetLayoutView="100" workbookViewId="0">
      <selection activeCell="G26" sqref="G26"/>
    </sheetView>
  </sheetViews>
  <sheetFormatPr baseColWidth="10" defaultColWidth="9.140625" defaultRowHeight="15"/>
  <cols>
    <col min="1" max="1" width="7.7109375" style="3" customWidth="1"/>
    <col min="2" max="2" width="66.28515625" style="3" customWidth="1"/>
    <col min="3" max="3" width="16.140625" style="17" customWidth="1"/>
    <col min="4" max="4" width="15.42578125" style="5" customWidth="1"/>
    <col min="5" max="5" width="15.42578125" style="1" customWidth="1"/>
    <col min="6" max="6" width="16" style="1" customWidth="1"/>
  </cols>
  <sheetData>
    <row r="1" spans="1:6" s="19" customFormat="1" ht="90">
      <c r="A1" s="13" t="s">
        <v>152</v>
      </c>
      <c r="B1" s="13" t="s">
        <v>173</v>
      </c>
      <c r="C1" s="18" t="s">
        <v>174</v>
      </c>
      <c r="D1" s="15" t="s">
        <v>175</v>
      </c>
      <c r="E1" s="13" t="s">
        <v>176</v>
      </c>
      <c r="F1" s="13" t="s">
        <v>177</v>
      </c>
    </row>
    <row r="2" spans="1:6">
      <c r="A2" s="3">
        <v>599</v>
      </c>
      <c r="B2" s="3" t="s">
        <v>178</v>
      </c>
      <c r="C2" s="34">
        <v>1000</v>
      </c>
      <c r="D2" s="34">
        <f t="shared" ref="D2:D25" si="0">C2</f>
        <v>1000</v>
      </c>
      <c r="E2" s="1" t="s">
        <v>84</v>
      </c>
      <c r="F2" s="1" t="s">
        <v>159</v>
      </c>
    </row>
    <row r="3" spans="1:6">
      <c r="A3" s="27">
        <v>119954</v>
      </c>
      <c r="B3" s="3" t="s">
        <v>178</v>
      </c>
      <c r="C3" s="34">
        <v>1000</v>
      </c>
      <c r="D3" s="34">
        <f t="shared" si="0"/>
        <v>1000</v>
      </c>
      <c r="E3" s="1" t="s">
        <v>84</v>
      </c>
      <c r="F3" s="1" t="s">
        <v>159</v>
      </c>
    </row>
    <row r="4" spans="1:6">
      <c r="A4" s="28">
        <v>84255</v>
      </c>
      <c r="B4" s="3" t="s">
        <v>178</v>
      </c>
      <c r="C4" s="34">
        <v>1000</v>
      </c>
      <c r="D4" s="34">
        <f t="shared" si="0"/>
        <v>1000</v>
      </c>
      <c r="E4" s="1" t="s">
        <v>84</v>
      </c>
      <c r="F4" s="1" t="s">
        <v>159</v>
      </c>
    </row>
    <row r="5" spans="1:6">
      <c r="A5" s="3">
        <v>97020</v>
      </c>
      <c r="B5" s="24" t="s">
        <v>178</v>
      </c>
      <c r="C5" s="34">
        <v>1000</v>
      </c>
      <c r="D5" s="34">
        <f t="shared" si="0"/>
        <v>1000</v>
      </c>
      <c r="E5" s="1" t="s">
        <v>84</v>
      </c>
      <c r="F5" s="1" t="s">
        <v>159</v>
      </c>
    </row>
    <row r="6" spans="1:6">
      <c r="A6" s="27">
        <v>182362</v>
      </c>
      <c r="B6" s="24" t="s">
        <v>178</v>
      </c>
      <c r="C6" s="34">
        <v>1000</v>
      </c>
      <c r="D6" s="34">
        <f t="shared" si="0"/>
        <v>1000</v>
      </c>
      <c r="E6" s="1" t="s">
        <v>84</v>
      </c>
      <c r="F6" s="1" t="s">
        <v>159</v>
      </c>
    </row>
    <row r="7" spans="1:6">
      <c r="A7" s="27">
        <v>84433</v>
      </c>
      <c r="B7" s="24" t="s">
        <v>178</v>
      </c>
      <c r="C7" s="34">
        <v>1000</v>
      </c>
      <c r="D7" s="34">
        <f t="shared" si="0"/>
        <v>1000</v>
      </c>
      <c r="E7" s="1" t="s">
        <v>84</v>
      </c>
      <c r="F7" s="1" t="s">
        <v>159</v>
      </c>
    </row>
    <row r="8" spans="1:6">
      <c r="A8" s="27">
        <v>38679</v>
      </c>
      <c r="B8" s="24" t="s">
        <v>178</v>
      </c>
      <c r="C8" s="34">
        <v>1000</v>
      </c>
      <c r="D8" s="34">
        <f t="shared" si="0"/>
        <v>1000</v>
      </c>
      <c r="E8" s="1" t="s">
        <v>84</v>
      </c>
      <c r="F8" s="1" t="s">
        <v>159</v>
      </c>
    </row>
    <row r="9" spans="1:6">
      <c r="A9" s="24">
        <v>83240</v>
      </c>
      <c r="B9" s="24" t="s">
        <v>178</v>
      </c>
      <c r="C9" s="34">
        <v>1000</v>
      </c>
      <c r="D9" s="34">
        <f t="shared" si="0"/>
        <v>1000</v>
      </c>
      <c r="E9" s="1" t="s">
        <v>84</v>
      </c>
      <c r="F9" s="1" t="s">
        <v>159</v>
      </c>
    </row>
    <row r="10" spans="1:6">
      <c r="A10" s="29">
        <v>6033</v>
      </c>
      <c r="B10" s="24" t="s">
        <v>178</v>
      </c>
      <c r="C10" s="34">
        <v>1000</v>
      </c>
      <c r="D10" s="34">
        <f t="shared" si="0"/>
        <v>1000</v>
      </c>
      <c r="E10" s="1" t="s">
        <v>84</v>
      </c>
      <c r="F10" s="1" t="s">
        <v>159</v>
      </c>
    </row>
    <row r="11" spans="1:6">
      <c r="A11" s="30">
        <v>53120</v>
      </c>
      <c r="B11" s="24" t="s">
        <v>178</v>
      </c>
      <c r="C11" s="34">
        <v>1000</v>
      </c>
      <c r="D11" s="34">
        <f t="shared" si="0"/>
        <v>1000</v>
      </c>
      <c r="E11" s="1" t="s">
        <v>84</v>
      </c>
      <c r="F11" s="1" t="s">
        <v>159</v>
      </c>
    </row>
    <row r="12" spans="1:6">
      <c r="A12" s="29">
        <v>96040</v>
      </c>
      <c r="B12" s="24" t="s">
        <v>178</v>
      </c>
      <c r="C12" s="34">
        <v>1000</v>
      </c>
      <c r="D12" s="34">
        <f t="shared" si="0"/>
        <v>1000</v>
      </c>
      <c r="E12" s="1" t="s">
        <v>84</v>
      </c>
      <c r="F12" s="1" t="s">
        <v>159</v>
      </c>
    </row>
    <row r="13" spans="1:6">
      <c r="A13" s="33">
        <v>193858</v>
      </c>
      <c r="B13" s="24" t="s">
        <v>178</v>
      </c>
      <c r="C13" s="34">
        <v>1000</v>
      </c>
      <c r="D13" s="34">
        <f t="shared" si="0"/>
        <v>1000</v>
      </c>
      <c r="E13" s="1" t="s">
        <v>84</v>
      </c>
      <c r="F13" s="1" t="s">
        <v>159</v>
      </c>
    </row>
    <row r="14" spans="1:6">
      <c r="A14" s="33">
        <v>83356</v>
      </c>
      <c r="B14" s="24" t="s">
        <v>178</v>
      </c>
      <c r="C14" s="34">
        <v>1000</v>
      </c>
      <c r="D14" s="34">
        <f t="shared" si="0"/>
        <v>1000</v>
      </c>
      <c r="E14" s="1" t="s">
        <v>84</v>
      </c>
      <c r="F14" s="1" t="s">
        <v>159</v>
      </c>
    </row>
    <row r="15" spans="1:6">
      <c r="A15" s="33">
        <v>6742</v>
      </c>
      <c r="B15" s="24" t="s">
        <v>178</v>
      </c>
      <c r="C15" s="34">
        <v>1000</v>
      </c>
      <c r="D15" s="34">
        <f t="shared" si="0"/>
        <v>1000</v>
      </c>
      <c r="E15" s="1" t="s">
        <v>84</v>
      </c>
      <c r="F15" s="1" t="s">
        <v>159</v>
      </c>
    </row>
    <row r="16" spans="1:6">
      <c r="A16" s="29">
        <v>193877</v>
      </c>
      <c r="B16" s="24" t="s">
        <v>178</v>
      </c>
      <c r="C16" s="34">
        <v>1000</v>
      </c>
      <c r="D16" s="34">
        <f t="shared" si="0"/>
        <v>1000</v>
      </c>
      <c r="E16" s="1" t="s">
        <v>84</v>
      </c>
      <c r="F16" s="1" t="s">
        <v>159</v>
      </c>
    </row>
    <row r="17" spans="1:6">
      <c r="A17" s="29">
        <v>143359</v>
      </c>
      <c r="B17" s="24" t="s">
        <v>178</v>
      </c>
      <c r="C17" s="34">
        <v>1000</v>
      </c>
      <c r="D17" s="34">
        <f t="shared" si="0"/>
        <v>1000</v>
      </c>
      <c r="E17" s="1" t="s">
        <v>84</v>
      </c>
      <c r="F17" s="1" t="s">
        <v>159</v>
      </c>
    </row>
    <row r="18" spans="1:6">
      <c r="A18" s="29">
        <v>192255</v>
      </c>
      <c r="B18" s="24" t="s">
        <v>178</v>
      </c>
      <c r="C18" s="34">
        <v>1000</v>
      </c>
      <c r="D18" s="34">
        <f t="shared" si="0"/>
        <v>1000</v>
      </c>
      <c r="E18" s="1" t="s">
        <v>84</v>
      </c>
      <c r="F18" s="1" t="s">
        <v>159</v>
      </c>
    </row>
    <row r="19" spans="1:6">
      <c r="A19" s="29">
        <v>193455</v>
      </c>
      <c r="B19" s="24" t="s">
        <v>178</v>
      </c>
      <c r="C19" s="34">
        <v>1000</v>
      </c>
      <c r="D19" s="34">
        <f t="shared" si="0"/>
        <v>1000</v>
      </c>
      <c r="E19" s="1" t="s">
        <v>84</v>
      </c>
      <c r="F19" s="1" t="s">
        <v>159</v>
      </c>
    </row>
    <row r="20" spans="1:6">
      <c r="A20" s="29">
        <v>192106</v>
      </c>
      <c r="B20" s="24" t="s">
        <v>178</v>
      </c>
      <c r="C20" s="34">
        <v>1000</v>
      </c>
      <c r="D20" s="34">
        <f t="shared" si="0"/>
        <v>1000</v>
      </c>
      <c r="E20" s="1" t="s">
        <v>84</v>
      </c>
      <c r="F20" s="1" t="s">
        <v>159</v>
      </c>
    </row>
    <row r="21" spans="1:6">
      <c r="A21" s="29">
        <v>120030</v>
      </c>
      <c r="B21" s="24" t="s">
        <v>178</v>
      </c>
      <c r="C21" s="34">
        <v>1000</v>
      </c>
      <c r="D21" s="34">
        <f t="shared" si="0"/>
        <v>1000</v>
      </c>
      <c r="E21" s="1" t="s">
        <v>84</v>
      </c>
      <c r="F21" s="1" t="s">
        <v>159</v>
      </c>
    </row>
    <row r="22" spans="1:6">
      <c r="A22" s="29">
        <v>186651</v>
      </c>
      <c r="B22" s="24" t="s">
        <v>178</v>
      </c>
      <c r="C22" s="34">
        <v>1000</v>
      </c>
      <c r="D22" s="34">
        <f t="shared" si="0"/>
        <v>1000</v>
      </c>
      <c r="E22" s="1" t="s">
        <v>84</v>
      </c>
      <c r="F22" s="1" t="s">
        <v>159</v>
      </c>
    </row>
    <row r="23" spans="1:6">
      <c r="A23" s="29">
        <v>122955</v>
      </c>
      <c r="B23" s="24" t="s">
        <v>178</v>
      </c>
      <c r="C23" s="34">
        <v>1000</v>
      </c>
      <c r="D23" s="34">
        <f t="shared" si="0"/>
        <v>1000</v>
      </c>
      <c r="E23" s="1" t="s">
        <v>84</v>
      </c>
      <c r="F23" s="1" t="s">
        <v>159</v>
      </c>
    </row>
    <row r="24" spans="1:6">
      <c r="A24" s="29">
        <v>194507</v>
      </c>
      <c r="B24" s="24" t="s">
        <v>178</v>
      </c>
      <c r="C24" s="34">
        <v>1000</v>
      </c>
      <c r="D24" s="34">
        <f t="shared" si="0"/>
        <v>1000</v>
      </c>
      <c r="E24" s="1" t="s">
        <v>84</v>
      </c>
      <c r="F24" s="1" t="s">
        <v>159</v>
      </c>
    </row>
    <row r="25" spans="1:6">
      <c r="A25" s="29">
        <v>9555</v>
      </c>
      <c r="B25" s="24" t="s">
        <v>178</v>
      </c>
      <c r="C25" s="34">
        <v>1000</v>
      </c>
      <c r="D25" s="34">
        <f t="shared" si="0"/>
        <v>1000</v>
      </c>
      <c r="E25" s="1" t="s">
        <v>84</v>
      </c>
      <c r="F25" s="1" t="s">
        <v>159</v>
      </c>
    </row>
    <row r="26" spans="1:6">
      <c r="A26" s="29">
        <v>196936</v>
      </c>
      <c r="B26" s="24" t="s">
        <v>178</v>
      </c>
      <c r="C26" s="34">
        <v>1000</v>
      </c>
      <c r="D26" s="34">
        <f>C26</f>
        <v>1000</v>
      </c>
      <c r="E26" s="1" t="s">
        <v>84</v>
      </c>
      <c r="F26" s="1" t="s">
        <v>159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8"/>
  <sheetViews>
    <sheetView topLeftCell="A3" zoomScaleNormal="100" zoomScaleSheetLayoutView="100" workbookViewId="0">
      <selection activeCell="F28" sqref="F28"/>
    </sheetView>
  </sheetViews>
  <sheetFormatPr baseColWidth="10" defaultColWidth="9.140625" defaultRowHeight="15"/>
  <cols>
    <col min="1" max="1" width="7" style="3" bestFit="1" customWidth="1"/>
    <col min="2" max="2" width="107.7109375" style="3" customWidth="1"/>
    <col min="3" max="3" width="16.140625" style="20" customWidth="1"/>
    <col min="4" max="4" width="16.42578125" style="17" customWidth="1"/>
    <col min="5" max="5" width="14.7109375" style="1" customWidth="1"/>
    <col min="6" max="6" width="17.7109375" style="3" customWidth="1"/>
  </cols>
  <sheetData>
    <row r="1" spans="1:6" hidden="1">
      <c r="B1" s="3" t="s">
        <v>6</v>
      </c>
      <c r="C1" s="20" t="s">
        <v>10</v>
      </c>
      <c r="D1" s="17" t="s">
        <v>10</v>
      </c>
      <c r="E1" s="1" t="s">
        <v>6</v>
      </c>
      <c r="F1" s="3" t="s">
        <v>6</v>
      </c>
    </row>
    <row r="2" spans="1:6" hidden="1">
      <c r="B2" s="3" t="s">
        <v>179</v>
      </c>
      <c r="C2" s="20" t="s">
        <v>180</v>
      </c>
      <c r="D2" s="17" t="s">
        <v>181</v>
      </c>
      <c r="E2" s="1" t="s">
        <v>182</v>
      </c>
      <c r="F2" s="3" t="s">
        <v>183</v>
      </c>
    </row>
    <row r="3" spans="1:6" s="16" customFormat="1" ht="75">
      <c r="A3" s="13" t="s">
        <v>152</v>
      </c>
      <c r="B3" s="13" t="s">
        <v>184</v>
      </c>
      <c r="C3" s="18" t="s">
        <v>185</v>
      </c>
      <c r="D3" s="18" t="s">
        <v>186</v>
      </c>
      <c r="E3" s="13" t="s">
        <v>187</v>
      </c>
      <c r="F3" s="13" t="s">
        <v>188</v>
      </c>
    </row>
    <row r="4" spans="1:6">
      <c r="A4" s="3">
        <v>599</v>
      </c>
      <c r="B4" s="3" t="s">
        <v>272</v>
      </c>
      <c r="C4" s="31">
        <v>85186.12</v>
      </c>
      <c r="D4" s="34">
        <f t="shared" ref="D4:D17" si="0">C4</f>
        <v>85186.12</v>
      </c>
      <c r="E4" s="1" t="s">
        <v>84</v>
      </c>
      <c r="F4" s="3" t="s">
        <v>273</v>
      </c>
    </row>
    <row r="5" spans="1:6">
      <c r="A5" s="27">
        <v>119954</v>
      </c>
      <c r="B5" s="24" t="s">
        <v>272</v>
      </c>
      <c r="C5" s="31">
        <v>85186.12</v>
      </c>
      <c r="D5" s="34">
        <f t="shared" si="0"/>
        <v>85186.12</v>
      </c>
      <c r="E5" s="1" t="s">
        <v>84</v>
      </c>
      <c r="F5" s="3" t="s">
        <v>273</v>
      </c>
    </row>
    <row r="6" spans="1:6">
      <c r="A6" s="28">
        <v>84255</v>
      </c>
      <c r="B6" s="24" t="s">
        <v>272</v>
      </c>
      <c r="C6" s="31">
        <v>85186.12</v>
      </c>
      <c r="D6" s="34">
        <f t="shared" si="0"/>
        <v>85186.12</v>
      </c>
      <c r="E6" s="1" t="s">
        <v>84</v>
      </c>
      <c r="F6" s="3" t="s">
        <v>273</v>
      </c>
    </row>
    <row r="7" spans="1:6">
      <c r="A7" s="27">
        <v>97020</v>
      </c>
      <c r="B7" s="24" t="s">
        <v>272</v>
      </c>
      <c r="C7" s="31">
        <v>85186.12</v>
      </c>
      <c r="D7" s="34">
        <f t="shared" si="0"/>
        <v>85186.12</v>
      </c>
      <c r="E7" s="1" t="s">
        <v>84</v>
      </c>
      <c r="F7" s="3" t="s">
        <v>273</v>
      </c>
    </row>
    <row r="8" spans="1:6">
      <c r="A8" s="27">
        <v>182362</v>
      </c>
      <c r="B8" s="24" t="s">
        <v>272</v>
      </c>
      <c r="C8" s="31">
        <v>85186.12</v>
      </c>
      <c r="D8" s="34">
        <f t="shared" si="0"/>
        <v>85186.12</v>
      </c>
      <c r="E8" s="1" t="s">
        <v>84</v>
      </c>
      <c r="F8" s="3" t="s">
        <v>273</v>
      </c>
    </row>
    <row r="9" spans="1:6">
      <c r="A9" s="27">
        <v>84433</v>
      </c>
      <c r="B9" s="24" t="s">
        <v>272</v>
      </c>
      <c r="C9" s="31">
        <v>85186.12</v>
      </c>
      <c r="D9" s="34">
        <f t="shared" si="0"/>
        <v>85186.12</v>
      </c>
      <c r="E9" s="1" t="s">
        <v>84</v>
      </c>
      <c r="F9" s="3" t="s">
        <v>273</v>
      </c>
    </row>
    <row r="10" spans="1:6">
      <c r="A10" s="27">
        <v>38679</v>
      </c>
      <c r="B10" s="24" t="s">
        <v>272</v>
      </c>
      <c r="C10" s="31">
        <v>79193.06</v>
      </c>
      <c r="D10" s="34">
        <f t="shared" si="0"/>
        <v>79193.06</v>
      </c>
      <c r="E10" s="1" t="s">
        <v>84</v>
      </c>
      <c r="F10" s="3" t="s">
        <v>273</v>
      </c>
    </row>
    <row r="11" spans="1:6">
      <c r="A11" s="27">
        <v>83240</v>
      </c>
      <c r="B11" s="24" t="s">
        <v>272</v>
      </c>
      <c r="C11" s="31">
        <v>79193.06</v>
      </c>
      <c r="D11" s="34">
        <f t="shared" si="0"/>
        <v>79193.06</v>
      </c>
      <c r="E11" s="1" t="s">
        <v>84</v>
      </c>
      <c r="F11" s="3" t="s">
        <v>273</v>
      </c>
    </row>
    <row r="12" spans="1:6">
      <c r="A12" s="29">
        <v>6033</v>
      </c>
      <c r="B12" s="24" t="s">
        <v>272</v>
      </c>
      <c r="C12" s="31">
        <v>71859.600000000006</v>
      </c>
      <c r="D12" s="34">
        <f t="shared" si="0"/>
        <v>71859.600000000006</v>
      </c>
      <c r="E12" s="1" t="s">
        <v>84</v>
      </c>
      <c r="F12" s="3" t="s">
        <v>273</v>
      </c>
    </row>
    <row r="13" spans="1:6">
      <c r="A13" s="30">
        <v>53120</v>
      </c>
      <c r="B13" s="24" t="s">
        <v>272</v>
      </c>
      <c r="C13" s="31">
        <v>79193.06</v>
      </c>
      <c r="D13" s="34">
        <f t="shared" si="0"/>
        <v>79193.06</v>
      </c>
      <c r="E13" s="1" t="s">
        <v>84</v>
      </c>
      <c r="F13" s="3" t="s">
        <v>273</v>
      </c>
    </row>
    <row r="14" spans="1:6">
      <c r="A14" s="29">
        <v>96040</v>
      </c>
      <c r="B14" s="24" t="s">
        <v>272</v>
      </c>
      <c r="C14" s="31">
        <v>68847.759999999995</v>
      </c>
      <c r="D14" s="34">
        <f t="shared" si="0"/>
        <v>68847.759999999995</v>
      </c>
      <c r="E14" s="1" t="s">
        <v>84</v>
      </c>
      <c r="F14" s="3" t="s">
        <v>273</v>
      </c>
    </row>
    <row r="15" spans="1:6">
      <c r="A15" s="33">
        <v>193858</v>
      </c>
      <c r="B15" s="24" t="s">
        <v>272</v>
      </c>
      <c r="C15" s="31">
        <v>62395.7</v>
      </c>
      <c r="D15" s="34">
        <f t="shared" si="0"/>
        <v>62395.7</v>
      </c>
      <c r="E15" s="1" t="s">
        <v>84</v>
      </c>
      <c r="F15" s="3" t="s">
        <v>273</v>
      </c>
    </row>
    <row r="16" spans="1:6">
      <c r="A16" s="33">
        <v>83356</v>
      </c>
      <c r="B16" s="24" t="s">
        <v>272</v>
      </c>
      <c r="C16" s="31">
        <v>59637.19</v>
      </c>
      <c r="D16" s="34">
        <f t="shared" si="0"/>
        <v>59637.19</v>
      </c>
      <c r="E16" s="1" t="s">
        <v>84</v>
      </c>
      <c r="F16" s="3" t="s">
        <v>273</v>
      </c>
    </row>
    <row r="17" spans="1:6">
      <c r="A17" s="33">
        <v>6742</v>
      </c>
      <c r="B17" s="24" t="s">
        <v>272</v>
      </c>
      <c r="C17" s="31">
        <v>59637.19</v>
      </c>
      <c r="D17" s="34">
        <f t="shared" si="0"/>
        <v>59637.19</v>
      </c>
      <c r="E17" s="1" t="s">
        <v>84</v>
      </c>
      <c r="F17" s="3" t="s">
        <v>273</v>
      </c>
    </row>
    <row r="18" spans="1:6">
      <c r="A18" s="29">
        <v>193877</v>
      </c>
      <c r="B18" s="24" t="s">
        <v>272</v>
      </c>
      <c r="C18" s="31">
        <v>55716.41</v>
      </c>
      <c r="D18" s="34">
        <f t="shared" ref="D18:D25" si="1">C18</f>
        <v>55716.41</v>
      </c>
      <c r="E18" s="1" t="s">
        <v>84</v>
      </c>
      <c r="F18" s="3" t="s">
        <v>273</v>
      </c>
    </row>
    <row r="19" spans="1:6">
      <c r="A19" s="29">
        <v>143359</v>
      </c>
      <c r="B19" s="24" t="s">
        <v>272</v>
      </c>
      <c r="C19" s="31">
        <v>55716.41</v>
      </c>
      <c r="D19" s="34">
        <f t="shared" si="1"/>
        <v>55716.41</v>
      </c>
      <c r="E19" s="1" t="s">
        <v>84</v>
      </c>
      <c r="F19" s="3" t="s">
        <v>273</v>
      </c>
    </row>
    <row r="20" spans="1:6">
      <c r="A20" s="29">
        <v>192255</v>
      </c>
      <c r="B20" s="3" t="s">
        <v>272</v>
      </c>
      <c r="C20" s="31">
        <v>55716.41</v>
      </c>
      <c r="D20" s="34">
        <f t="shared" si="1"/>
        <v>55716.41</v>
      </c>
      <c r="E20" s="1" t="s">
        <v>84</v>
      </c>
      <c r="F20" s="3" t="s">
        <v>273</v>
      </c>
    </row>
    <row r="21" spans="1:6">
      <c r="A21" s="29">
        <v>193455</v>
      </c>
      <c r="B21" s="3" t="s">
        <v>272</v>
      </c>
      <c r="C21" s="31">
        <v>55716.41</v>
      </c>
      <c r="D21" s="34">
        <f t="shared" si="1"/>
        <v>55716.41</v>
      </c>
      <c r="E21" s="1" t="s">
        <v>84</v>
      </c>
      <c r="F21" s="3" t="s">
        <v>273</v>
      </c>
    </row>
    <row r="22" spans="1:6">
      <c r="A22" s="29">
        <v>192106</v>
      </c>
      <c r="B22" s="3" t="s">
        <v>272</v>
      </c>
      <c r="C22" s="31">
        <v>57156.41</v>
      </c>
      <c r="D22" s="34">
        <f t="shared" si="1"/>
        <v>57156.41</v>
      </c>
      <c r="E22" s="1" t="s">
        <v>84</v>
      </c>
      <c r="F22" s="3" t="s">
        <v>273</v>
      </c>
    </row>
    <row r="23" spans="1:6">
      <c r="A23" s="29">
        <v>120030</v>
      </c>
      <c r="B23" s="3" t="s">
        <v>272</v>
      </c>
      <c r="C23" s="31">
        <v>57156.41</v>
      </c>
      <c r="D23" s="34">
        <f t="shared" ref="D23" si="2">C23</f>
        <v>57156.41</v>
      </c>
      <c r="E23" s="1" t="s">
        <v>84</v>
      </c>
      <c r="F23" s="3" t="s">
        <v>273</v>
      </c>
    </row>
    <row r="24" spans="1:6">
      <c r="A24" s="29">
        <v>186651</v>
      </c>
      <c r="B24" s="3" t="s">
        <v>272</v>
      </c>
      <c r="C24" s="31">
        <v>52461.53</v>
      </c>
      <c r="D24" s="34">
        <f t="shared" si="1"/>
        <v>52461.53</v>
      </c>
      <c r="E24" s="1" t="s">
        <v>84</v>
      </c>
      <c r="F24" s="3" t="s">
        <v>273</v>
      </c>
    </row>
    <row r="25" spans="1:6">
      <c r="A25" s="29">
        <v>122955</v>
      </c>
      <c r="B25" s="3" t="s">
        <v>272</v>
      </c>
      <c r="C25" s="31">
        <v>48871.09</v>
      </c>
      <c r="D25" s="34">
        <f t="shared" si="1"/>
        <v>48871.09</v>
      </c>
      <c r="E25" s="1" t="s">
        <v>84</v>
      </c>
      <c r="F25" s="3" t="s">
        <v>273</v>
      </c>
    </row>
    <row r="26" spans="1:6">
      <c r="A26" s="29">
        <v>194507</v>
      </c>
      <c r="B26" s="3" t="s">
        <v>272</v>
      </c>
      <c r="C26" s="31">
        <v>48871.09</v>
      </c>
      <c r="D26" s="34">
        <f t="shared" ref="D26:D28" si="3">C26</f>
        <v>48871.09</v>
      </c>
      <c r="E26" s="1" t="s">
        <v>84</v>
      </c>
      <c r="F26" s="3" t="s">
        <v>273</v>
      </c>
    </row>
    <row r="27" spans="1:6">
      <c r="A27" s="29">
        <v>9555</v>
      </c>
      <c r="B27" s="3" t="s">
        <v>272</v>
      </c>
      <c r="C27" s="31">
        <v>48871.09</v>
      </c>
      <c r="D27" s="34">
        <f t="shared" si="3"/>
        <v>48871.09</v>
      </c>
      <c r="E27" s="1" t="s">
        <v>84</v>
      </c>
      <c r="F27" s="3" t="s">
        <v>273</v>
      </c>
    </row>
    <row r="28" spans="1:6">
      <c r="A28" s="29">
        <v>196936</v>
      </c>
      <c r="B28" s="3" t="s">
        <v>272</v>
      </c>
      <c r="C28" s="31">
        <v>24435.54</v>
      </c>
      <c r="D28" s="34">
        <f t="shared" si="3"/>
        <v>24435.54</v>
      </c>
      <c r="E28" s="1" t="s">
        <v>84</v>
      </c>
      <c r="F28" s="3" t="s">
        <v>273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6"/>
  <sheetViews>
    <sheetView zoomScaleNormal="100" zoomScaleSheetLayoutView="100" workbookViewId="0">
      <selection activeCell="G27" sqref="G27"/>
    </sheetView>
  </sheetViews>
  <sheetFormatPr baseColWidth="10" defaultColWidth="9.140625" defaultRowHeight="15"/>
  <cols>
    <col min="1" max="1" width="7" style="3" bestFit="1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>
      <c r="A1" s="13" t="s">
        <v>152</v>
      </c>
      <c r="B1" s="13" t="s">
        <v>189</v>
      </c>
      <c r="C1" s="18" t="s">
        <v>190</v>
      </c>
      <c r="D1" s="15" t="s">
        <v>191</v>
      </c>
      <c r="E1" s="13" t="s">
        <v>192</v>
      </c>
      <c r="F1" s="13" t="s">
        <v>193</v>
      </c>
    </row>
    <row r="2" spans="1:6">
      <c r="A2" s="3">
        <v>599</v>
      </c>
      <c r="B2" s="3" t="s">
        <v>270</v>
      </c>
      <c r="C2" s="34">
        <v>12169.45</v>
      </c>
      <c r="D2" s="34">
        <f t="shared" ref="D2:D15" si="0">C2</f>
        <v>12169.45</v>
      </c>
      <c r="E2" s="1" t="s">
        <v>84</v>
      </c>
      <c r="F2" s="3" t="s">
        <v>194</v>
      </c>
    </row>
    <row r="3" spans="1:6">
      <c r="A3" s="27">
        <v>119954</v>
      </c>
      <c r="B3" s="3" t="s">
        <v>270</v>
      </c>
      <c r="C3" s="34">
        <v>12169.45</v>
      </c>
      <c r="D3" s="34">
        <f t="shared" si="0"/>
        <v>12169.45</v>
      </c>
      <c r="E3" s="1" t="s">
        <v>84</v>
      </c>
      <c r="F3" s="3" t="s">
        <v>194</v>
      </c>
    </row>
    <row r="4" spans="1:6">
      <c r="A4" s="28">
        <v>84255</v>
      </c>
      <c r="B4" s="3" t="s">
        <v>270</v>
      </c>
      <c r="C4" s="34">
        <v>12169.45</v>
      </c>
      <c r="D4" s="34">
        <f t="shared" si="0"/>
        <v>12169.45</v>
      </c>
      <c r="E4" s="1" t="s">
        <v>84</v>
      </c>
      <c r="F4" s="3" t="s">
        <v>194</v>
      </c>
    </row>
    <row r="5" spans="1:6">
      <c r="A5" s="27">
        <v>97020</v>
      </c>
      <c r="B5" s="24" t="s">
        <v>270</v>
      </c>
      <c r="C5" s="34">
        <v>12169.45</v>
      </c>
      <c r="D5" s="34">
        <f t="shared" si="0"/>
        <v>12169.45</v>
      </c>
      <c r="E5" s="1" t="s">
        <v>84</v>
      </c>
      <c r="F5" s="3" t="s">
        <v>194</v>
      </c>
    </row>
    <row r="6" spans="1:6">
      <c r="A6" s="27">
        <v>182362</v>
      </c>
      <c r="B6" s="24" t="s">
        <v>270</v>
      </c>
      <c r="C6" s="34">
        <v>12169.45</v>
      </c>
      <c r="D6" s="34">
        <f t="shared" si="0"/>
        <v>12169.45</v>
      </c>
      <c r="E6" s="1" t="s">
        <v>84</v>
      </c>
      <c r="F6" s="3" t="s">
        <v>194</v>
      </c>
    </row>
    <row r="7" spans="1:6">
      <c r="A7" s="27">
        <v>84433</v>
      </c>
      <c r="B7" s="24" t="s">
        <v>270</v>
      </c>
      <c r="C7" s="34">
        <v>12169.45</v>
      </c>
      <c r="D7" s="34">
        <f t="shared" si="0"/>
        <v>12169.45</v>
      </c>
      <c r="E7" s="1" t="s">
        <v>84</v>
      </c>
      <c r="F7" s="3" t="s">
        <v>194</v>
      </c>
    </row>
    <row r="8" spans="1:6">
      <c r="A8" s="27">
        <v>38679</v>
      </c>
      <c r="B8" s="24" t="s">
        <v>270</v>
      </c>
      <c r="C8" s="34">
        <v>11313.29</v>
      </c>
      <c r="D8" s="34">
        <f t="shared" si="0"/>
        <v>11313.29</v>
      </c>
      <c r="E8" s="1" t="s">
        <v>84</v>
      </c>
      <c r="F8" s="3" t="s">
        <v>194</v>
      </c>
    </row>
    <row r="9" spans="1:6">
      <c r="A9" s="27">
        <v>83240</v>
      </c>
      <c r="B9" s="24" t="s">
        <v>270</v>
      </c>
      <c r="C9" s="34">
        <v>11313.29</v>
      </c>
      <c r="D9" s="34">
        <f t="shared" si="0"/>
        <v>11313.29</v>
      </c>
      <c r="E9" s="1" t="s">
        <v>84</v>
      </c>
      <c r="F9" s="3" t="s">
        <v>194</v>
      </c>
    </row>
    <row r="10" spans="1:6">
      <c r="A10" s="29">
        <v>6033</v>
      </c>
      <c r="B10" s="24" t="s">
        <v>270</v>
      </c>
      <c r="C10" s="34">
        <v>11313.29</v>
      </c>
      <c r="D10" s="34">
        <f t="shared" si="0"/>
        <v>11313.29</v>
      </c>
      <c r="E10" s="1" t="s">
        <v>84</v>
      </c>
      <c r="F10" s="3" t="s">
        <v>194</v>
      </c>
    </row>
    <row r="11" spans="1:6">
      <c r="A11" s="30">
        <v>53120</v>
      </c>
      <c r="B11" s="24" t="s">
        <v>270</v>
      </c>
      <c r="C11" s="34">
        <v>11313.29</v>
      </c>
      <c r="D11" s="34">
        <f t="shared" si="0"/>
        <v>11313.29</v>
      </c>
      <c r="E11" s="1" t="s">
        <v>84</v>
      </c>
      <c r="F11" s="3" t="s">
        <v>194</v>
      </c>
    </row>
    <row r="12" spans="1:6">
      <c r="A12" s="29">
        <v>96040</v>
      </c>
      <c r="B12" s="24" t="s">
        <v>270</v>
      </c>
      <c r="C12" s="34">
        <v>9835.39</v>
      </c>
      <c r="D12" s="34">
        <f t="shared" si="0"/>
        <v>9835.39</v>
      </c>
      <c r="E12" s="1" t="s">
        <v>84</v>
      </c>
      <c r="F12" s="3" t="s">
        <v>194</v>
      </c>
    </row>
    <row r="13" spans="1:6">
      <c r="A13" s="33">
        <v>193858</v>
      </c>
      <c r="B13" s="24" t="s">
        <v>270</v>
      </c>
      <c r="C13" s="34">
        <v>8519.6</v>
      </c>
      <c r="D13" s="34">
        <f t="shared" si="0"/>
        <v>8519.6</v>
      </c>
      <c r="E13" s="1" t="s">
        <v>84</v>
      </c>
      <c r="F13" s="3" t="s">
        <v>194</v>
      </c>
    </row>
    <row r="14" spans="1:6">
      <c r="A14" s="33">
        <v>83356</v>
      </c>
      <c r="B14" s="24" t="s">
        <v>270</v>
      </c>
      <c r="C14" s="34">
        <v>8519.6</v>
      </c>
      <c r="D14" s="34">
        <f t="shared" si="0"/>
        <v>8519.6</v>
      </c>
      <c r="E14" s="1" t="s">
        <v>84</v>
      </c>
      <c r="F14" s="3" t="s">
        <v>194</v>
      </c>
    </row>
    <row r="15" spans="1:6">
      <c r="A15" s="33">
        <v>6742</v>
      </c>
      <c r="B15" s="24" t="s">
        <v>270</v>
      </c>
      <c r="C15" s="34">
        <v>8519.6</v>
      </c>
      <c r="D15" s="34">
        <f t="shared" si="0"/>
        <v>8519.6</v>
      </c>
      <c r="E15" s="1" t="s">
        <v>84</v>
      </c>
      <c r="F15" s="3" t="s">
        <v>194</v>
      </c>
    </row>
    <row r="16" spans="1:6">
      <c r="A16" s="29">
        <v>193877</v>
      </c>
      <c r="B16" s="24" t="s">
        <v>270</v>
      </c>
      <c r="C16" s="34">
        <v>7959.49</v>
      </c>
      <c r="D16" s="34">
        <f>C16</f>
        <v>7959.49</v>
      </c>
      <c r="E16" s="1" t="s">
        <v>84</v>
      </c>
      <c r="F16" s="3" t="s">
        <v>194</v>
      </c>
    </row>
    <row r="17" spans="1:6">
      <c r="A17" s="29">
        <v>143359</v>
      </c>
      <c r="B17" s="24" t="s">
        <v>270</v>
      </c>
      <c r="C17" s="34">
        <v>7959.49</v>
      </c>
      <c r="D17" s="34">
        <f t="shared" ref="D17:D26" si="1">C17</f>
        <v>7959.49</v>
      </c>
      <c r="E17" s="1" t="s">
        <v>84</v>
      </c>
      <c r="F17" s="3" t="s">
        <v>194</v>
      </c>
    </row>
    <row r="18" spans="1:6">
      <c r="A18" s="29">
        <v>192255</v>
      </c>
      <c r="B18" s="24" t="s">
        <v>270</v>
      </c>
      <c r="C18" s="34">
        <v>7960.49</v>
      </c>
      <c r="D18" s="34">
        <f t="shared" si="1"/>
        <v>7960.49</v>
      </c>
      <c r="E18" s="1" t="s">
        <v>84</v>
      </c>
      <c r="F18" s="3" t="s">
        <v>194</v>
      </c>
    </row>
    <row r="19" spans="1:6">
      <c r="A19" s="29">
        <v>193455</v>
      </c>
      <c r="B19" s="24" t="s">
        <v>270</v>
      </c>
      <c r="C19" s="34">
        <v>7959.49</v>
      </c>
      <c r="D19" s="34">
        <f t="shared" si="1"/>
        <v>7959.49</v>
      </c>
      <c r="E19" s="1" t="s">
        <v>84</v>
      </c>
      <c r="F19" s="3" t="s">
        <v>194</v>
      </c>
    </row>
    <row r="20" spans="1:6">
      <c r="A20" s="29">
        <v>192106</v>
      </c>
      <c r="B20" s="24" t="s">
        <v>270</v>
      </c>
      <c r="C20" s="34">
        <v>7959.49</v>
      </c>
      <c r="D20" s="34">
        <f t="shared" si="1"/>
        <v>7959.49</v>
      </c>
      <c r="E20" s="1" t="s">
        <v>84</v>
      </c>
      <c r="F20" s="3" t="s">
        <v>194</v>
      </c>
    </row>
    <row r="21" spans="1:6">
      <c r="A21" s="29">
        <v>120030</v>
      </c>
      <c r="B21" s="24" t="s">
        <v>270</v>
      </c>
      <c r="C21" s="34">
        <v>7959.49</v>
      </c>
      <c r="D21" s="34">
        <f t="shared" ref="D21" si="2">C21</f>
        <v>7959.49</v>
      </c>
      <c r="E21" s="1" t="s">
        <v>84</v>
      </c>
      <c r="F21" s="3" t="s">
        <v>194</v>
      </c>
    </row>
    <row r="22" spans="1:6">
      <c r="A22" s="29">
        <v>186651</v>
      </c>
      <c r="B22" s="24" t="s">
        <v>270</v>
      </c>
      <c r="C22" s="34">
        <v>7494.5</v>
      </c>
      <c r="D22" s="34">
        <f t="shared" si="1"/>
        <v>7494.5</v>
      </c>
      <c r="E22" s="1" t="s">
        <v>84</v>
      </c>
      <c r="F22" s="3" t="s">
        <v>194</v>
      </c>
    </row>
    <row r="23" spans="1:6">
      <c r="A23" s="29">
        <v>122955</v>
      </c>
      <c r="B23" s="24" t="s">
        <v>270</v>
      </c>
      <c r="C23" s="34">
        <v>6981.58</v>
      </c>
      <c r="D23" s="34">
        <f t="shared" si="1"/>
        <v>6981.58</v>
      </c>
      <c r="E23" s="1" t="s">
        <v>84</v>
      </c>
      <c r="F23" s="3" t="s">
        <v>194</v>
      </c>
    </row>
    <row r="24" spans="1:6">
      <c r="A24" s="29">
        <v>194507</v>
      </c>
      <c r="B24" s="24" t="s">
        <v>270</v>
      </c>
      <c r="C24" s="34">
        <v>6981.58</v>
      </c>
      <c r="D24" s="34">
        <f t="shared" ref="D24" si="3">C24</f>
        <v>6981.58</v>
      </c>
      <c r="E24" s="1" t="s">
        <v>84</v>
      </c>
      <c r="F24" s="3" t="s">
        <v>194</v>
      </c>
    </row>
    <row r="25" spans="1:6">
      <c r="A25" s="29">
        <v>9555</v>
      </c>
      <c r="B25" s="24" t="s">
        <v>270</v>
      </c>
      <c r="C25" s="34">
        <v>6981.58</v>
      </c>
      <c r="D25" s="34">
        <f t="shared" si="1"/>
        <v>6981.58</v>
      </c>
      <c r="E25" s="1" t="s">
        <v>84</v>
      </c>
      <c r="F25" s="3" t="s">
        <v>194</v>
      </c>
    </row>
    <row r="26" spans="1:6">
      <c r="A26" s="29">
        <v>196936</v>
      </c>
      <c r="B26" s="24" t="s">
        <v>270</v>
      </c>
      <c r="C26" s="34">
        <v>6981.58</v>
      </c>
      <c r="D26" s="34">
        <f t="shared" si="1"/>
        <v>6981.58</v>
      </c>
      <c r="E26" s="1" t="s">
        <v>84</v>
      </c>
      <c r="F26" s="3" t="s">
        <v>194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8"/>
  <sheetViews>
    <sheetView zoomScaleNormal="100" zoomScaleSheetLayoutView="100" workbookViewId="0">
      <selection activeCell="G28" sqref="G28"/>
    </sheetView>
  </sheetViews>
  <sheetFormatPr baseColWidth="10" defaultColWidth="9.140625" defaultRowHeight="15"/>
  <cols>
    <col min="1" max="1" width="7" style="3" bestFit="1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2" customFormat="1" ht="60">
      <c r="A1" s="13" t="s">
        <v>152</v>
      </c>
      <c r="B1" s="13" t="s">
        <v>195</v>
      </c>
      <c r="C1" s="15" t="s">
        <v>196</v>
      </c>
      <c r="D1" s="15" t="s">
        <v>197</v>
      </c>
      <c r="E1" s="13" t="s">
        <v>198</v>
      </c>
      <c r="F1" s="13" t="s">
        <v>199</v>
      </c>
    </row>
    <row r="2" spans="1:6">
      <c r="A2" s="3">
        <v>599</v>
      </c>
      <c r="B2" s="3" t="s">
        <v>164</v>
      </c>
      <c r="C2" s="5">
        <v>0</v>
      </c>
      <c r="D2" s="5">
        <v>0</v>
      </c>
      <c r="E2" s="3" t="s">
        <v>84</v>
      </c>
      <c r="F2" s="3" t="s">
        <v>165</v>
      </c>
    </row>
    <row r="3" spans="1:6">
      <c r="A3" s="27">
        <v>119954</v>
      </c>
      <c r="B3" s="3" t="s">
        <v>164</v>
      </c>
      <c r="C3" s="5">
        <v>0</v>
      </c>
      <c r="D3" s="5">
        <v>0</v>
      </c>
      <c r="E3" s="3" t="s">
        <v>84</v>
      </c>
      <c r="F3" s="3" t="s">
        <v>165</v>
      </c>
    </row>
    <row r="4" spans="1:6">
      <c r="A4" s="28">
        <v>84255</v>
      </c>
      <c r="B4" s="3" t="s">
        <v>164</v>
      </c>
      <c r="C4" s="5">
        <v>0</v>
      </c>
      <c r="D4" s="5">
        <v>0</v>
      </c>
      <c r="E4" s="3" t="s">
        <v>84</v>
      </c>
      <c r="F4" s="3" t="s">
        <v>165</v>
      </c>
    </row>
    <row r="5" spans="1:6">
      <c r="A5" s="29">
        <v>97020</v>
      </c>
      <c r="B5" s="3" t="s">
        <v>164</v>
      </c>
      <c r="C5" s="5">
        <v>0</v>
      </c>
      <c r="D5" s="5">
        <v>0</v>
      </c>
      <c r="E5" s="3" t="s">
        <v>84</v>
      </c>
      <c r="F5" s="3" t="s">
        <v>165</v>
      </c>
    </row>
    <row r="6" spans="1:6">
      <c r="A6" s="27">
        <v>182362</v>
      </c>
      <c r="B6" s="3" t="s">
        <v>164</v>
      </c>
      <c r="C6" s="5">
        <v>0</v>
      </c>
      <c r="D6" s="5">
        <v>0</v>
      </c>
      <c r="E6" s="3" t="s">
        <v>84</v>
      </c>
      <c r="F6" s="3" t="s">
        <v>165</v>
      </c>
    </row>
    <row r="7" spans="1:6">
      <c r="A7" s="27">
        <v>84433</v>
      </c>
      <c r="B7" s="3" t="s">
        <v>164</v>
      </c>
      <c r="C7" s="5">
        <v>0</v>
      </c>
      <c r="D7" s="5">
        <v>0</v>
      </c>
      <c r="E7" s="3" t="s">
        <v>84</v>
      </c>
      <c r="F7" s="3" t="s">
        <v>165</v>
      </c>
    </row>
    <row r="8" spans="1:6">
      <c r="A8" s="27">
        <v>84433</v>
      </c>
      <c r="B8" s="3" t="s">
        <v>164</v>
      </c>
      <c r="C8" s="5">
        <v>0</v>
      </c>
      <c r="D8" s="5">
        <v>0</v>
      </c>
      <c r="E8" s="3" t="s">
        <v>84</v>
      </c>
      <c r="F8" s="3" t="s">
        <v>165</v>
      </c>
    </row>
    <row r="9" spans="1:6">
      <c r="A9" s="27">
        <v>38679</v>
      </c>
      <c r="B9" s="3" t="s">
        <v>164</v>
      </c>
      <c r="C9" s="5">
        <v>0</v>
      </c>
      <c r="D9" s="5">
        <v>0</v>
      </c>
      <c r="E9" s="3" t="s">
        <v>84</v>
      </c>
      <c r="F9" s="3" t="s">
        <v>165</v>
      </c>
    </row>
    <row r="10" spans="1:6">
      <c r="A10" s="27">
        <v>83240</v>
      </c>
      <c r="B10" s="3" t="s">
        <v>164</v>
      </c>
      <c r="C10" s="5">
        <v>0</v>
      </c>
      <c r="D10" s="5">
        <v>0</v>
      </c>
      <c r="E10" s="3" t="s">
        <v>84</v>
      </c>
      <c r="F10" s="3" t="s">
        <v>165</v>
      </c>
    </row>
    <row r="11" spans="1:6">
      <c r="A11" s="29">
        <v>6033</v>
      </c>
      <c r="B11" s="3" t="s">
        <v>164</v>
      </c>
      <c r="C11" s="5">
        <v>0</v>
      </c>
      <c r="D11" s="5">
        <v>0</v>
      </c>
      <c r="E11" s="3" t="s">
        <v>84</v>
      </c>
      <c r="F11" s="3" t="s">
        <v>165</v>
      </c>
    </row>
    <row r="12" spans="1:6">
      <c r="A12" s="30">
        <v>53120</v>
      </c>
      <c r="B12" s="3" t="s">
        <v>164</v>
      </c>
      <c r="C12" s="5">
        <v>0</v>
      </c>
      <c r="D12" s="5">
        <v>0</v>
      </c>
      <c r="E12" s="3" t="s">
        <v>84</v>
      </c>
      <c r="F12" s="3" t="s">
        <v>165</v>
      </c>
    </row>
    <row r="13" spans="1:6">
      <c r="A13" s="29">
        <v>96040</v>
      </c>
      <c r="B13" s="3" t="s">
        <v>164</v>
      </c>
      <c r="C13" s="5">
        <v>0</v>
      </c>
      <c r="D13" s="5">
        <v>0</v>
      </c>
      <c r="E13" s="3" t="s">
        <v>84</v>
      </c>
      <c r="F13" s="3" t="s">
        <v>165</v>
      </c>
    </row>
    <row r="14" spans="1:6">
      <c r="A14" s="33">
        <v>193858</v>
      </c>
      <c r="B14" s="3" t="s">
        <v>164</v>
      </c>
      <c r="C14" s="5">
        <v>0</v>
      </c>
      <c r="D14" s="5">
        <v>0</v>
      </c>
      <c r="E14" s="3" t="s">
        <v>84</v>
      </c>
      <c r="F14" s="3" t="s">
        <v>165</v>
      </c>
    </row>
    <row r="15" spans="1:6">
      <c r="A15" s="33">
        <v>83356</v>
      </c>
      <c r="B15" s="3" t="s">
        <v>164</v>
      </c>
      <c r="C15" s="5">
        <v>0</v>
      </c>
      <c r="D15" s="5">
        <v>0</v>
      </c>
      <c r="E15" s="3" t="s">
        <v>84</v>
      </c>
      <c r="F15" s="3" t="s">
        <v>165</v>
      </c>
    </row>
    <row r="16" spans="1:6">
      <c r="A16" s="29">
        <v>6742</v>
      </c>
      <c r="B16" s="3" t="s">
        <v>164</v>
      </c>
      <c r="C16" s="5">
        <v>0</v>
      </c>
      <c r="D16" s="5">
        <v>0</v>
      </c>
      <c r="E16" s="3" t="s">
        <v>84</v>
      </c>
      <c r="F16" s="3" t="s">
        <v>165</v>
      </c>
    </row>
    <row r="17" spans="1:6">
      <c r="A17" s="29">
        <v>39632</v>
      </c>
      <c r="B17" s="3" t="s">
        <v>164</v>
      </c>
      <c r="C17" s="5">
        <v>0</v>
      </c>
      <c r="D17" s="5">
        <v>0</v>
      </c>
      <c r="E17" s="3" t="s">
        <v>84</v>
      </c>
      <c r="F17" s="3" t="s">
        <v>165</v>
      </c>
    </row>
    <row r="18" spans="1:6">
      <c r="A18" s="29">
        <v>193877</v>
      </c>
      <c r="B18" s="3" t="s">
        <v>164</v>
      </c>
      <c r="C18" s="5">
        <v>0</v>
      </c>
      <c r="D18" s="5">
        <v>0</v>
      </c>
      <c r="E18" s="3" t="s">
        <v>84</v>
      </c>
      <c r="F18" s="3" t="s">
        <v>165</v>
      </c>
    </row>
    <row r="19" spans="1:6">
      <c r="A19" s="29">
        <v>143359</v>
      </c>
      <c r="B19" s="3" t="s">
        <v>164</v>
      </c>
      <c r="C19" s="5">
        <v>0</v>
      </c>
      <c r="D19" s="5">
        <v>0</v>
      </c>
      <c r="E19" s="3" t="s">
        <v>84</v>
      </c>
      <c r="F19" s="3" t="s">
        <v>165</v>
      </c>
    </row>
    <row r="20" spans="1:6">
      <c r="A20" s="29">
        <v>192255</v>
      </c>
      <c r="B20" s="3" t="s">
        <v>164</v>
      </c>
      <c r="C20" s="5">
        <v>0</v>
      </c>
      <c r="D20" s="5">
        <v>0</v>
      </c>
      <c r="E20" s="3" t="s">
        <v>84</v>
      </c>
      <c r="F20" s="3" t="s">
        <v>165</v>
      </c>
    </row>
    <row r="21" spans="1:6">
      <c r="A21" s="29">
        <v>193455</v>
      </c>
      <c r="B21" s="3" t="s">
        <v>164</v>
      </c>
      <c r="C21" s="5">
        <v>0</v>
      </c>
      <c r="D21" s="5">
        <v>0</v>
      </c>
      <c r="E21" s="3" t="s">
        <v>84</v>
      </c>
      <c r="F21" s="3" t="s">
        <v>165</v>
      </c>
    </row>
    <row r="22" spans="1:6">
      <c r="A22" s="29">
        <v>192106</v>
      </c>
      <c r="B22" s="3" t="s">
        <v>164</v>
      </c>
      <c r="C22" s="5">
        <v>0</v>
      </c>
      <c r="D22" s="5">
        <v>0</v>
      </c>
      <c r="E22" s="3" t="s">
        <v>84</v>
      </c>
      <c r="F22" s="3" t="s">
        <v>165</v>
      </c>
    </row>
    <row r="23" spans="1:6">
      <c r="A23" s="29">
        <v>120030</v>
      </c>
      <c r="B23" s="3" t="s">
        <v>164</v>
      </c>
      <c r="C23" s="5">
        <v>0</v>
      </c>
      <c r="D23" s="5">
        <v>0</v>
      </c>
      <c r="E23" s="3" t="s">
        <v>84</v>
      </c>
      <c r="F23" s="3" t="s">
        <v>165</v>
      </c>
    </row>
    <row r="24" spans="1:6">
      <c r="A24" s="29">
        <v>186651</v>
      </c>
      <c r="B24" s="3" t="s">
        <v>164</v>
      </c>
      <c r="C24" s="5">
        <v>0</v>
      </c>
      <c r="D24" s="5">
        <v>0</v>
      </c>
      <c r="E24" s="3" t="s">
        <v>84</v>
      </c>
      <c r="F24" s="3" t="s">
        <v>165</v>
      </c>
    </row>
    <row r="25" spans="1:6">
      <c r="A25" s="29">
        <v>122955</v>
      </c>
      <c r="B25" s="3" t="s">
        <v>164</v>
      </c>
      <c r="C25" s="5">
        <v>0</v>
      </c>
      <c r="D25" s="5">
        <v>0</v>
      </c>
      <c r="E25" s="3" t="s">
        <v>84</v>
      </c>
      <c r="F25" s="3" t="s">
        <v>165</v>
      </c>
    </row>
    <row r="26" spans="1:6">
      <c r="A26" s="29">
        <v>194507</v>
      </c>
      <c r="B26" s="3" t="s">
        <v>164</v>
      </c>
      <c r="C26" s="5">
        <v>0</v>
      </c>
      <c r="D26" s="5">
        <v>0</v>
      </c>
      <c r="E26" s="3" t="s">
        <v>84</v>
      </c>
      <c r="F26" s="3" t="s">
        <v>165</v>
      </c>
    </row>
    <row r="27" spans="1:6">
      <c r="A27" s="29">
        <v>9555</v>
      </c>
      <c r="B27" s="3" t="s">
        <v>164</v>
      </c>
      <c r="C27" s="5">
        <v>0</v>
      </c>
      <c r="D27" s="5">
        <v>0</v>
      </c>
      <c r="E27" s="3" t="s">
        <v>84</v>
      </c>
      <c r="F27" s="3" t="s">
        <v>165</v>
      </c>
    </row>
    <row r="28" spans="1:6">
      <c r="A28" s="29">
        <v>196936</v>
      </c>
      <c r="B28" s="3" t="s">
        <v>164</v>
      </c>
      <c r="C28" s="5">
        <v>0</v>
      </c>
      <c r="D28" s="5">
        <v>0</v>
      </c>
      <c r="E28" s="3" t="s">
        <v>84</v>
      </c>
      <c r="F28" s="3" t="s">
        <v>165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6"/>
  <sheetViews>
    <sheetView zoomScaleNormal="100" zoomScaleSheetLayoutView="100" workbookViewId="0">
      <selection activeCell="G26" sqref="G26"/>
    </sheetView>
  </sheetViews>
  <sheetFormatPr baseColWidth="10" defaultColWidth="9.140625" defaultRowHeight="15"/>
  <cols>
    <col min="1" max="1" width="7" style="3" customWidth="1"/>
    <col min="2" max="2" width="109.85546875" style="3" customWidth="1"/>
    <col min="3" max="4" width="11" style="21" customWidth="1"/>
    <col min="5" max="5" width="17" style="22" customWidth="1"/>
    <col min="6" max="6" width="18.85546875" style="22" customWidth="1"/>
  </cols>
  <sheetData>
    <row r="1" spans="1:6" s="12" customFormat="1" ht="48" customHeight="1">
      <c r="A1" s="13" t="s">
        <v>152</v>
      </c>
      <c r="B1" s="13" t="s">
        <v>200</v>
      </c>
      <c r="C1" s="15" t="s">
        <v>201</v>
      </c>
      <c r="D1" s="15" t="s">
        <v>202</v>
      </c>
      <c r="E1" s="13" t="s">
        <v>203</v>
      </c>
      <c r="F1" s="13" t="s">
        <v>204</v>
      </c>
    </row>
    <row r="2" spans="1:6">
      <c r="A2" s="3">
        <v>599</v>
      </c>
      <c r="B2" s="3" t="s">
        <v>164</v>
      </c>
      <c r="C2" s="21">
        <v>0</v>
      </c>
      <c r="D2" s="21">
        <v>0</v>
      </c>
      <c r="E2" s="22" t="s">
        <v>84</v>
      </c>
      <c r="F2" s="22" t="s">
        <v>165</v>
      </c>
    </row>
    <row r="3" spans="1:6">
      <c r="A3" s="27">
        <v>119954</v>
      </c>
      <c r="B3" s="3" t="s">
        <v>164</v>
      </c>
      <c r="C3" s="21">
        <v>0</v>
      </c>
      <c r="D3" s="21">
        <v>0</v>
      </c>
      <c r="E3" s="22" t="s">
        <v>84</v>
      </c>
      <c r="F3" s="22" t="s">
        <v>165</v>
      </c>
    </row>
    <row r="4" spans="1:6">
      <c r="A4" s="28">
        <v>84255</v>
      </c>
      <c r="B4" s="3" t="s">
        <v>164</v>
      </c>
      <c r="C4" s="21">
        <v>0</v>
      </c>
      <c r="D4" s="21">
        <v>0</v>
      </c>
      <c r="E4" s="22" t="s">
        <v>84</v>
      </c>
      <c r="F4" s="22" t="s">
        <v>165</v>
      </c>
    </row>
    <row r="5" spans="1:6">
      <c r="A5" s="29">
        <v>97020</v>
      </c>
      <c r="B5" s="3" t="s">
        <v>164</v>
      </c>
      <c r="C5" s="21">
        <v>0</v>
      </c>
      <c r="D5" s="21">
        <v>0</v>
      </c>
      <c r="E5" s="22" t="s">
        <v>84</v>
      </c>
      <c r="F5" s="22" t="s">
        <v>165</v>
      </c>
    </row>
    <row r="6" spans="1:6">
      <c r="A6" s="27">
        <v>182362</v>
      </c>
      <c r="B6" s="3" t="s">
        <v>164</v>
      </c>
      <c r="C6" s="21">
        <v>0</v>
      </c>
      <c r="D6" s="21">
        <v>0</v>
      </c>
      <c r="E6" s="22" t="s">
        <v>84</v>
      </c>
      <c r="F6" s="22" t="s">
        <v>165</v>
      </c>
    </row>
    <row r="7" spans="1:6">
      <c r="A7" s="27">
        <v>84433</v>
      </c>
      <c r="B7" s="3" t="s">
        <v>164</v>
      </c>
      <c r="C7" s="21">
        <v>0</v>
      </c>
      <c r="D7" s="21">
        <v>0</v>
      </c>
      <c r="E7" s="22" t="s">
        <v>84</v>
      </c>
      <c r="F7" s="22" t="s">
        <v>165</v>
      </c>
    </row>
    <row r="8" spans="1:6">
      <c r="A8" s="27">
        <v>38679</v>
      </c>
      <c r="B8" s="3" t="s">
        <v>164</v>
      </c>
      <c r="C8" s="21">
        <v>0</v>
      </c>
      <c r="D8" s="21">
        <v>0</v>
      </c>
      <c r="E8" s="22" t="s">
        <v>84</v>
      </c>
      <c r="F8" s="22" t="s">
        <v>165</v>
      </c>
    </row>
    <row r="9" spans="1:6">
      <c r="A9" s="27">
        <v>83240</v>
      </c>
      <c r="B9" s="3" t="s">
        <v>164</v>
      </c>
      <c r="C9" s="21">
        <v>0</v>
      </c>
      <c r="D9" s="21">
        <v>0</v>
      </c>
      <c r="E9" s="22" t="s">
        <v>84</v>
      </c>
      <c r="F9" s="22" t="s">
        <v>165</v>
      </c>
    </row>
    <row r="10" spans="1:6">
      <c r="A10" s="29">
        <v>6033</v>
      </c>
      <c r="B10" s="3" t="s">
        <v>164</v>
      </c>
      <c r="C10" s="21">
        <v>0</v>
      </c>
      <c r="D10" s="21">
        <v>0</v>
      </c>
      <c r="E10" s="22" t="s">
        <v>84</v>
      </c>
      <c r="F10" s="22" t="s">
        <v>165</v>
      </c>
    </row>
    <row r="11" spans="1:6">
      <c r="A11" s="30">
        <v>53120</v>
      </c>
      <c r="B11" s="3" t="s">
        <v>164</v>
      </c>
      <c r="C11" s="21">
        <v>0</v>
      </c>
      <c r="D11" s="21">
        <v>0</v>
      </c>
      <c r="E11" s="22" t="s">
        <v>84</v>
      </c>
      <c r="F11" s="22" t="s">
        <v>165</v>
      </c>
    </row>
    <row r="12" spans="1:6">
      <c r="A12" s="29">
        <v>96040</v>
      </c>
      <c r="B12" s="3" t="s">
        <v>164</v>
      </c>
      <c r="C12" s="21">
        <v>0</v>
      </c>
      <c r="D12" s="21">
        <v>0</v>
      </c>
      <c r="E12" s="22" t="s">
        <v>84</v>
      </c>
      <c r="F12" s="22" t="s">
        <v>165</v>
      </c>
    </row>
    <row r="13" spans="1:6">
      <c r="A13" s="29">
        <v>193858</v>
      </c>
      <c r="B13" s="3" t="s">
        <v>164</v>
      </c>
      <c r="C13" s="21">
        <v>0</v>
      </c>
      <c r="D13" s="21">
        <v>0</v>
      </c>
      <c r="E13" s="22" t="s">
        <v>84</v>
      </c>
      <c r="F13" s="22" t="s">
        <v>165</v>
      </c>
    </row>
    <row r="14" spans="1:6">
      <c r="A14" s="33">
        <v>83356</v>
      </c>
      <c r="B14" s="3" t="s">
        <v>164</v>
      </c>
      <c r="C14" s="21">
        <v>0</v>
      </c>
      <c r="D14" s="21">
        <v>0</v>
      </c>
      <c r="E14" s="22" t="s">
        <v>84</v>
      </c>
      <c r="F14" s="22" t="s">
        <v>165</v>
      </c>
    </row>
    <row r="15" spans="1:6">
      <c r="A15" s="29">
        <v>6742</v>
      </c>
      <c r="B15" s="3" t="s">
        <v>164</v>
      </c>
      <c r="C15" s="21">
        <v>0</v>
      </c>
      <c r="D15" s="21">
        <v>0</v>
      </c>
      <c r="E15" s="22" t="s">
        <v>84</v>
      </c>
      <c r="F15" s="22" t="s">
        <v>165</v>
      </c>
    </row>
    <row r="16" spans="1:6">
      <c r="A16" s="29">
        <v>193877</v>
      </c>
      <c r="B16" s="3" t="s">
        <v>164</v>
      </c>
      <c r="C16" s="21">
        <v>0</v>
      </c>
      <c r="D16" s="21">
        <v>0</v>
      </c>
      <c r="E16" s="22" t="s">
        <v>84</v>
      </c>
      <c r="F16" s="22" t="s">
        <v>165</v>
      </c>
    </row>
    <row r="17" spans="1:6">
      <c r="A17" s="29">
        <v>143359</v>
      </c>
      <c r="B17" s="3" t="s">
        <v>164</v>
      </c>
      <c r="C17" s="21">
        <v>0</v>
      </c>
      <c r="D17" s="21">
        <v>0</v>
      </c>
      <c r="E17" s="22" t="s">
        <v>84</v>
      </c>
      <c r="F17" s="22" t="s">
        <v>165</v>
      </c>
    </row>
    <row r="18" spans="1:6">
      <c r="A18" s="29">
        <v>192255</v>
      </c>
      <c r="B18" s="3" t="s">
        <v>164</v>
      </c>
      <c r="C18" s="21">
        <v>0</v>
      </c>
      <c r="D18" s="21">
        <v>0</v>
      </c>
      <c r="E18" s="22" t="s">
        <v>84</v>
      </c>
      <c r="F18" s="22" t="s">
        <v>165</v>
      </c>
    </row>
    <row r="19" spans="1:6">
      <c r="A19" s="29">
        <v>193455</v>
      </c>
      <c r="B19" s="3" t="s">
        <v>164</v>
      </c>
      <c r="C19" s="21">
        <v>0</v>
      </c>
      <c r="D19" s="21">
        <v>0</v>
      </c>
      <c r="E19" s="22" t="s">
        <v>84</v>
      </c>
      <c r="F19" s="22" t="s">
        <v>165</v>
      </c>
    </row>
    <row r="20" spans="1:6">
      <c r="A20" s="29">
        <v>192106</v>
      </c>
      <c r="B20" s="3" t="s">
        <v>164</v>
      </c>
      <c r="C20" s="21">
        <v>0</v>
      </c>
      <c r="D20" s="21">
        <v>0</v>
      </c>
      <c r="E20" s="22" t="s">
        <v>84</v>
      </c>
      <c r="F20" s="22" t="s">
        <v>165</v>
      </c>
    </row>
    <row r="21" spans="1:6">
      <c r="A21" s="29">
        <v>120030</v>
      </c>
      <c r="B21" s="3" t="s">
        <v>164</v>
      </c>
      <c r="C21" s="21">
        <v>0</v>
      </c>
      <c r="D21" s="21">
        <v>0</v>
      </c>
      <c r="E21" s="22" t="s">
        <v>84</v>
      </c>
      <c r="F21" s="22" t="s">
        <v>165</v>
      </c>
    </row>
    <row r="22" spans="1:6">
      <c r="A22" s="29">
        <v>186651</v>
      </c>
      <c r="B22" s="3" t="s">
        <v>164</v>
      </c>
      <c r="C22" s="21">
        <v>0</v>
      </c>
      <c r="D22" s="21">
        <v>0</v>
      </c>
      <c r="E22" s="22" t="s">
        <v>84</v>
      </c>
      <c r="F22" s="22" t="s">
        <v>165</v>
      </c>
    </row>
    <row r="23" spans="1:6">
      <c r="A23" s="29">
        <v>122955</v>
      </c>
      <c r="B23" s="3" t="s">
        <v>164</v>
      </c>
      <c r="C23" s="21">
        <v>0</v>
      </c>
      <c r="D23" s="21">
        <v>0</v>
      </c>
      <c r="E23" s="22" t="s">
        <v>84</v>
      </c>
      <c r="F23" s="22" t="s">
        <v>165</v>
      </c>
    </row>
    <row r="24" spans="1:6">
      <c r="A24" s="29">
        <v>194507</v>
      </c>
      <c r="B24" s="3" t="s">
        <v>164</v>
      </c>
      <c r="C24" s="21">
        <v>0</v>
      </c>
      <c r="D24" s="21">
        <v>0</v>
      </c>
      <c r="E24" s="22" t="s">
        <v>84</v>
      </c>
      <c r="F24" s="22" t="s">
        <v>165</v>
      </c>
    </row>
    <row r="25" spans="1:6">
      <c r="A25" s="29">
        <v>9555</v>
      </c>
      <c r="B25" s="3" t="s">
        <v>164</v>
      </c>
      <c r="C25" s="21">
        <v>0</v>
      </c>
      <c r="D25" s="21">
        <v>0</v>
      </c>
      <c r="E25" s="22" t="s">
        <v>84</v>
      </c>
      <c r="F25" s="22" t="s">
        <v>165</v>
      </c>
    </row>
    <row r="26" spans="1:6">
      <c r="A26" s="29">
        <v>196936</v>
      </c>
      <c r="B26" s="3" t="s">
        <v>164</v>
      </c>
      <c r="C26" s="21">
        <v>0</v>
      </c>
      <c r="D26" s="21">
        <v>0</v>
      </c>
      <c r="E26" s="22" t="s">
        <v>84</v>
      </c>
      <c r="F26" s="22" t="s">
        <v>165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7"/>
  <sheetViews>
    <sheetView topLeftCell="A67" zoomScaleNormal="100" zoomScaleSheetLayoutView="100" workbookViewId="0">
      <selection activeCell="J93" sqref="J93"/>
    </sheetView>
  </sheetViews>
  <sheetFormatPr baseColWidth="10" defaultColWidth="9.140625" defaultRowHeight="1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39.42578125" style="3" bestFit="1" customWidth="1"/>
  </cols>
  <sheetData>
    <row r="1" spans="1:6" s="16" customFormat="1" ht="45">
      <c r="A1" s="13" t="s">
        <v>152</v>
      </c>
      <c r="B1" s="13" t="s">
        <v>205</v>
      </c>
      <c r="C1" s="18" t="s">
        <v>206</v>
      </c>
      <c r="D1" s="15" t="s">
        <v>207</v>
      </c>
      <c r="E1" s="13" t="s">
        <v>208</v>
      </c>
      <c r="F1" s="13" t="s">
        <v>209</v>
      </c>
    </row>
    <row r="2" spans="1:6">
      <c r="A2" s="3">
        <v>599</v>
      </c>
      <c r="B2" s="3" t="s">
        <v>212</v>
      </c>
      <c r="C2" s="17">
        <v>3341.8</v>
      </c>
      <c r="D2" s="17">
        <v>3341.8</v>
      </c>
      <c r="E2" s="1" t="s">
        <v>84</v>
      </c>
      <c r="F2" s="3" t="s">
        <v>271</v>
      </c>
    </row>
    <row r="3" spans="1:6">
      <c r="A3" s="3">
        <v>599</v>
      </c>
      <c r="B3" s="3" t="s">
        <v>211</v>
      </c>
      <c r="C3" s="17">
        <v>1750</v>
      </c>
      <c r="D3" s="17">
        <v>1750</v>
      </c>
      <c r="E3" s="1" t="s">
        <v>84</v>
      </c>
      <c r="F3" s="3" t="s">
        <v>172</v>
      </c>
    </row>
    <row r="4" spans="1:6">
      <c r="A4" s="3">
        <v>599</v>
      </c>
      <c r="B4" s="3" t="s">
        <v>210</v>
      </c>
      <c r="C4" s="17">
        <v>5000</v>
      </c>
      <c r="D4" s="17">
        <v>5000</v>
      </c>
      <c r="E4" s="1" t="s">
        <v>84</v>
      </c>
      <c r="F4" s="3" t="s">
        <v>271</v>
      </c>
    </row>
    <row r="5" spans="1:6">
      <c r="A5" s="24">
        <v>599</v>
      </c>
      <c r="B5" s="3" t="s">
        <v>274</v>
      </c>
      <c r="C5" s="17">
        <v>8650</v>
      </c>
      <c r="D5" s="17">
        <v>8650</v>
      </c>
      <c r="E5" s="1" t="s">
        <v>84</v>
      </c>
      <c r="F5" s="24" t="s">
        <v>273</v>
      </c>
    </row>
    <row r="6" spans="1:6">
      <c r="A6" s="27">
        <v>119954</v>
      </c>
      <c r="B6" s="3" t="s">
        <v>212</v>
      </c>
      <c r="C6" s="17">
        <v>3341.8</v>
      </c>
      <c r="D6" s="17">
        <v>3341.8</v>
      </c>
      <c r="E6" s="1" t="s">
        <v>84</v>
      </c>
      <c r="F6" s="3" t="s">
        <v>271</v>
      </c>
    </row>
    <row r="7" spans="1:6">
      <c r="A7" s="27">
        <v>119954</v>
      </c>
      <c r="B7" s="3" t="s">
        <v>211</v>
      </c>
      <c r="C7" s="17">
        <v>1750</v>
      </c>
      <c r="D7" s="17">
        <v>1750</v>
      </c>
      <c r="E7" s="1" t="s">
        <v>84</v>
      </c>
      <c r="F7" s="3" t="s">
        <v>172</v>
      </c>
    </row>
    <row r="8" spans="1:6">
      <c r="A8" s="27">
        <v>119954</v>
      </c>
      <c r="B8" s="3" t="s">
        <v>210</v>
      </c>
      <c r="C8" s="17">
        <v>5000</v>
      </c>
      <c r="D8" s="17">
        <v>5000</v>
      </c>
      <c r="E8" s="1" t="s">
        <v>84</v>
      </c>
      <c r="F8" s="3" t="s">
        <v>271</v>
      </c>
    </row>
    <row r="9" spans="1:6">
      <c r="A9" s="27">
        <v>119954</v>
      </c>
      <c r="B9" s="3" t="s">
        <v>274</v>
      </c>
      <c r="C9" s="17">
        <v>8650</v>
      </c>
      <c r="D9" s="17">
        <v>8650</v>
      </c>
      <c r="E9" s="1" t="s">
        <v>84</v>
      </c>
      <c r="F9" s="24" t="s">
        <v>273</v>
      </c>
    </row>
    <row r="10" spans="1:6">
      <c r="A10" s="28">
        <v>84255</v>
      </c>
      <c r="B10" s="3" t="s">
        <v>212</v>
      </c>
      <c r="C10" s="17">
        <v>3341.8</v>
      </c>
      <c r="D10" s="17">
        <v>3341.8</v>
      </c>
      <c r="E10" s="1" t="s">
        <v>84</v>
      </c>
      <c r="F10" s="3" t="s">
        <v>271</v>
      </c>
    </row>
    <row r="11" spans="1:6">
      <c r="A11" s="28">
        <v>84255</v>
      </c>
      <c r="B11" s="3" t="s">
        <v>211</v>
      </c>
      <c r="C11" s="17">
        <v>1750</v>
      </c>
      <c r="D11" s="17">
        <v>1750</v>
      </c>
      <c r="E11" s="1" t="s">
        <v>84</v>
      </c>
      <c r="F11" s="3" t="s">
        <v>172</v>
      </c>
    </row>
    <row r="12" spans="1:6">
      <c r="A12" s="28">
        <v>84255</v>
      </c>
      <c r="B12" s="3" t="s">
        <v>210</v>
      </c>
      <c r="C12" s="17">
        <v>5000</v>
      </c>
      <c r="D12" s="17">
        <v>5000</v>
      </c>
      <c r="E12" s="1" t="s">
        <v>84</v>
      </c>
      <c r="F12" s="3" t="s">
        <v>271</v>
      </c>
    </row>
    <row r="13" spans="1:6">
      <c r="A13" s="28">
        <v>84255</v>
      </c>
      <c r="B13" s="3" t="s">
        <v>274</v>
      </c>
      <c r="C13" s="17">
        <v>8650</v>
      </c>
      <c r="D13" s="17">
        <v>8650</v>
      </c>
      <c r="E13" s="1" t="s">
        <v>84</v>
      </c>
      <c r="F13" s="24" t="s">
        <v>273</v>
      </c>
    </row>
    <row r="14" spans="1:6">
      <c r="A14" s="29">
        <v>97020</v>
      </c>
      <c r="B14" s="3" t="s">
        <v>212</v>
      </c>
      <c r="C14" s="17">
        <v>3341.8</v>
      </c>
      <c r="D14" s="17">
        <v>3341.8</v>
      </c>
      <c r="E14" s="1" t="s">
        <v>84</v>
      </c>
      <c r="F14" s="3" t="s">
        <v>271</v>
      </c>
    </row>
    <row r="15" spans="1:6">
      <c r="A15" s="29">
        <v>97020</v>
      </c>
      <c r="B15" s="3" t="s">
        <v>211</v>
      </c>
      <c r="C15" s="17">
        <v>1750</v>
      </c>
      <c r="D15" s="17">
        <v>1750</v>
      </c>
      <c r="E15" s="1" t="s">
        <v>84</v>
      </c>
      <c r="F15" s="3" t="s">
        <v>172</v>
      </c>
    </row>
    <row r="16" spans="1:6">
      <c r="A16" s="29">
        <v>97020</v>
      </c>
      <c r="B16" s="3" t="s">
        <v>210</v>
      </c>
      <c r="C16" s="17">
        <v>5000</v>
      </c>
      <c r="D16" s="17">
        <v>5000</v>
      </c>
      <c r="E16" s="1" t="s">
        <v>84</v>
      </c>
      <c r="F16" s="3" t="s">
        <v>271</v>
      </c>
    </row>
    <row r="17" spans="1:6">
      <c r="A17" s="29">
        <v>97020</v>
      </c>
      <c r="B17" s="3" t="s">
        <v>274</v>
      </c>
      <c r="C17" s="17">
        <v>8650</v>
      </c>
      <c r="D17" s="17">
        <v>8650</v>
      </c>
      <c r="E17" s="1" t="s">
        <v>84</v>
      </c>
      <c r="F17" s="24" t="s">
        <v>273</v>
      </c>
    </row>
    <row r="18" spans="1:6">
      <c r="A18" s="27">
        <v>182362</v>
      </c>
      <c r="B18" s="3" t="s">
        <v>212</v>
      </c>
      <c r="C18" s="17">
        <v>3341.8</v>
      </c>
      <c r="D18" s="17">
        <v>3341.8</v>
      </c>
      <c r="E18" s="1" t="s">
        <v>84</v>
      </c>
      <c r="F18" s="3" t="s">
        <v>271</v>
      </c>
    </row>
    <row r="19" spans="1:6">
      <c r="A19" s="27">
        <v>182362</v>
      </c>
      <c r="B19" s="3" t="s">
        <v>211</v>
      </c>
      <c r="C19" s="17">
        <v>1750</v>
      </c>
      <c r="D19" s="17">
        <v>1750</v>
      </c>
      <c r="E19" s="1" t="s">
        <v>84</v>
      </c>
      <c r="F19" s="3" t="s">
        <v>172</v>
      </c>
    </row>
    <row r="20" spans="1:6">
      <c r="A20" s="27">
        <v>182362</v>
      </c>
      <c r="B20" s="3" t="s">
        <v>210</v>
      </c>
      <c r="C20" s="17">
        <v>5000</v>
      </c>
      <c r="D20" s="17">
        <v>5000</v>
      </c>
      <c r="E20" s="1" t="s">
        <v>84</v>
      </c>
      <c r="F20" s="3" t="s">
        <v>271</v>
      </c>
    </row>
    <row r="21" spans="1:6">
      <c r="A21" s="27">
        <v>182362</v>
      </c>
      <c r="B21" s="3" t="s">
        <v>274</v>
      </c>
      <c r="C21" s="17">
        <v>8650</v>
      </c>
      <c r="D21" s="17">
        <v>8650</v>
      </c>
      <c r="E21" s="1" t="s">
        <v>84</v>
      </c>
      <c r="F21" s="24" t="s">
        <v>273</v>
      </c>
    </row>
    <row r="22" spans="1:6">
      <c r="A22" s="27">
        <v>84433</v>
      </c>
      <c r="B22" s="3" t="s">
        <v>212</v>
      </c>
      <c r="C22" s="17">
        <v>3341.8</v>
      </c>
      <c r="D22" s="17">
        <v>3341.8</v>
      </c>
      <c r="E22" s="1" t="s">
        <v>84</v>
      </c>
      <c r="F22" s="3" t="s">
        <v>271</v>
      </c>
    </row>
    <row r="23" spans="1:6">
      <c r="A23" s="27">
        <v>84433</v>
      </c>
      <c r="B23" s="3" t="s">
        <v>211</v>
      </c>
      <c r="C23" s="17">
        <v>1750</v>
      </c>
      <c r="D23" s="17">
        <v>1750</v>
      </c>
      <c r="E23" s="1" t="s">
        <v>84</v>
      </c>
      <c r="F23" s="3" t="s">
        <v>172</v>
      </c>
    </row>
    <row r="24" spans="1:6">
      <c r="A24" s="27">
        <v>84433</v>
      </c>
      <c r="B24" s="3" t="s">
        <v>210</v>
      </c>
      <c r="C24" s="17">
        <v>5000</v>
      </c>
      <c r="D24" s="17">
        <v>5000</v>
      </c>
      <c r="E24" s="1" t="s">
        <v>84</v>
      </c>
      <c r="F24" s="3" t="s">
        <v>271</v>
      </c>
    </row>
    <row r="25" spans="1:6">
      <c r="A25" s="27">
        <v>84433</v>
      </c>
      <c r="B25" s="3" t="s">
        <v>274</v>
      </c>
      <c r="C25" s="17">
        <v>8650</v>
      </c>
      <c r="D25" s="17">
        <v>8650</v>
      </c>
      <c r="E25" s="1" t="s">
        <v>84</v>
      </c>
      <c r="F25" s="24" t="s">
        <v>273</v>
      </c>
    </row>
    <row r="26" spans="1:6">
      <c r="A26" s="27">
        <v>38679</v>
      </c>
      <c r="B26" s="3" t="s">
        <v>212</v>
      </c>
      <c r="C26" s="17">
        <v>3103</v>
      </c>
      <c r="D26" s="17">
        <v>3103</v>
      </c>
      <c r="E26" s="1" t="s">
        <v>84</v>
      </c>
      <c r="F26" s="3" t="s">
        <v>271</v>
      </c>
    </row>
    <row r="27" spans="1:6">
      <c r="A27" s="27">
        <v>38679</v>
      </c>
      <c r="B27" s="3" t="s">
        <v>211</v>
      </c>
      <c r="C27" s="17">
        <v>697</v>
      </c>
      <c r="D27" s="17">
        <v>697</v>
      </c>
      <c r="E27" s="1" t="s">
        <v>84</v>
      </c>
      <c r="F27" s="3" t="s">
        <v>172</v>
      </c>
    </row>
    <row r="28" spans="1:6">
      <c r="A28" s="27">
        <v>38679</v>
      </c>
      <c r="B28" s="3" t="s">
        <v>210</v>
      </c>
      <c r="C28" s="17">
        <v>1300</v>
      </c>
      <c r="D28" s="17">
        <v>1300</v>
      </c>
      <c r="E28" s="1" t="s">
        <v>84</v>
      </c>
      <c r="F28" s="3" t="s">
        <v>271</v>
      </c>
    </row>
    <row r="29" spans="1:6">
      <c r="A29" s="27">
        <v>38679</v>
      </c>
      <c r="B29" s="3" t="s">
        <v>274</v>
      </c>
      <c r="C29" s="17">
        <v>8650</v>
      </c>
      <c r="D29" s="17">
        <v>8650</v>
      </c>
      <c r="E29" s="1" t="s">
        <v>84</v>
      </c>
      <c r="F29" s="24" t="s">
        <v>273</v>
      </c>
    </row>
    <row r="30" spans="1:6">
      <c r="A30" s="27">
        <v>83240</v>
      </c>
      <c r="B30" s="3" t="s">
        <v>212</v>
      </c>
      <c r="C30" s="17">
        <v>3103.8</v>
      </c>
      <c r="D30" s="17">
        <v>3103.8</v>
      </c>
      <c r="E30" s="1" t="s">
        <v>84</v>
      </c>
      <c r="F30" s="3" t="s">
        <v>271</v>
      </c>
    </row>
    <row r="31" spans="1:6">
      <c r="A31" s="27">
        <v>83240</v>
      </c>
      <c r="B31" s="3" t="s">
        <v>211</v>
      </c>
      <c r="C31" s="17">
        <v>697</v>
      </c>
      <c r="D31" s="17">
        <v>697</v>
      </c>
      <c r="E31" s="1" t="s">
        <v>84</v>
      </c>
      <c r="F31" s="3" t="s">
        <v>172</v>
      </c>
    </row>
    <row r="32" spans="1:6">
      <c r="A32" s="27">
        <v>83240</v>
      </c>
      <c r="B32" s="3" t="s">
        <v>210</v>
      </c>
      <c r="C32" s="17">
        <v>1300</v>
      </c>
      <c r="D32" s="17">
        <v>1300</v>
      </c>
      <c r="E32" s="1" t="s">
        <v>84</v>
      </c>
      <c r="F32" s="3" t="s">
        <v>271</v>
      </c>
    </row>
    <row r="33" spans="1:6">
      <c r="A33" s="27">
        <v>83240</v>
      </c>
      <c r="B33" s="3" t="s">
        <v>274</v>
      </c>
      <c r="C33" s="17">
        <v>8650</v>
      </c>
      <c r="D33" s="17">
        <v>8650</v>
      </c>
      <c r="E33" s="1" t="s">
        <v>84</v>
      </c>
      <c r="F33" s="24" t="s">
        <v>273</v>
      </c>
    </row>
    <row r="34" spans="1:6">
      <c r="A34" s="29">
        <v>6033</v>
      </c>
      <c r="B34" s="3" t="s">
        <v>212</v>
      </c>
      <c r="C34" s="17">
        <v>3103.8</v>
      </c>
      <c r="D34" s="17">
        <v>3103.8</v>
      </c>
      <c r="E34" s="1" t="s">
        <v>84</v>
      </c>
      <c r="F34" s="3" t="s">
        <v>271</v>
      </c>
    </row>
    <row r="35" spans="1:6">
      <c r="A35" s="29">
        <v>6033</v>
      </c>
      <c r="B35" s="3" t="s">
        <v>211</v>
      </c>
      <c r="C35" s="17">
        <v>697</v>
      </c>
      <c r="D35" s="17">
        <v>697</v>
      </c>
      <c r="E35" s="1" t="s">
        <v>84</v>
      </c>
      <c r="F35" s="3" t="s">
        <v>172</v>
      </c>
    </row>
    <row r="36" spans="1:6">
      <c r="A36" s="29">
        <v>6033</v>
      </c>
      <c r="B36" s="3" t="s">
        <v>210</v>
      </c>
      <c r="C36" s="17">
        <v>1300</v>
      </c>
      <c r="D36" s="17">
        <v>1300</v>
      </c>
      <c r="E36" s="1" t="s">
        <v>84</v>
      </c>
      <c r="F36" s="3" t="s">
        <v>271</v>
      </c>
    </row>
    <row r="37" spans="1:6">
      <c r="A37" s="29">
        <v>6033</v>
      </c>
      <c r="B37" s="3" t="s">
        <v>274</v>
      </c>
      <c r="C37" s="17">
        <v>8650</v>
      </c>
      <c r="D37" s="17">
        <v>8650</v>
      </c>
      <c r="E37" s="1" t="s">
        <v>84</v>
      </c>
      <c r="F37" s="24" t="s">
        <v>273</v>
      </c>
    </row>
    <row r="38" spans="1:6">
      <c r="A38" s="30">
        <v>53120</v>
      </c>
      <c r="B38" s="3" t="s">
        <v>212</v>
      </c>
      <c r="C38" s="17">
        <v>3103.8</v>
      </c>
      <c r="D38" s="17">
        <v>3103.8</v>
      </c>
      <c r="E38" s="1" t="s">
        <v>84</v>
      </c>
      <c r="F38" s="3" t="s">
        <v>271</v>
      </c>
    </row>
    <row r="39" spans="1:6">
      <c r="A39" s="30">
        <v>53120</v>
      </c>
      <c r="B39" s="3" t="s">
        <v>211</v>
      </c>
      <c r="C39" s="17">
        <v>697</v>
      </c>
      <c r="D39" s="17">
        <v>697</v>
      </c>
      <c r="E39" s="1" t="s">
        <v>84</v>
      </c>
      <c r="F39" s="3" t="s">
        <v>172</v>
      </c>
    </row>
    <row r="40" spans="1:6">
      <c r="A40" s="30">
        <v>53120</v>
      </c>
      <c r="B40" s="3" t="s">
        <v>210</v>
      </c>
      <c r="C40" s="17">
        <v>1300</v>
      </c>
      <c r="D40" s="17">
        <v>1300</v>
      </c>
      <c r="E40" s="1" t="s">
        <v>84</v>
      </c>
      <c r="F40" s="3" t="s">
        <v>271</v>
      </c>
    </row>
    <row r="41" spans="1:6">
      <c r="A41" s="30">
        <v>53120</v>
      </c>
      <c r="B41" s="3" t="s">
        <v>274</v>
      </c>
      <c r="C41" s="17">
        <v>8650</v>
      </c>
      <c r="D41" s="17">
        <v>8650</v>
      </c>
      <c r="E41" s="1" t="s">
        <v>84</v>
      </c>
      <c r="F41" s="24" t="s">
        <v>273</v>
      </c>
    </row>
    <row r="42" spans="1:6">
      <c r="A42" s="29">
        <v>96040</v>
      </c>
      <c r="B42" s="3" t="s">
        <v>212</v>
      </c>
      <c r="C42" s="17">
        <v>1934.8</v>
      </c>
      <c r="D42" s="17">
        <v>1934.8</v>
      </c>
      <c r="E42" s="1" t="s">
        <v>84</v>
      </c>
      <c r="F42" s="3" t="s">
        <v>271</v>
      </c>
    </row>
    <row r="43" spans="1:6">
      <c r="A43" s="29">
        <v>96040</v>
      </c>
      <c r="B43" s="3" t="s">
        <v>211</v>
      </c>
      <c r="C43" s="17">
        <v>606</v>
      </c>
      <c r="D43" s="17">
        <v>606</v>
      </c>
      <c r="E43" s="1" t="s">
        <v>84</v>
      </c>
      <c r="F43" s="3" t="s">
        <v>172</v>
      </c>
    </row>
    <row r="44" spans="1:6">
      <c r="A44" s="29">
        <v>96040</v>
      </c>
      <c r="B44" s="3" t="s">
        <v>210</v>
      </c>
      <c r="C44" s="17">
        <v>1150</v>
      </c>
      <c r="D44" s="17">
        <v>1150</v>
      </c>
      <c r="E44" s="1" t="s">
        <v>84</v>
      </c>
      <c r="F44" s="3" t="s">
        <v>271</v>
      </c>
    </row>
    <row r="45" spans="1:6">
      <c r="A45" s="29">
        <v>96040</v>
      </c>
      <c r="B45" s="3" t="s">
        <v>274</v>
      </c>
      <c r="C45" s="17">
        <v>8650</v>
      </c>
      <c r="D45" s="17">
        <v>8650</v>
      </c>
      <c r="E45" s="1" t="s">
        <v>84</v>
      </c>
      <c r="F45" s="24" t="s">
        <v>273</v>
      </c>
    </row>
    <row r="46" spans="1:6">
      <c r="A46" s="29">
        <v>193858</v>
      </c>
      <c r="B46" s="3" t="s">
        <v>212</v>
      </c>
      <c r="C46" s="17">
        <v>1677.2</v>
      </c>
      <c r="D46" s="17">
        <v>1677.2</v>
      </c>
      <c r="E46" s="1" t="s">
        <v>84</v>
      </c>
      <c r="F46" s="24" t="s">
        <v>271</v>
      </c>
    </row>
    <row r="47" spans="1:6">
      <c r="A47" s="29">
        <v>193858</v>
      </c>
      <c r="B47" s="3" t="s">
        <v>211</v>
      </c>
      <c r="C47" s="17">
        <v>525</v>
      </c>
      <c r="D47" s="17">
        <v>525</v>
      </c>
      <c r="E47" s="1" t="s">
        <v>84</v>
      </c>
      <c r="F47" s="24" t="s">
        <v>172</v>
      </c>
    </row>
    <row r="48" spans="1:6">
      <c r="A48" s="29">
        <v>193858</v>
      </c>
      <c r="B48" s="3" t="s">
        <v>210</v>
      </c>
      <c r="C48" s="17">
        <v>1000</v>
      </c>
      <c r="D48" s="17">
        <v>1000</v>
      </c>
      <c r="E48" s="1" t="s">
        <v>84</v>
      </c>
      <c r="F48" s="24" t="s">
        <v>271</v>
      </c>
    </row>
    <row r="49" spans="1:6">
      <c r="A49" s="29">
        <v>193858</v>
      </c>
      <c r="B49" s="3" t="s">
        <v>274</v>
      </c>
      <c r="C49" s="17">
        <v>7208.33</v>
      </c>
      <c r="D49" s="17">
        <v>7208.33</v>
      </c>
      <c r="E49" s="1" t="s">
        <v>84</v>
      </c>
      <c r="F49" s="24" t="s">
        <v>273</v>
      </c>
    </row>
    <row r="50" spans="1:6">
      <c r="A50" s="33">
        <v>83356</v>
      </c>
      <c r="B50" s="3" t="s">
        <v>212</v>
      </c>
      <c r="C50" s="17">
        <v>1677.2</v>
      </c>
      <c r="D50" s="17">
        <v>1677.2</v>
      </c>
      <c r="E50" s="1" t="s">
        <v>84</v>
      </c>
      <c r="F50" s="24" t="s">
        <v>271</v>
      </c>
    </row>
    <row r="51" spans="1:6">
      <c r="A51" s="33">
        <v>83356</v>
      </c>
      <c r="B51" s="3" t="s">
        <v>211</v>
      </c>
      <c r="C51" s="17">
        <v>525</v>
      </c>
      <c r="D51" s="17">
        <v>525</v>
      </c>
      <c r="E51" s="1" t="s">
        <v>84</v>
      </c>
      <c r="F51" s="24" t="s">
        <v>172</v>
      </c>
    </row>
    <row r="52" spans="1:6">
      <c r="A52" s="33">
        <v>83356</v>
      </c>
      <c r="B52" s="3" t="s">
        <v>210</v>
      </c>
      <c r="C52" s="17">
        <v>1000</v>
      </c>
      <c r="D52" s="17">
        <v>1000</v>
      </c>
      <c r="E52" s="1" t="s">
        <v>84</v>
      </c>
      <c r="F52" s="24" t="s">
        <v>271</v>
      </c>
    </row>
    <row r="53" spans="1:6">
      <c r="A53" s="33">
        <v>83356</v>
      </c>
      <c r="B53" s="3" t="s">
        <v>274</v>
      </c>
      <c r="C53" s="17">
        <v>8650</v>
      </c>
      <c r="D53" s="17">
        <v>8650</v>
      </c>
      <c r="E53" s="1" t="s">
        <v>84</v>
      </c>
      <c r="F53" s="24" t="s">
        <v>273</v>
      </c>
    </row>
    <row r="54" spans="1:6">
      <c r="A54" s="29">
        <v>6742</v>
      </c>
      <c r="B54" s="3" t="s">
        <v>212</v>
      </c>
      <c r="C54" s="17">
        <v>1677.2</v>
      </c>
      <c r="D54" s="17">
        <v>1677.2</v>
      </c>
      <c r="E54" s="1" t="s">
        <v>84</v>
      </c>
      <c r="F54" s="24" t="s">
        <v>271</v>
      </c>
    </row>
    <row r="55" spans="1:6">
      <c r="A55" s="29">
        <v>6742</v>
      </c>
      <c r="B55" s="3" t="s">
        <v>211</v>
      </c>
      <c r="C55" s="17">
        <v>525</v>
      </c>
      <c r="D55" s="17">
        <v>525</v>
      </c>
      <c r="E55" s="1" t="s">
        <v>84</v>
      </c>
      <c r="F55" s="24" t="s">
        <v>172</v>
      </c>
    </row>
    <row r="56" spans="1:6">
      <c r="A56" s="29">
        <v>6742</v>
      </c>
      <c r="B56" s="3" t="s">
        <v>210</v>
      </c>
      <c r="C56" s="17">
        <v>1000</v>
      </c>
      <c r="D56" s="17">
        <v>1000</v>
      </c>
      <c r="E56" s="1" t="s">
        <v>84</v>
      </c>
      <c r="F56" s="24" t="s">
        <v>271</v>
      </c>
    </row>
    <row r="57" spans="1:6">
      <c r="A57" s="29">
        <v>6742</v>
      </c>
      <c r="B57" s="3" t="s">
        <v>274</v>
      </c>
      <c r="C57" s="17">
        <v>8650</v>
      </c>
      <c r="D57" s="17">
        <v>8650</v>
      </c>
      <c r="E57" s="1" t="s">
        <v>84</v>
      </c>
      <c r="F57" s="24" t="s">
        <v>273</v>
      </c>
    </row>
    <row r="58" spans="1:6">
      <c r="A58" s="29">
        <v>193877</v>
      </c>
      <c r="B58" s="3" t="s">
        <v>212</v>
      </c>
      <c r="C58" s="17">
        <v>1565.2</v>
      </c>
      <c r="D58" s="5">
        <f t="shared" ref="D58:D97" si="0">C58</f>
        <v>1565.2</v>
      </c>
      <c r="E58" s="1" t="s">
        <v>84</v>
      </c>
      <c r="F58" s="24" t="s">
        <v>271</v>
      </c>
    </row>
    <row r="59" spans="1:6">
      <c r="A59" s="29">
        <v>193877</v>
      </c>
      <c r="B59" s="3" t="s">
        <v>211</v>
      </c>
      <c r="C59" s="17">
        <v>491</v>
      </c>
      <c r="D59" s="5">
        <f t="shared" si="0"/>
        <v>491</v>
      </c>
      <c r="E59" s="1" t="s">
        <v>84</v>
      </c>
      <c r="F59" s="24" t="s">
        <v>172</v>
      </c>
    </row>
    <row r="60" spans="1:6">
      <c r="A60" s="29">
        <v>193877</v>
      </c>
      <c r="B60" s="3" t="s">
        <v>210</v>
      </c>
      <c r="C60" s="17">
        <v>295</v>
      </c>
      <c r="D60" s="5">
        <f t="shared" si="0"/>
        <v>295</v>
      </c>
      <c r="E60" s="1" t="s">
        <v>84</v>
      </c>
      <c r="F60" s="24" t="s">
        <v>271</v>
      </c>
    </row>
    <row r="61" spans="1:6">
      <c r="A61" s="29">
        <v>193877</v>
      </c>
      <c r="B61" s="3" t="s">
        <v>274</v>
      </c>
      <c r="C61" s="17">
        <v>8650</v>
      </c>
      <c r="D61" s="5">
        <f t="shared" si="0"/>
        <v>8650</v>
      </c>
      <c r="E61" s="1" t="s">
        <v>84</v>
      </c>
      <c r="F61" s="24" t="s">
        <v>273</v>
      </c>
    </row>
    <row r="62" spans="1:6">
      <c r="A62" s="29">
        <v>143359</v>
      </c>
      <c r="B62" s="3" t="s">
        <v>212</v>
      </c>
      <c r="C62" s="17">
        <v>1565.2</v>
      </c>
      <c r="D62" s="5">
        <f t="shared" si="0"/>
        <v>1565.2</v>
      </c>
      <c r="E62" s="1" t="s">
        <v>84</v>
      </c>
      <c r="F62" s="24" t="s">
        <v>271</v>
      </c>
    </row>
    <row r="63" spans="1:6">
      <c r="A63" s="29">
        <v>143359</v>
      </c>
      <c r="B63" s="3" t="s">
        <v>211</v>
      </c>
      <c r="C63" s="17">
        <v>491</v>
      </c>
      <c r="D63" s="5">
        <f t="shared" si="0"/>
        <v>491</v>
      </c>
      <c r="E63" s="1" t="s">
        <v>84</v>
      </c>
      <c r="F63" s="24" t="s">
        <v>172</v>
      </c>
    </row>
    <row r="64" spans="1:6">
      <c r="A64" s="29">
        <v>143359</v>
      </c>
      <c r="B64" s="3" t="s">
        <v>210</v>
      </c>
      <c r="C64" s="17">
        <v>295</v>
      </c>
      <c r="D64" s="5">
        <f t="shared" si="0"/>
        <v>295</v>
      </c>
      <c r="E64" s="1" t="s">
        <v>84</v>
      </c>
      <c r="F64" s="24" t="s">
        <v>172</v>
      </c>
    </row>
    <row r="65" spans="1:6">
      <c r="A65" s="29">
        <v>143359</v>
      </c>
      <c r="B65" s="3" t="s">
        <v>274</v>
      </c>
      <c r="C65" s="17">
        <v>8650</v>
      </c>
      <c r="D65" s="5">
        <f t="shared" si="0"/>
        <v>8650</v>
      </c>
      <c r="E65" s="1" t="s">
        <v>84</v>
      </c>
      <c r="F65" s="24" t="s">
        <v>273</v>
      </c>
    </row>
    <row r="66" spans="1:6">
      <c r="A66" s="29">
        <v>192255</v>
      </c>
      <c r="B66" s="3" t="s">
        <v>212</v>
      </c>
      <c r="C66" s="17">
        <v>1565.2</v>
      </c>
      <c r="D66" s="5">
        <f t="shared" si="0"/>
        <v>1565.2</v>
      </c>
      <c r="E66" s="1" t="s">
        <v>84</v>
      </c>
      <c r="F66" s="24" t="s">
        <v>271</v>
      </c>
    </row>
    <row r="67" spans="1:6">
      <c r="A67" s="29">
        <v>192255</v>
      </c>
      <c r="B67" s="3" t="s">
        <v>211</v>
      </c>
      <c r="C67" s="17">
        <v>491</v>
      </c>
      <c r="D67" s="5">
        <f t="shared" si="0"/>
        <v>491</v>
      </c>
      <c r="E67" s="1" t="s">
        <v>84</v>
      </c>
      <c r="F67" s="24" t="s">
        <v>172</v>
      </c>
    </row>
    <row r="68" spans="1:6">
      <c r="A68" s="29">
        <v>192255</v>
      </c>
      <c r="B68" s="3" t="s">
        <v>210</v>
      </c>
      <c r="C68" s="17">
        <v>295</v>
      </c>
      <c r="D68" s="5">
        <f t="shared" si="0"/>
        <v>295</v>
      </c>
      <c r="E68" s="1" t="s">
        <v>84</v>
      </c>
      <c r="F68" s="24" t="s">
        <v>271</v>
      </c>
    </row>
    <row r="69" spans="1:6">
      <c r="A69" s="29">
        <v>192255</v>
      </c>
      <c r="B69" s="3" t="s">
        <v>274</v>
      </c>
      <c r="C69" s="17">
        <v>8650</v>
      </c>
      <c r="D69" s="5">
        <f t="shared" si="0"/>
        <v>8650</v>
      </c>
      <c r="E69" s="1" t="s">
        <v>84</v>
      </c>
      <c r="F69" s="24" t="s">
        <v>273</v>
      </c>
    </row>
    <row r="70" spans="1:6">
      <c r="A70" s="29">
        <v>193455</v>
      </c>
      <c r="B70" s="3" t="s">
        <v>212</v>
      </c>
      <c r="C70" s="17">
        <v>1565.2</v>
      </c>
      <c r="D70" s="5">
        <f t="shared" si="0"/>
        <v>1565.2</v>
      </c>
      <c r="E70" s="1" t="s">
        <v>84</v>
      </c>
      <c r="F70" s="24" t="s">
        <v>271</v>
      </c>
    </row>
    <row r="71" spans="1:6">
      <c r="A71" s="29">
        <v>193455</v>
      </c>
      <c r="B71" s="3" t="s">
        <v>211</v>
      </c>
      <c r="C71" s="17">
        <v>491</v>
      </c>
      <c r="D71" s="5">
        <f t="shared" si="0"/>
        <v>491</v>
      </c>
      <c r="E71" s="1" t="s">
        <v>84</v>
      </c>
      <c r="F71" s="24" t="s">
        <v>172</v>
      </c>
    </row>
    <row r="72" spans="1:6">
      <c r="A72" s="29">
        <v>193455</v>
      </c>
      <c r="B72" s="3" t="s">
        <v>210</v>
      </c>
      <c r="C72" s="17">
        <v>295</v>
      </c>
      <c r="D72" s="5">
        <f t="shared" si="0"/>
        <v>295</v>
      </c>
      <c r="E72" s="1" t="s">
        <v>84</v>
      </c>
      <c r="F72" s="24" t="s">
        <v>271</v>
      </c>
    </row>
    <row r="73" spans="1:6">
      <c r="A73" s="29">
        <v>193455</v>
      </c>
      <c r="B73" s="3" t="s">
        <v>274</v>
      </c>
      <c r="C73" s="17">
        <v>8650</v>
      </c>
      <c r="D73" s="5">
        <f t="shared" si="0"/>
        <v>8650</v>
      </c>
      <c r="E73" s="1" t="s">
        <v>84</v>
      </c>
      <c r="F73" s="24" t="s">
        <v>273</v>
      </c>
    </row>
    <row r="74" spans="1:6">
      <c r="A74" s="29">
        <v>192106</v>
      </c>
      <c r="B74" s="3" t="s">
        <v>212</v>
      </c>
      <c r="C74" s="17">
        <v>1565.2</v>
      </c>
      <c r="D74" s="5">
        <f t="shared" si="0"/>
        <v>1565.2</v>
      </c>
      <c r="E74" s="1" t="s">
        <v>84</v>
      </c>
      <c r="F74" s="24" t="s">
        <v>271</v>
      </c>
    </row>
    <row r="75" spans="1:6">
      <c r="A75" s="29">
        <v>192106</v>
      </c>
      <c r="B75" s="3" t="s">
        <v>211</v>
      </c>
      <c r="C75" s="17">
        <v>491</v>
      </c>
      <c r="D75" s="5">
        <f t="shared" si="0"/>
        <v>491</v>
      </c>
      <c r="E75" s="1" t="s">
        <v>84</v>
      </c>
      <c r="F75" s="24" t="s">
        <v>172</v>
      </c>
    </row>
    <row r="76" spans="1:6">
      <c r="A76" s="29">
        <v>192106</v>
      </c>
      <c r="B76" s="3" t="s">
        <v>210</v>
      </c>
      <c r="C76" s="17">
        <v>295</v>
      </c>
      <c r="D76" s="5">
        <f t="shared" si="0"/>
        <v>295</v>
      </c>
      <c r="E76" s="1" t="s">
        <v>84</v>
      </c>
      <c r="F76" s="24" t="s">
        <v>271</v>
      </c>
    </row>
    <row r="77" spans="1:6">
      <c r="A77" s="29">
        <v>192106</v>
      </c>
      <c r="B77" s="3" t="s">
        <v>274</v>
      </c>
      <c r="C77" s="17">
        <v>8650</v>
      </c>
      <c r="D77" s="5">
        <f t="shared" si="0"/>
        <v>8650</v>
      </c>
      <c r="E77" s="1" t="s">
        <v>84</v>
      </c>
      <c r="F77" s="24" t="s">
        <v>273</v>
      </c>
    </row>
    <row r="78" spans="1:6">
      <c r="A78" s="29">
        <v>120030</v>
      </c>
      <c r="B78" s="3" t="s">
        <v>212</v>
      </c>
      <c r="C78" s="17">
        <v>1565.2</v>
      </c>
      <c r="D78" s="5">
        <f t="shared" si="0"/>
        <v>1565.2</v>
      </c>
      <c r="E78" s="1" t="s">
        <v>84</v>
      </c>
      <c r="F78" s="24" t="s">
        <v>271</v>
      </c>
    </row>
    <row r="79" spans="1:6">
      <c r="A79" s="29">
        <v>120030</v>
      </c>
      <c r="B79" s="3" t="s">
        <v>211</v>
      </c>
      <c r="C79" s="17">
        <v>491</v>
      </c>
      <c r="D79" s="5">
        <f t="shared" si="0"/>
        <v>491</v>
      </c>
      <c r="E79" s="1" t="s">
        <v>84</v>
      </c>
      <c r="F79" s="24" t="s">
        <v>172</v>
      </c>
    </row>
    <row r="80" spans="1:6">
      <c r="A80" s="29">
        <v>120030</v>
      </c>
      <c r="B80" s="3" t="s">
        <v>210</v>
      </c>
      <c r="C80" s="17">
        <v>295</v>
      </c>
      <c r="D80" s="5">
        <f t="shared" si="0"/>
        <v>295</v>
      </c>
      <c r="E80" s="1" t="s">
        <v>84</v>
      </c>
      <c r="F80" s="24" t="s">
        <v>271</v>
      </c>
    </row>
    <row r="81" spans="1:6">
      <c r="A81" s="29">
        <v>120030</v>
      </c>
      <c r="B81" s="3" t="s">
        <v>274</v>
      </c>
      <c r="C81" s="17">
        <v>8650</v>
      </c>
      <c r="D81" s="5">
        <f t="shared" si="0"/>
        <v>8650</v>
      </c>
      <c r="E81" s="1" t="s">
        <v>84</v>
      </c>
      <c r="F81" s="24" t="s">
        <v>273</v>
      </c>
    </row>
    <row r="82" spans="1:6">
      <c r="A82" s="29">
        <v>186651</v>
      </c>
      <c r="B82" s="3" t="s">
        <v>212</v>
      </c>
      <c r="C82" s="17">
        <v>1565.2</v>
      </c>
      <c r="D82" s="5">
        <f t="shared" si="0"/>
        <v>1565.2</v>
      </c>
      <c r="E82" s="1" t="s">
        <v>84</v>
      </c>
      <c r="F82" s="24" t="s">
        <v>271</v>
      </c>
    </row>
    <row r="83" spans="1:6">
      <c r="A83" s="29">
        <v>186651</v>
      </c>
      <c r="B83" s="3" t="s">
        <v>211</v>
      </c>
      <c r="C83" s="17">
        <v>491</v>
      </c>
      <c r="D83" s="5">
        <f t="shared" si="0"/>
        <v>491</v>
      </c>
      <c r="E83" s="1" t="s">
        <v>84</v>
      </c>
      <c r="F83" s="24" t="s">
        <v>172</v>
      </c>
    </row>
    <row r="84" spans="1:6">
      <c r="A84" s="29">
        <v>186651</v>
      </c>
      <c r="B84" s="3" t="s">
        <v>210</v>
      </c>
      <c r="C84" s="17">
        <v>295</v>
      </c>
      <c r="D84" s="5">
        <f t="shared" si="0"/>
        <v>295</v>
      </c>
      <c r="E84" s="1" t="s">
        <v>84</v>
      </c>
      <c r="F84" s="24" t="s">
        <v>271</v>
      </c>
    </row>
    <row r="85" spans="1:6">
      <c r="A85" s="29">
        <v>186651</v>
      </c>
      <c r="B85" s="3" t="s">
        <v>274</v>
      </c>
      <c r="C85" s="17">
        <v>8650</v>
      </c>
      <c r="D85" s="5">
        <f t="shared" si="0"/>
        <v>8650</v>
      </c>
      <c r="E85" s="1" t="s">
        <v>84</v>
      </c>
      <c r="F85" s="24" t="s">
        <v>273</v>
      </c>
    </row>
    <row r="86" spans="1:6">
      <c r="A86" s="29">
        <v>122955</v>
      </c>
      <c r="B86" s="3" t="s">
        <v>212</v>
      </c>
      <c r="C86" s="17">
        <v>1241.8</v>
      </c>
      <c r="D86" s="5">
        <f t="shared" si="0"/>
        <v>1241.8</v>
      </c>
      <c r="E86" s="1" t="s">
        <v>84</v>
      </c>
      <c r="F86" s="24" t="s">
        <v>271</v>
      </c>
    </row>
    <row r="87" spans="1:6">
      <c r="A87" s="29">
        <v>122955</v>
      </c>
      <c r="B87" s="3" t="s">
        <v>210</v>
      </c>
      <c r="C87" s="17">
        <v>260</v>
      </c>
      <c r="D87" s="5">
        <f t="shared" si="0"/>
        <v>260</v>
      </c>
      <c r="E87" s="1" t="s">
        <v>84</v>
      </c>
      <c r="F87" s="24" t="s">
        <v>172</v>
      </c>
    </row>
    <row r="88" spans="1:6">
      <c r="A88" s="29">
        <v>122955</v>
      </c>
      <c r="B88" s="3" t="s">
        <v>274</v>
      </c>
      <c r="C88" s="17">
        <v>8650</v>
      </c>
      <c r="D88" s="5">
        <f t="shared" si="0"/>
        <v>8650</v>
      </c>
      <c r="E88" s="1" t="s">
        <v>84</v>
      </c>
      <c r="F88" s="24" t="s">
        <v>273</v>
      </c>
    </row>
    <row r="89" spans="1:6">
      <c r="A89" s="29">
        <v>194507</v>
      </c>
      <c r="B89" s="3" t="s">
        <v>212</v>
      </c>
      <c r="C89" s="17">
        <v>1241.8</v>
      </c>
      <c r="D89" s="5">
        <f t="shared" si="0"/>
        <v>1241.8</v>
      </c>
      <c r="E89" s="1" t="s">
        <v>84</v>
      </c>
      <c r="F89" s="24" t="s">
        <v>271</v>
      </c>
    </row>
    <row r="90" spans="1:6">
      <c r="A90" s="29">
        <v>194507</v>
      </c>
      <c r="B90" s="3" t="s">
        <v>210</v>
      </c>
      <c r="C90" s="17">
        <v>260</v>
      </c>
      <c r="D90" s="5">
        <f t="shared" si="0"/>
        <v>260</v>
      </c>
      <c r="E90" s="1" t="s">
        <v>84</v>
      </c>
      <c r="F90" s="24" t="s">
        <v>172</v>
      </c>
    </row>
    <row r="91" spans="1:6">
      <c r="A91" s="29">
        <v>194507</v>
      </c>
      <c r="B91" s="3" t="s">
        <v>274</v>
      </c>
      <c r="C91" s="17">
        <v>8650</v>
      </c>
      <c r="D91" s="5">
        <f t="shared" si="0"/>
        <v>8650</v>
      </c>
      <c r="E91" s="1" t="s">
        <v>84</v>
      </c>
      <c r="F91" s="24" t="s">
        <v>273</v>
      </c>
    </row>
    <row r="92" spans="1:6">
      <c r="A92" s="29">
        <v>9555</v>
      </c>
      <c r="B92" s="3" t="s">
        <v>212</v>
      </c>
      <c r="C92" s="17">
        <v>1241.8</v>
      </c>
      <c r="D92" s="5">
        <f t="shared" si="0"/>
        <v>1241.8</v>
      </c>
      <c r="E92" s="1" t="s">
        <v>84</v>
      </c>
      <c r="F92" s="24" t="s">
        <v>271</v>
      </c>
    </row>
    <row r="93" spans="1:6">
      <c r="A93" s="29">
        <v>9555</v>
      </c>
      <c r="B93" s="3" t="s">
        <v>210</v>
      </c>
      <c r="C93" s="17">
        <v>260</v>
      </c>
      <c r="D93" s="5">
        <f t="shared" si="0"/>
        <v>260</v>
      </c>
      <c r="E93" s="1" t="s">
        <v>84</v>
      </c>
      <c r="F93" s="24" t="s">
        <v>172</v>
      </c>
    </row>
    <row r="94" spans="1:6">
      <c r="A94" s="29">
        <v>9555</v>
      </c>
      <c r="B94" s="3" t="s">
        <v>274</v>
      </c>
      <c r="C94" s="17">
        <v>8650</v>
      </c>
      <c r="D94" s="5">
        <f t="shared" si="0"/>
        <v>8650</v>
      </c>
      <c r="E94" s="1" t="s">
        <v>84</v>
      </c>
      <c r="F94" s="24" t="s">
        <v>273</v>
      </c>
    </row>
    <row r="95" spans="1:6">
      <c r="A95" s="29">
        <v>196936</v>
      </c>
      <c r="B95" s="3" t="s">
        <v>212</v>
      </c>
      <c r="C95" s="17">
        <v>1241.8</v>
      </c>
      <c r="D95" s="5">
        <f t="shared" si="0"/>
        <v>1241.8</v>
      </c>
      <c r="E95" s="1" t="s">
        <v>84</v>
      </c>
      <c r="F95" s="24" t="s">
        <v>271</v>
      </c>
    </row>
    <row r="96" spans="1:6">
      <c r="A96" s="29">
        <v>196936</v>
      </c>
      <c r="B96" s="3" t="s">
        <v>210</v>
      </c>
      <c r="C96" s="17">
        <v>260</v>
      </c>
      <c r="D96" s="5">
        <f t="shared" si="0"/>
        <v>260</v>
      </c>
      <c r="E96" s="1" t="s">
        <v>84</v>
      </c>
      <c r="F96" s="24" t="s">
        <v>172</v>
      </c>
    </row>
    <row r="97" spans="1:6">
      <c r="A97" s="29">
        <v>196936</v>
      </c>
      <c r="B97" s="3" t="s">
        <v>274</v>
      </c>
      <c r="C97" s="17">
        <v>4325</v>
      </c>
      <c r="D97" s="5">
        <f t="shared" si="0"/>
        <v>4325</v>
      </c>
      <c r="E97" s="1" t="s">
        <v>84</v>
      </c>
      <c r="F97" s="24" t="s">
        <v>273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52"/>
  <sheetViews>
    <sheetView topLeftCell="A91" zoomScaleNormal="100" zoomScaleSheetLayoutView="100" workbookViewId="0">
      <selection activeCell="C111" sqref="C111"/>
    </sheetView>
  </sheetViews>
  <sheetFormatPr baseColWidth="10" defaultColWidth="9.140625" defaultRowHeight="15"/>
  <cols>
    <col min="1" max="1" width="7" style="3" bestFit="1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6" customFormat="1" ht="45">
      <c r="A1" s="13" t="s">
        <v>152</v>
      </c>
      <c r="B1" s="13" t="s">
        <v>213</v>
      </c>
      <c r="C1" s="18" t="s">
        <v>214</v>
      </c>
      <c r="D1" s="15" t="s">
        <v>215</v>
      </c>
      <c r="E1" s="13" t="s">
        <v>216</v>
      </c>
      <c r="F1" s="13" t="s">
        <v>217</v>
      </c>
    </row>
    <row r="2" spans="1:6">
      <c r="A2" s="3">
        <v>599</v>
      </c>
      <c r="B2" s="3" t="s">
        <v>218</v>
      </c>
      <c r="C2" s="34">
        <v>1050</v>
      </c>
      <c r="D2" s="34">
        <f t="shared" ref="D2:D62" si="0">C2</f>
        <v>1050</v>
      </c>
      <c r="E2" s="3" t="s">
        <v>84</v>
      </c>
      <c r="F2" s="3" t="s">
        <v>271</v>
      </c>
    </row>
    <row r="3" spans="1:6">
      <c r="A3" s="3">
        <v>599</v>
      </c>
      <c r="B3" s="3" t="s">
        <v>276</v>
      </c>
      <c r="C3" s="34">
        <v>2433.89</v>
      </c>
      <c r="D3" s="34">
        <f t="shared" si="0"/>
        <v>2433.89</v>
      </c>
      <c r="E3" s="3" t="s">
        <v>84</v>
      </c>
      <c r="F3" s="3" t="s">
        <v>271</v>
      </c>
    </row>
    <row r="4" spans="1:6">
      <c r="A4" s="3">
        <v>599</v>
      </c>
      <c r="B4" s="3" t="s">
        <v>277</v>
      </c>
      <c r="C4" s="34">
        <v>29632.52</v>
      </c>
      <c r="D4" s="34">
        <f t="shared" si="0"/>
        <v>29632.52</v>
      </c>
      <c r="E4" s="3" t="s">
        <v>84</v>
      </c>
      <c r="F4" s="3" t="s">
        <v>273</v>
      </c>
    </row>
    <row r="5" spans="1:6">
      <c r="A5" s="24">
        <v>599</v>
      </c>
      <c r="B5" s="24" t="s">
        <v>278</v>
      </c>
      <c r="C5" s="34">
        <v>29632.52</v>
      </c>
      <c r="D5" s="34">
        <f t="shared" si="0"/>
        <v>29632.52</v>
      </c>
      <c r="E5" s="3" t="s">
        <v>84</v>
      </c>
      <c r="F5" s="3" t="s">
        <v>273</v>
      </c>
    </row>
    <row r="6" spans="1:6">
      <c r="A6" s="24">
        <v>599</v>
      </c>
      <c r="B6" s="24" t="s">
        <v>279</v>
      </c>
      <c r="C6" s="34">
        <v>646.28</v>
      </c>
      <c r="D6" s="34">
        <f t="shared" si="0"/>
        <v>646.28</v>
      </c>
      <c r="E6" s="24" t="s">
        <v>84</v>
      </c>
      <c r="F6" s="24" t="s">
        <v>273</v>
      </c>
    </row>
    <row r="7" spans="1:6">
      <c r="A7" s="27">
        <v>119954</v>
      </c>
      <c r="B7" s="24" t="s">
        <v>218</v>
      </c>
      <c r="C7" s="34">
        <v>650</v>
      </c>
      <c r="D7" s="34">
        <f t="shared" si="0"/>
        <v>650</v>
      </c>
      <c r="E7" s="24" t="s">
        <v>84</v>
      </c>
      <c r="F7" s="24" t="s">
        <v>271</v>
      </c>
    </row>
    <row r="8" spans="1:6">
      <c r="A8" s="27">
        <v>119954</v>
      </c>
      <c r="B8" s="24" t="s">
        <v>276</v>
      </c>
      <c r="C8" s="34">
        <v>2433.89</v>
      </c>
      <c r="D8" s="34">
        <f t="shared" si="0"/>
        <v>2433.89</v>
      </c>
      <c r="E8" s="24" t="s">
        <v>84</v>
      </c>
      <c r="F8" s="24" t="s">
        <v>271</v>
      </c>
    </row>
    <row r="9" spans="1:6">
      <c r="A9" s="27">
        <v>119954</v>
      </c>
      <c r="B9" s="24" t="s">
        <v>277</v>
      </c>
      <c r="C9" s="34">
        <v>29632.52</v>
      </c>
      <c r="D9" s="34">
        <f t="shared" si="0"/>
        <v>29632.52</v>
      </c>
      <c r="E9" s="24" t="s">
        <v>84</v>
      </c>
      <c r="F9" s="24" t="s">
        <v>273</v>
      </c>
    </row>
    <row r="10" spans="1:6">
      <c r="A10" s="27">
        <v>119954</v>
      </c>
      <c r="B10" s="24" t="s">
        <v>278</v>
      </c>
      <c r="C10" s="34">
        <v>29632.52</v>
      </c>
      <c r="D10" s="34">
        <f t="shared" si="0"/>
        <v>29632.52</v>
      </c>
      <c r="E10" s="24" t="s">
        <v>84</v>
      </c>
      <c r="F10" s="24" t="s">
        <v>273</v>
      </c>
    </row>
    <row r="11" spans="1:6">
      <c r="A11" s="24">
        <v>84255</v>
      </c>
      <c r="B11" s="24" t="s">
        <v>218</v>
      </c>
      <c r="C11" s="34">
        <v>1050</v>
      </c>
      <c r="D11" s="34">
        <f t="shared" si="0"/>
        <v>1050</v>
      </c>
      <c r="E11" s="24" t="s">
        <v>84</v>
      </c>
      <c r="F11" s="24" t="s">
        <v>271</v>
      </c>
    </row>
    <row r="12" spans="1:6">
      <c r="A12" s="24">
        <v>84255</v>
      </c>
      <c r="B12" s="24" t="s">
        <v>277</v>
      </c>
      <c r="C12" s="34">
        <v>29632.52</v>
      </c>
      <c r="D12" s="34">
        <f t="shared" si="0"/>
        <v>29632.52</v>
      </c>
      <c r="E12" s="24" t="s">
        <v>84</v>
      </c>
      <c r="F12" s="24" t="s">
        <v>273</v>
      </c>
    </row>
    <row r="13" spans="1:6">
      <c r="A13" s="24">
        <v>84255</v>
      </c>
      <c r="B13" s="24" t="s">
        <v>278</v>
      </c>
      <c r="C13" s="34">
        <v>29632.52</v>
      </c>
      <c r="D13" s="34">
        <f t="shared" si="0"/>
        <v>29632.52</v>
      </c>
      <c r="E13" s="24" t="s">
        <v>84</v>
      </c>
      <c r="F13" s="24" t="s">
        <v>273</v>
      </c>
    </row>
    <row r="14" spans="1:6">
      <c r="A14" s="24">
        <v>84255</v>
      </c>
      <c r="B14" s="24" t="s">
        <v>279</v>
      </c>
      <c r="C14" s="34">
        <v>646.28</v>
      </c>
      <c r="D14" s="34">
        <f t="shared" si="0"/>
        <v>646.28</v>
      </c>
      <c r="E14" s="24" t="s">
        <v>84</v>
      </c>
      <c r="F14" s="24" t="s">
        <v>273</v>
      </c>
    </row>
    <row r="15" spans="1:6">
      <c r="A15" s="29">
        <v>97020</v>
      </c>
      <c r="B15" s="3" t="s">
        <v>218</v>
      </c>
      <c r="C15" s="34">
        <v>1050</v>
      </c>
      <c r="D15" s="34">
        <f t="shared" si="0"/>
        <v>1050</v>
      </c>
      <c r="E15" s="3" t="s">
        <v>84</v>
      </c>
      <c r="F15" s="3" t="s">
        <v>271</v>
      </c>
    </row>
    <row r="16" spans="1:6">
      <c r="A16" s="29">
        <v>97020</v>
      </c>
      <c r="B16" s="3" t="s">
        <v>276</v>
      </c>
      <c r="C16" s="34">
        <v>2433.89</v>
      </c>
      <c r="D16" s="34">
        <f t="shared" si="0"/>
        <v>2433.89</v>
      </c>
      <c r="E16" s="3" t="s">
        <v>84</v>
      </c>
      <c r="F16" s="3" t="s">
        <v>271</v>
      </c>
    </row>
    <row r="17" spans="1:6">
      <c r="A17" s="29">
        <v>97020</v>
      </c>
      <c r="B17" s="3" t="s">
        <v>277</v>
      </c>
      <c r="C17" s="34">
        <v>29632.52</v>
      </c>
      <c r="D17" s="34">
        <f t="shared" si="0"/>
        <v>29632.52</v>
      </c>
      <c r="E17" s="3" t="s">
        <v>84</v>
      </c>
      <c r="F17" s="3" t="s">
        <v>273</v>
      </c>
    </row>
    <row r="18" spans="1:6">
      <c r="A18" s="29">
        <v>97020</v>
      </c>
      <c r="B18" s="24" t="s">
        <v>278</v>
      </c>
      <c r="C18" s="34">
        <v>29632.52</v>
      </c>
      <c r="D18" s="34">
        <f t="shared" si="0"/>
        <v>29632.52</v>
      </c>
      <c r="E18" s="3" t="s">
        <v>84</v>
      </c>
      <c r="F18" s="3" t="s">
        <v>273</v>
      </c>
    </row>
    <row r="19" spans="1:6">
      <c r="A19" s="29">
        <v>97020</v>
      </c>
      <c r="B19" s="24" t="s">
        <v>279</v>
      </c>
      <c r="C19" s="34">
        <v>646.28</v>
      </c>
      <c r="D19" s="34">
        <f t="shared" si="0"/>
        <v>646.28</v>
      </c>
      <c r="E19" s="24" t="s">
        <v>84</v>
      </c>
      <c r="F19" s="24" t="s">
        <v>273</v>
      </c>
    </row>
    <row r="20" spans="1:6">
      <c r="A20" s="27">
        <v>182362</v>
      </c>
      <c r="B20" s="3" t="s">
        <v>218</v>
      </c>
      <c r="C20" s="34">
        <v>1050</v>
      </c>
      <c r="D20" s="34">
        <f t="shared" si="0"/>
        <v>1050</v>
      </c>
      <c r="E20" s="3" t="s">
        <v>84</v>
      </c>
      <c r="F20" s="3" t="s">
        <v>271</v>
      </c>
    </row>
    <row r="21" spans="1:6">
      <c r="A21" s="27">
        <v>182362</v>
      </c>
      <c r="B21" s="3" t="s">
        <v>277</v>
      </c>
      <c r="C21" s="34">
        <v>29632.52</v>
      </c>
      <c r="D21" s="34">
        <f t="shared" si="0"/>
        <v>29632.52</v>
      </c>
      <c r="E21" s="3" t="s">
        <v>84</v>
      </c>
      <c r="F21" s="3" t="s">
        <v>273</v>
      </c>
    </row>
    <row r="22" spans="1:6">
      <c r="A22" s="27">
        <v>182362</v>
      </c>
      <c r="B22" s="24" t="s">
        <v>278</v>
      </c>
      <c r="C22" s="34">
        <v>29632.52</v>
      </c>
      <c r="D22" s="34">
        <f t="shared" si="0"/>
        <v>29632.52</v>
      </c>
      <c r="E22" s="3" t="s">
        <v>84</v>
      </c>
      <c r="F22" s="3" t="s">
        <v>273</v>
      </c>
    </row>
    <row r="23" spans="1:6">
      <c r="A23" s="27">
        <v>182362</v>
      </c>
      <c r="B23" s="24" t="s">
        <v>279</v>
      </c>
      <c r="C23" s="34">
        <v>646.28</v>
      </c>
      <c r="D23" s="34">
        <f t="shared" si="0"/>
        <v>646.28</v>
      </c>
      <c r="E23" s="24" t="s">
        <v>84</v>
      </c>
      <c r="F23" s="24" t="s">
        <v>273</v>
      </c>
    </row>
    <row r="24" spans="1:6">
      <c r="A24" s="27">
        <v>84433</v>
      </c>
      <c r="B24" s="3" t="s">
        <v>218</v>
      </c>
      <c r="C24" s="34">
        <v>1050</v>
      </c>
      <c r="D24" s="34">
        <f t="shared" si="0"/>
        <v>1050</v>
      </c>
      <c r="E24" s="3" t="s">
        <v>84</v>
      </c>
      <c r="F24" s="3" t="s">
        <v>271</v>
      </c>
    </row>
    <row r="25" spans="1:6">
      <c r="A25" s="27">
        <v>84433</v>
      </c>
      <c r="B25" s="3" t="s">
        <v>277</v>
      </c>
      <c r="C25" s="34">
        <v>29632.52</v>
      </c>
      <c r="D25" s="34">
        <f t="shared" si="0"/>
        <v>29632.52</v>
      </c>
      <c r="E25" s="3" t="s">
        <v>84</v>
      </c>
      <c r="F25" s="3" t="s">
        <v>273</v>
      </c>
    </row>
    <row r="26" spans="1:6">
      <c r="A26" s="27">
        <v>84433</v>
      </c>
      <c r="B26" s="24" t="s">
        <v>278</v>
      </c>
      <c r="C26" s="34">
        <v>29632.52</v>
      </c>
      <c r="D26" s="34">
        <f t="shared" si="0"/>
        <v>29632.52</v>
      </c>
      <c r="E26" s="3" t="s">
        <v>84</v>
      </c>
      <c r="F26" s="3" t="s">
        <v>273</v>
      </c>
    </row>
    <row r="27" spans="1:6">
      <c r="A27" s="27">
        <v>84433</v>
      </c>
      <c r="B27" s="24" t="s">
        <v>279</v>
      </c>
      <c r="C27" s="34">
        <v>646.28</v>
      </c>
      <c r="D27" s="34">
        <f t="shared" si="0"/>
        <v>646.28</v>
      </c>
      <c r="E27" s="24" t="s">
        <v>84</v>
      </c>
      <c r="F27" s="24" t="s">
        <v>273</v>
      </c>
    </row>
    <row r="28" spans="1:6">
      <c r="A28" s="27">
        <v>38679</v>
      </c>
      <c r="B28" s="3" t="s">
        <v>218</v>
      </c>
      <c r="C28" s="34">
        <v>1050</v>
      </c>
      <c r="D28" s="34">
        <f t="shared" si="0"/>
        <v>1050</v>
      </c>
      <c r="E28" s="24" t="s">
        <v>84</v>
      </c>
      <c r="F28" s="24" t="s">
        <v>271</v>
      </c>
    </row>
    <row r="29" spans="1:6">
      <c r="A29" s="27">
        <v>38679</v>
      </c>
      <c r="B29" s="3" t="s">
        <v>276</v>
      </c>
      <c r="C29" s="34">
        <v>2262.66</v>
      </c>
      <c r="D29" s="34">
        <f t="shared" si="0"/>
        <v>2262.66</v>
      </c>
      <c r="E29" s="24" t="s">
        <v>84</v>
      </c>
      <c r="F29" s="24" t="s">
        <v>271</v>
      </c>
    </row>
    <row r="30" spans="1:6">
      <c r="A30" s="27">
        <v>38679</v>
      </c>
      <c r="B30" s="3" t="s">
        <v>277</v>
      </c>
      <c r="C30" s="34">
        <v>27547.91</v>
      </c>
      <c r="D30" s="34">
        <f t="shared" si="0"/>
        <v>27547.91</v>
      </c>
      <c r="E30" s="24" t="s">
        <v>84</v>
      </c>
      <c r="F30" s="24" t="s">
        <v>273</v>
      </c>
    </row>
    <row r="31" spans="1:6">
      <c r="A31" s="27">
        <v>38679</v>
      </c>
      <c r="B31" s="24" t="s">
        <v>278</v>
      </c>
      <c r="C31" s="34">
        <v>27547.91</v>
      </c>
      <c r="D31" s="34">
        <f t="shared" si="0"/>
        <v>27547.91</v>
      </c>
      <c r="E31" s="24" t="s">
        <v>84</v>
      </c>
      <c r="F31" s="24" t="s">
        <v>273</v>
      </c>
    </row>
    <row r="32" spans="1:6">
      <c r="A32" s="27">
        <v>38679</v>
      </c>
      <c r="B32" s="24" t="s">
        <v>279</v>
      </c>
      <c r="C32" s="34">
        <v>600.80999999999995</v>
      </c>
      <c r="D32" s="34">
        <f t="shared" si="0"/>
        <v>600.80999999999995</v>
      </c>
      <c r="E32" s="24" t="s">
        <v>84</v>
      </c>
      <c r="F32" s="24" t="s">
        <v>273</v>
      </c>
    </row>
    <row r="33" spans="1:6">
      <c r="A33" s="27">
        <v>83240</v>
      </c>
      <c r="B33" s="3" t="s">
        <v>218</v>
      </c>
      <c r="C33" s="34">
        <v>1050</v>
      </c>
      <c r="D33" s="34">
        <f t="shared" si="0"/>
        <v>1050</v>
      </c>
      <c r="E33" s="24" t="s">
        <v>84</v>
      </c>
      <c r="F33" s="24" t="s">
        <v>271</v>
      </c>
    </row>
    <row r="34" spans="1:6">
      <c r="A34" s="27">
        <v>83240</v>
      </c>
      <c r="B34" s="3" t="s">
        <v>276</v>
      </c>
      <c r="C34" s="34">
        <v>2262.66</v>
      </c>
      <c r="D34" s="34">
        <f t="shared" si="0"/>
        <v>2262.66</v>
      </c>
      <c r="E34" s="24" t="s">
        <v>84</v>
      </c>
      <c r="F34" s="24" t="s">
        <v>271</v>
      </c>
    </row>
    <row r="35" spans="1:6">
      <c r="A35" s="27">
        <v>83240</v>
      </c>
      <c r="B35" s="3" t="s">
        <v>277</v>
      </c>
      <c r="C35" s="34">
        <v>27547.91</v>
      </c>
      <c r="D35" s="34">
        <f t="shared" si="0"/>
        <v>27547.91</v>
      </c>
      <c r="E35" s="24" t="s">
        <v>84</v>
      </c>
      <c r="F35" s="24" t="s">
        <v>273</v>
      </c>
    </row>
    <row r="36" spans="1:6">
      <c r="A36" s="27">
        <v>83240</v>
      </c>
      <c r="B36" s="24" t="s">
        <v>278</v>
      </c>
      <c r="C36" s="34">
        <v>27547.91</v>
      </c>
      <c r="D36" s="34">
        <f t="shared" si="0"/>
        <v>27547.91</v>
      </c>
      <c r="E36" s="24" t="s">
        <v>84</v>
      </c>
      <c r="F36" s="24" t="s">
        <v>273</v>
      </c>
    </row>
    <row r="37" spans="1:6">
      <c r="A37" s="27">
        <v>83240</v>
      </c>
      <c r="B37" s="24" t="s">
        <v>279</v>
      </c>
      <c r="C37" s="34">
        <v>600.80999999999995</v>
      </c>
      <c r="D37" s="34">
        <f t="shared" si="0"/>
        <v>600.80999999999995</v>
      </c>
      <c r="E37" s="24" t="s">
        <v>84</v>
      </c>
      <c r="F37" s="24" t="s">
        <v>273</v>
      </c>
    </row>
    <row r="38" spans="1:6">
      <c r="A38" s="29">
        <v>6033</v>
      </c>
      <c r="B38" s="3" t="s">
        <v>218</v>
      </c>
      <c r="C38" s="34">
        <v>1050</v>
      </c>
      <c r="D38" s="34">
        <f t="shared" si="0"/>
        <v>1050</v>
      </c>
      <c r="E38" s="24" t="s">
        <v>84</v>
      </c>
      <c r="F38" s="24" t="s">
        <v>271</v>
      </c>
    </row>
    <row r="39" spans="1:6">
      <c r="A39" s="29">
        <v>6033</v>
      </c>
      <c r="B39" s="3" t="s">
        <v>276</v>
      </c>
      <c r="C39" s="34">
        <v>2262.66</v>
      </c>
      <c r="D39" s="34">
        <f t="shared" si="0"/>
        <v>2262.66</v>
      </c>
      <c r="E39" s="24" t="s">
        <v>84</v>
      </c>
      <c r="F39" s="24" t="s">
        <v>271</v>
      </c>
    </row>
    <row r="40" spans="1:6">
      <c r="A40" s="29">
        <v>6033</v>
      </c>
      <c r="B40" s="3" t="s">
        <v>277</v>
      </c>
      <c r="C40" s="34">
        <v>24474.84</v>
      </c>
      <c r="D40" s="34">
        <f t="shared" si="0"/>
        <v>24474.84</v>
      </c>
      <c r="E40" s="24" t="s">
        <v>84</v>
      </c>
      <c r="F40" s="24" t="s">
        <v>273</v>
      </c>
    </row>
    <row r="41" spans="1:6">
      <c r="A41" s="29">
        <v>6033</v>
      </c>
      <c r="B41" s="24" t="s">
        <v>278</v>
      </c>
      <c r="C41" s="34">
        <v>24474.84</v>
      </c>
      <c r="D41" s="34">
        <f t="shared" si="0"/>
        <v>24474.84</v>
      </c>
      <c r="E41" s="24" t="s">
        <v>84</v>
      </c>
      <c r="F41" s="24" t="s">
        <v>273</v>
      </c>
    </row>
    <row r="42" spans="1:6">
      <c r="A42" s="29">
        <v>6033</v>
      </c>
      <c r="B42" s="24" t="s">
        <v>279</v>
      </c>
      <c r="C42" s="34">
        <v>533.79</v>
      </c>
      <c r="D42" s="34">
        <f t="shared" si="0"/>
        <v>533.79</v>
      </c>
      <c r="E42" s="24" t="s">
        <v>84</v>
      </c>
      <c r="F42" s="24" t="s">
        <v>273</v>
      </c>
    </row>
    <row r="43" spans="1:6">
      <c r="A43" s="30">
        <v>53120</v>
      </c>
      <c r="B43" s="3" t="s">
        <v>218</v>
      </c>
      <c r="C43" s="34">
        <v>1050</v>
      </c>
      <c r="D43" s="34">
        <f t="shared" si="0"/>
        <v>1050</v>
      </c>
      <c r="E43" s="24" t="s">
        <v>84</v>
      </c>
      <c r="F43" s="24" t="s">
        <v>271</v>
      </c>
    </row>
    <row r="44" spans="1:6">
      <c r="A44" s="30">
        <v>53120</v>
      </c>
      <c r="B44" s="3" t="s">
        <v>276</v>
      </c>
      <c r="C44" s="34">
        <v>2262.66</v>
      </c>
      <c r="D44" s="34">
        <f t="shared" si="0"/>
        <v>2262.66</v>
      </c>
      <c r="E44" s="24" t="s">
        <v>84</v>
      </c>
      <c r="F44" s="24" t="s">
        <v>271</v>
      </c>
    </row>
    <row r="45" spans="1:6">
      <c r="A45" s="30">
        <v>53120</v>
      </c>
      <c r="B45" s="3" t="s">
        <v>277</v>
      </c>
      <c r="C45" s="34">
        <v>27547.91</v>
      </c>
      <c r="D45" s="34">
        <f t="shared" si="0"/>
        <v>27547.91</v>
      </c>
      <c r="E45" s="24" t="s">
        <v>84</v>
      </c>
      <c r="F45" s="24" t="s">
        <v>273</v>
      </c>
    </row>
    <row r="46" spans="1:6">
      <c r="A46" s="30">
        <v>53120</v>
      </c>
      <c r="B46" s="24" t="s">
        <v>278</v>
      </c>
      <c r="C46" s="34">
        <v>27547.91</v>
      </c>
      <c r="D46" s="34">
        <f t="shared" si="0"/>
        <v>27547.91</v>
      </c>
      <c r="E46" s="24" t="s">
        <v>84</v>
      </c>
      <c r="F46" s="24" t="s">
        <v>273</v>
      </c>
    </row>
    <row r="47" spans="1:6">
      <c r="A47" s="30">
        <v>53120</v>
      </c>
      <c r="B47" s="24" t="s">
        <v>279</v>
      </c>
      <c r="C47" s="34">
        <v>600.80999999999995</v>
      </c>
      <c r="D47" s="34">
        <f t="shared" si="0"/>
        <v>600.80999999999995</v>
      </c>
      <c r="E47" s="24" t="s">
        <v>84</v>
      </c>
      <c r="F47" s="24" t="s">
        <v>273</v>
      </c>
    </row>
    <row r="48" spans="1:6">
      <c r="A48" s="29">
        <v>96040</v>
      </c>
      <c r="B48" s="3" t="s">
        <v>218</v>
      </c>
      <c r="C48" s="34">
        <v>1050</v>
      </c>
      <c r="D48" s="34">
        <f t="shared" si="0"/>
        <v>1050</v>
      </c>
      <c r="E48" s="24" t="s">
        <v>84</v>
      </c>
      <c r="F48" s="24" t="s">
        <v>271</v>
      </c>
    </row>
    <row r="49" spans="1:6">
      <c r="A49" s="29">
        <v>96040</v>
      </c>
      <c r="B49" s="3" t="s">
        <v>276</v>
      </c>
      <c r="C49" s="34">
        <v>1967.8</v>
      </c>
      <c r="D49" s="34">
        <f t="shared" si="0"/>
        <v>1967.8</v>
      </c>
      <c r="E49" s="24" t="s">
        <v>84</v>
      </c>
      <c r="F49" s="24" t="s">
        <v>271</v>
      </c>
    </row>
    <row r="50" spans="1:6">
      <c r="A50" s="29">
        <v>96040</v>
      </c>
      <c r="B50" s="3" t="s">
        <v>277</v>
      </c>
      <c r="C50" s="34">
        <v>23949.22</v>
      </c>
      <c r="D50" s="34">
        <f t="shared" si="0"/>
        <v>23949.22</v>
      </c>
      <c r="E50" s="24" t="s">
        <v>84</v>
      </c>
      <c r="F50" s="24" t="s">
        <v>273</v>
      </c>
    </row>
    <row r="51" spans="1:6">
      <c r="A51" s="29">
        <v>96040</v>
      </c>
      <c r="B51" s="24" t="s">
        <v>278</v>
      </c>
      <c r="C51" s="34">
        <v>23949.22</v>
      </c>
      <c r="D51" s="34">
        <f t="shared" si="0"/>
        <v>23949.22</v>
      </c>
      <c r="E51" s="24" t="s">
        <v>84</v>
      </c>
      <c r="F51" s="24" t="s">
        <v>273</v>
      </c>
    </row>
    <row r="52" spans="1:6">
      <c r="A52" s="29">
        <v>96040</v>
      </c>
      <c r="B52" s="24" t="s">
        <v>279</v>
      </c>
      <c r="C52" s="34">
        <v>522.33000000000004</v>
      </c>
      <c r="D52" s="34">
        <f t="shared" si="0"/>
        <v>522.33000000000004</v>
      </c>
      <c r="E52" s="24" t="s">
        <v>84</v>
      </c>
      <c r="F52" s="24" t="s">
        <v>273</v>
      </c>
    </row>
    <row r="53" spans="1:6">
      <c r="A53" s="29">
        <v>193858</v>
      </c>
      <c r="B53" s="3" t="s">
        <v>276</v>
      </c>
      <c r="C53" s="34">
        <v>1703.92</v>
      </c>
      <c r="D53" s="34">
        <f t="shared" si="0"/>
        <v>1703.92</v>
      </c>
      <c r="E53" s="24" t="s">
        <v>84</v>
      </c>
      <c r="F53" s="24" t="s">
        <v>271</v>
      </c>
    </row>
    <row r="54" spans="1:6">
      <c r="A54" s="33">
        <v>83356</v>
      </c>
      <c r="B54" s="3" t="s">
        <v>218</v>
      </c>
      <c r="C54" s="34">
        <v>1050</v>
      </c>
      <c r="D54" s="34">
        <f t="shared" si="0"/>
        <v>1050</v>
      </c>
      <c r="E54" s="24" t="s">
        <v>84</v>
      </c>
      <c r="F54" s="24" t="s">
        <v>271</v>
      </c>
    </row>
    <row r="55" spans="1:6">
      <c r="A55" s="33">
        <v>83356</v>
      </c>
      <c r="B55" s="3" t="s">
        <v>277</v>
      </c>
      <c r="C55" s="34">
        <v>20745.240000000002</v>
      </c>
      <c r="D55" s="34">
        <f t="shared" si="0"/>
        <v>20745.240000000002</v>
      </c>
      <c r="E55" s="24" t="s">
        <v>84</v>
      </c>
      <c r="F55" s="24" t="s">
        <v>273</v>
      </c>
    </row>
    <row r="56" spans="1:6">
      <c r="A56" s="33">
        <v>83356</v>
      </c>
      <c r="B56" s="24" t="s">
        <v>278</v>
      </c>
      <c r="C56" s="34">
        <v>20745.240000000002</v>
      </c>
      <c r="D56" s="34">
        <f t="shared" si="0"/>
        <v>20745.240000000002</v>
      </c>
      <c r="E56" s="24" t="s">
        <v>84</v>
      </c>
      <c r="F56" s="24" t="s">
        <v>273</v>
      </c>
    </row>
    <row r="57" spans="1:6">
      <c r="A57" s="33">
        <v>83356</v>
      </c>
      <c r="B57" s="24" t="s">
        <v>279</v>
      </c>
      <c r="C57" s="34">
        <v>452.45</v>
      </c>
      <c r="D57" s="34">
        <f t="shared" si="0"/>
        <v>452.45</v>
      </c>
      <c r="E57" s="24" t="s">
        <v>84</v>
      </c>
      <c r="F57" s="24" t="s">
        <v>273</v>
      </c>
    </row>
    <row r="58" spans="1:6">
      <c r="A58" s="29">
        <v>6742</v>
      </c>
      <c r="B58" s="3" t="s">
        <v>218</v>
      </c>
      <c r="C58" s="34">
        <v>1050</v>
      </c>
      <c r="D58" s="34">
        <f t="shared" si="0"/>
        <v>1050</v>
      </c>
      <c r="E58" s="24" t="s">
        <v>84</v>
      </c>
      <c r="F58" s="24" t="s">
        <v>271</v>
      </c>
    </row>
    <row r="59" spans="1:6">
      <c r="A59" s="29">
        <v>6742</v>
      </c>
      <c r="B59" s="3" t="s">
        <v>276</v>
      </c>
      <c r="C59" s="34">
        <v>1703.92</v>
      </c>
      <c r="D59" s="34">
        <f t="shared" si="0"/>
        <v>1703.92</v>
      </c>
      <c r="E59" s="24" t="s">
        <v>84</v>
      </c>
      <c r="F59" s="24" t="s">
        <v>271</v>
      </c>
    </row>
    <row r="60" spans="1:6">
      <c r="A60" s="29">
        <v>6742</v>
      </c>
      <c r="B60" s="3" t="s">
        <v>277</v>
      </c>
      <c r="C60" s="34">
        <v>20745.240000000002</v>
      </c>
      <c r="D60" s="34">
        <f t="shared" si="0"/>
        <v>20745.240000000002</v>
      </c>
      <c r="E60" s="24" t="s">
        <v>84</v>
      </c>
      <c r="F60" s="24" t="s">
        <v>273</v>
      </c>
    </row>
    <row r="61" spans="1:6">
      <c r="A61" s="29">
        <v>6742</v>
      </c>
      <c r="B61" s="24" t="s">
        <v>278</v>
      </c>
      <c r="C61" s="34">
        <v>20745.240000000002</v>
      </c>
      <c r="D61" s="34">
        <f t="shared" si="0"/>
        <v>20745.240000000002</v>
      </c>
      <c r="E61" s="24" t="s">
        <v>84</v>
      </c>
      <c r="F61" s="24" t="s">
        <v>273</v>
      </c>
    </row>
    <row r="62" spans="1:6">
      <c r="A62" s="29">
        <v>6742</v>
      </c>
      <c r="B62" s="24" t="s">
        <v>279</v>
      </c>
      <c r="C62" s="34">
        <v>452.45</v>
      </c>
      <c r="D62" s="34">
        <f t="shared" si="0"/>
        <v>452.45</v>
      </c>
      <c r="E62" s="24" t="s">
        <v>84</v>
      </c>
      <c r="F62" s="24" t="s">
        <v>273</v>
      </c>
    </row>
    <row r="63" spans="1:6">
      <c r="A63" s="29">
        <v>193877</v>
      </c>
      <c r="B63" s="3" t="s">
        <v>218</v>
      </c>
      <c r="C63" s="34">
        <v>450</v>
      </c>
      <c r="D63" s="34">
        <f>C63</f>
        <v>450</v>
      </c>
      <c r="E63" s="24" t="s">
        <v>84</v>
      </c>
      <c r="F63" s="24" t="s">
        <v>271</v>
      </c>
    </row>
    <row r="64" spans="1:6">
      <c r="A64" s="29">
        <v>193877</v>
      </c>
      <c r="B64" s="3" t="s">
        <v>277</v>
      </c>
      <c r="C64" s="34">
        <v>19381.400000000001</v>
      </c>
      <c r="D64" s="34">
        <f t="shared" ref="D64:D107" si="1">C64</f>
        <v>19381.400000000001</v>
      </c>
      <c r="E64" s="24" t="s">
        <v>84</v>
      </c>
      <c r="F64" s="24" t="s">
        <v>273</v>
      </c>
    </row>
    <row r="65" spans="1:6">
      <c r="A65" s="29">
        <v>193877</v>
      </c>
      <c r="B65" s="24" t="s">
        <v>278</v>
      </c>
      <c r="C65" s="34">
        <v>19381.400000000001</v>
      </c>
      <c r="D65" s="34">
        <f t="shared" si="1"/>
        <v>19381.400000000001</v>
      </c>
      <c r="E65" s="24" t="s">
        <v>84</v>
      </c>
      <c r="F65" s="24" t="s">
        <v>273</v>
      </c>
    </row>
    <row r="66" spans="1:6">
      <c r="A66" s="29">
        <v>193877</v>
      </c>
      <c r="B66" s="24" t="s">
        <v>279</v>
      </c>
      <c r="C66" s="34">
        <v>422.7</v>
      </c>
      <c r="D66" s="34">
        <f t="shared" si="1"/>
        <v>422.7</v>
      </c>
      <c r="E66" s="24" t="s">
        <v>84</v>
      </c>
      <c r="F66" s="24" t="s">
        <v>273</v>
      </c>
    </row>
    <row r="67" spans="1:6">
      <c r="A67" s="29">
        <v>143359</v>
      </c>
      <c r="B67" s="3" t="s">
        <v>218</v>
      </c>
      <c r="C67" s="34">
        <v>350</v>
      </c>
      <c r="D67" s="34">
        <f t="shared" si="1"/>
        <v>350</v>
      </c>
      <c r="E67" s="24" t="s">
        <v>84</v>
      </c>
      <c r="F67" s="24" t="s">
        <v>271</v>
      </c>
    </row>
    <row r="68" spans="1:6">
      <c r="A68" s="29">
        <v>143359</v>
      </c>
      <c r="B68" s="3" t="s">
        <v>277</v>
      </c>
      <c r="C68" s="34">
        <v>19381.400000000001</v>
      </c>
      <c r="D68" s="34">
        <f t="shared" si="1"/>
        <v>19381.400000000001</v>
      </c>
      <c r="E68" s="24" t="s">
        <v>84</v>
      </c>
      <c r="F68" s="24" t="s">
        <v>273</v>
      </c>
    </row>
    <row r="69" spans="1:6">
      <c r="A69" s="29">
        <v>143359</v>
      </c>
      <c r="B69" s="24" t="s">
        <v>278</v>
      </c>
      <c r="C69" s="34">
        <v>19381.400000000001</v>
      </c>
      <c r="D69" s="34">
        <f t="shared" si="1"/>
        <v>19381.400000000001</v>
      </c>
      <c r="E69" s="24" t="s">
        <v>84</v>
      </c>
      <c r="F69" s="24" t="s">
        <v>273</v>
      </c>
    </row>
    <row r="70" spans="1:6">
      <c r="A70" s="29">
        <v>143359</v>
      </c>
      <c r="B70" s="24" t="s">
        <v>279</v>
      </c>
      <c r="C70" s="34">
        <v>422.7</v>
      </c>
      <c r="D70" s="34">
        <f t="shared" si="1"/>
        <v>422.7</v>
      </c>
      <c r="E70" s="24" t="s">
        <v>84</v>
      </c>
      <c r="F70" s="24" t="s">
        <v>273</v>
      </c>
    </row>
    <row r="71" spans="1:6">
      <c r="A71" s="29">
        <v>192255</v>
      </c>
      <c r="B71" s="3" t="s">
        <v>218</v>
      </c>
      <c r="C71" s="34">
        <v>350</v>
      </c>
      <c r="D71" s="34">
        <f t="shared" si="1"/>
        <v>350</v>
      </c>
      <c r="E71" s="24" t="s">
        <v>84</v>
      </c>
      <c r="F71" s="24" t="s">
        <v>271</v>
      </c>
    </row>
    <row r="72" spans="1:6">
      <c r="A72" s="29">
        <v>192255</v>
      </c>
      <c r="B72" s="3" t="s">
        <v>276</v>
      </c>
      <c r="C72" s="34">
        <v>1591.9</v>
      </c>
      <c r="D72" s="34">
        <f t="shared" si="1"/>
        <v>1591.9</v>
      </c>
      <c r="E72" s="24" t="s">
        <v>84</v>
      </c>
      <c r="F72" s="24" t="s">
        <v>271</v>
      </c>
    </row>
    <row r="73" spans="1:6">
      <c r="A73" s="29">
        <v>192255</v>
      </c>
      <c r="B73" s="3" t="s">
        <v>277</v>
      </c>
      <c r="C73" s="34">
        <v>19381.400000000001</v>
      </c>
      <c r="D73" s="34">
        <f t="shared" si="1"/>
        <v>19381.400000000001</v>
      </c>
      <c r="E73" s="24" t="s">
        <v>84</v>
      </c>
      <c r="F73" s="24" t="s">
        <v>273</v>
      </c>
    </row>
    <row r="74" spans="1:6">
      <c r="A74" s="29">
        <v>192255</v>
      </c>
      <c r="B74" s="24" t="s">
        <v>278</v>
      </c>
      <c r="C74" s="34">
        <v>19381.400000000001</v>
      </c>
      <c r="D74" s="34">
        <f t="shared" si="1"/>
        <v>19381.400000000001</v>
      </c>
      <c r="E74" s="24" t="s">
        <v>84</v>
      </c>
      <c r="F74" s="24" t="s">
        <v>273</v>
      </c>
    </row>
    <row r="75" spans="1:6">
      <c r="A75" s="29">
        <v>192255</v>
      </c>
      <c r="B75" s="24" t="s">
        <v>279</v>
      </c>
      <c r="C75" s="34">
        <v>422.7</v>
      </c>
      <c r="D75" s="34">
        <f t="shared" si="1"/>
        <v>422.7</v>
      </c>
      <c r="E75" s="24" t="s">
        <v>84</v>
      </c>
      <c r="F75" s="24" t="s">
        <v>273</v>
      </c>
    </row>
    <row r="76" spans="1:6">
      <c r="A76" s="29">
        <v>193455</v>
      </c>
      <c r="B76" s="3" t="s">
        <v>218</v>
      </c>
      <c r="C76" s="34">
        <v>350</v>
      </c>
      <c r="D76" s="34">
        <f t="shared" si="1"/>
        <v>350</v>
      </c>
      <c r="E76" s="24" t="s">
        <v>84</v>
      </c>
      <c r="F76" s="24" t="s">
        <v>271</v>
      </c>
    </row>
    <row r="77" spans="1:6">
      <c r="A77" s="29">
        <v>193455</v>
      </c>
      <c r="B77" s="3" t="s">
        <v>276</v>
      </c>
      <c r="C77" s="34">
        <v>1591.9</v>
      </c>
      <c r="D77" s="34">
        <f t="shared" si="1"/>
        <v>1591.9</v>
      </c>
      <c r="E77" s="24" t="s">
        <v>84</v>
      </c>
      <c r="F77" s="24" t="s">
        <v>271</v>
      </c>
    </row>
    <row r="78" spans="1:6">
      <c r="A78" s="29">
        <v>193455</v>
      </c>
      <c r="B78" s="3" t="s">
        <v>277</v>
      </c>
      <c r="C78" s="34">
        <v>19381.400000000001</v>
      </c>
      <c r="D78" s="34">
        <f t="shared" si="1"/>
        <v>19381.400000000001</v>
      </c>
      <c r="E78" s="24" t="s">
        <v>84</v>
      </c>
      <c r="F78" s="24" t="s">
        <v>273</v>
      </c>
    </row>
    <row r="79" spans="1:6">
      <c r="A79" s="29">
        <v>193455</v>
      </c>
      <c r="B79" s="24" t="s">
        <v>278</v>
      </c>
      <c r="C79" s="34">
        <v>19381.400000000001</v>
      </c>
      <c r="D79" s="34">
        <f t="shared" si="1"/>
        <v>19381.400000000001</v>
      </c>
      <c r="E79" s="24" t="s">
        <v>84</v>
      </c>
      <c r="F79" s="24" t="s">
        <v>273</v>
      </c>
    </row>
    <row r="80" spans="1:6">
      <c r="A80" s="29">
        <v>193455</v>
      </c>
      <c r="B80" s="24" t="s">
        <v>279</v>
      </c>
      <c r="C80" s="34">
        <v>422.7</v>
      </c>
      <c r="D80" s="34">
        <f t="shared" si="1"/>
        <v>422.7</v>
      </c>
      <c r="E80" s="24" t="s">
        <v>84</v>
      </c>
      <c r="F80" s="24" t="s">
        <v>273</v>
      </c>
    </row>
    <row r="81" spans="1:6">
      <c r="A81" s="29">
        <v>192106</v>
      </c>
      <c r="B81" s="3" t="s">
        <v>218</v>
      </c>
      <c r="C81" s="34">
        <v>350</v>
      </c>
      <c r="D81" s="34">
        <f t="shared" si="1"/>
        <v>350</v>
      </c>
      <c r="E81" s="24" t="s">
        <v>84</v>
      </c>
      <c r="F81" s="24" t="s">
        <v>271</v>
      </c>
    </row>
    <row r="82" spans="1:6">
      <c r="A82" s="29">
        <v>192106</v>
      </c>
      <c r="B82" s="3" t="s">
        <v>276</v>
      </c>
      <c r="C82" s="34">
        <v>1591.9</v>
      </c>
      <c r="D82" s="34">
        <f t="shared" si="1"/>
        <v>1591.9</v>
      </c>
      <c r="E82" s="24" t="s">
        <v>84</v>
      </c>
      <c r="F82" s="24" t="s">
        <v>271</v>
      </c>
    </row>
    <row r="83" spans="1:6">
      <c r="A83" s="29">
        <v>192106</v>
      </c>
      <c r="B83" s="3" t="s">
        <v>277</v>
      </c>
      <c r="C83" s="34">
        <v>19381.400000000001</v>
      </c>
      <c r="D83" s="34">
        <f t="shared" si="1"/>
        <v>19381.400000000001</v>
      </c>
      <c r="E83" s="24" t="s">
        <v>84</v>
      </c>
      <c r="F83" s="24" t="s">
        <v>273</v>
      </c>
    </row>
    <row r="84" spans="1:6">
      <c r="A84" s="29">
        <v>192106</v>
      </c>
      <c r="B84" s="24" t="s">
        <v>278</v>
      </c>
      <c r="C84" s="34">
        <v>19381.400000000001</v>
      </c>
      <c r="D84" s="34">
        <f t="shared" si="1"/>
        <v>19381.400000000001</v>
      </c>
      <c r="E84" s="24" t="s">
        <v>84</v>
      </c>
      <c r="F84" s="24" t="s">
        <v>273</v>
      </c>
    </row>
    <row r="85" spans="1:6">
      <c r="A85" s="29">
        <v>192106</v>
      </c>
      <c r="B85" s="24" t="s">
        <v>279</v>
      </c>
      <c r="C85" s="34">
        <v>422.7</v>
      </c>
      <c r="D85" s="34">
        <f t="shared" si="1"/>
        <v>422.7</v>
      </c>
      <c r="E85" s="24" t="s">
        <v>84</v>
      </c>
      <c r="F85" s="24" t="s">
        <v>273</v>
      </c>
    </row>
    <row r="86" spans="1:6">
      <c r="A86" s="29">
        <v>120030</v>
      </c>
      <c r="B86" s="3" t="s">
        <v>218</v>
      </c>
      <c r="C86" s="34">
        <v>650</v>
      </c>
      <c r="D86" s="34">
        <f t="shared" ref="D86:D90" si="2">C86</f>
        <v>650</v>
      </c>
      <c r="E86" s="24" t="s">
        <v>84</v>
      </c>
      <c r="F86" s="24" t="s">
        <v>271</v>
      </c>
    </row>
    <row r="87" spans="1:6">
      <c r="A87" s="29">
        <v>120030</v>
      </c>
      <c r="B87" s="3" t="s">
        <v>276</v>
      </c>
      <c r="C87" s="34">
        <v>1591.9</v>
      </c>
      <c r="D87" s="34">
        <f t="shared" si="2"/>
        <v>1591.9</v>
      </c>
      <c r="E87" s="24" t="s">
        <v>84</v>
      </c>
      <c r="F87" s="24" t="s">
        <v>271</v>
      </c>
    </row>
    <row r="88" spans="1:6">
      <c r="A88" s="29">
        <v>120030</v>
      </c>
      <c r="B88" s="3" t="s">
        <v>277</v>
      </c>
      <c r="C88" s="34">
        <v>19381.400000000001</v>
      </c>
      <c r="D88" s="34">
        <f t="shared" si="2"/>
        <v>19381.400000000001</v>
      </c>
      <c r="E88" s="24" t="s">
        <v>84</v>
      </c>
      <c r="F88" s="24" t="s">
        <v>273</v>
      </c>
    </row>
    <row r="89" spans="1:6">
      <c r="A89" s="29">
        <v>120030</v>
      </c>
      <c r="B89" s="24" t="s">
        <v>278</v>
      </c>
      <c r="C89" s="34">
        <v>19381.400000000001</v>
      </c>
      <c r="D89" s="34">
        <f t="shared" si="2"/>
        <v>19381.400000000001</v>
      </c>
      <c r="E89" s="24" t="s">
        <v>84</v>
      </c>
      <c r="F89" s="24" t="s">
        <v>273</v>
      </c>
    </row>
    <row r="90" spans="1:6">
      <c r="A90" s="29">
        <v>120030</v>
      </c>
      <c r="B90" s="24" t="s">
        <v>279</v>
      </c>
      <c r="C90" s="34">
        <v>422.7</v>
      </c>
      <c r="D90" s="34">
        <f t="shared" si="2"/>
        <v>422.7</v>
      </c>
      <c r="E90" s="24" t="s">
        <v>84</v>
      </c>
      <c r="F90" s="24" t="s">
        <v>273</v>
      </c>
    </row>
    <row r="91" spans="1:6">
      <c r="A91" s="29">
        <v>186651</v>
      </c>
      <c r="B91" s="3" t="s">
        <v>218</v>
      </c>
      <c r="C91" s="34">
        <v>350</v>
      </c>
      <c r="D91" s="34">
        <f t="shared" si="1"/>
        <v>350</v>
      </c>
      <c r="E91" s="24" t="s">
        <v>84</v>
      </c>
      <c r="F91" s="24" t="s">
        <v>271</v>
      </c>
    </row>
    <row r="92" spans="1:6">
      <c r="A92" s="29">
        <v>186651</v>
      </c>
      <c r="B92" s="3" t="s">
        <v>276</v>
      </c>
      <c r="C92" s="34">
        <v>1498.9</v>
      </c>
      <c r="D92" s="34">
        <f t="shared" si="1"/>
        <v>1498.9</v>
      </c>
      <c r="E92" s="24" t="s">
        <v>84</v>
      </c>
      <c r="F92" s="24" t="s">
        <v>271</v>
      </c>
    </row>
    <row r="93" spans="1:6">
      <c r="A93" s="29">
        <v>186651</v>
      </c>
      <c r="B93" s="3" t="s">
        <v>277</v>
      </c>
      <c r="C93" s="34">
        <v>18249.09</v>
      </c>
      <c r="D93" s="34">
        <f t="shared" si="1"/>
        <v>18249.09</v>
      </c>
      <c r="E93" s="24" t="s">
        <v>84</v>
      </c>
      <c r="F93" s="24" t="s">
        <v>273</v>
      </c>
    </row>
    <row r="94" spans="1:6">
      <c r="A94" s="29">
        <v>186651</v>
      </c>
      <c r="B94" s="24" t="s">
        <v>278</v>
      </c>
      <c r="C94" s="34">
        <v>18249.09</v>
      </c>
      <c r="D94" s="34">
        <f t="shared" si="1"/>
        <v>18249.09</v>
      </c>
      <c r="E94" s="24" t="s">
        <v>84</v>
      </c>
      <c r="F94" s="24" t="s">
        <v>273</v>
      </c>
    </row>
    <row r="95" spans="1:6">
      <c r="A95" s="29">
        <v>186651</v>
      </c>
      <c r="B95" s="24" t="s">
        <v>279</v>
      </c>
      <c r="C95" s="34">
        <v>398.01</v>
      </c>
      <c r="D95" s="34">
        <f t="shared" si="1"/>
        <v>398.01</v>
      </c>
      <c r="E95" s="24" t="s">
        <v>84</v>
      </c>
      <c r="F95" s="24" t="s">
        <v>273</v>
      </c>
    </row>
    <row r="96" spans="1:6">
      <c r="A96" s="29">
        <v>122955</v>
      </c>
      <c r="B96" s="3" t="s">
        <v>218</v>
      </c>
      <c r="C96" s="34">
        <v>650</v>
      </c>
      <c r="D96" s="34">
        <f t="shared" si="1"/>
        <v>650</v>
      </c>
      <c r="E96" s="24" t="s">
        <v>84</v>
      </c>
      <c r="F96" s="24" t="s">
        <v>271</v>
      </c>
    </row>
    <row r="97" spans="1:6">
      <c r="A97" s="29">
        <v>122955</v>
      </c>
      <c r="B97" s="3" t="s">
        <v>277</v>
      </c>
      <c r="C97" s="34">
        <v>17000.21</v>
      </c>
      <c r="D97" s="34">
        <f t="shared" si="1"/>
        <v>17000.21</v>
      </c>
      <c r="E97" s="24" t="s">
        <v>84</v>
      </c>
      <c r="F97" s="24" t="s">
        <v>273</v>
      </c>
    </row>
    <row r="98" spans="1:6">
      <c r="A98" s="29">
        <v>122955</v>
      </c>
      <c r="B98" s="24" t="s">
        <v>278</v>
      </c>
      <c r="C98" s="34">
        <v>17000.21</v>
      </c>
      <c r="D98" s="34">
        <f t="shared" si="1"/>
        <v>17000.21</v>
      </c>
      <c r="E98" s="24" t="s">
        <v>84</v>
      </c>
      <c r="F98" s="24" t="s">
        <v>273</v>
      </c>
    </row>
    <row r="99" spans="1:6">
      <c r="A99" s="29">
        <v>122955</v>
      </c>
      <c r="B99" s="24" t="s">
        <v>279</v>
      </c>
      <c r="C99" s="34">
        <v>370.77</v>
      </c>
      <c r="D99" s="34">
        <f t="shared" si="1"/>
        <v>370.77</v>
      </c>
      <c r="E99" s="24" t="s">
        <v>84</v>
      </c>
      <c r="F99" s="24" t="s">
        <v>273</v>
      </c>
    </row>
    <row r="100" spans="1:6">
      <c r="A100" s="29">
        <v>194507</v>
      </c>
      <c r="B100" s="3" t="s">
        <v>218</v>
      </c>
      <c r="C100" s="34">
        <v>300</v>
      </c>
      <c r="D100" s="34">
        <f t="shared" si="1"/>
        <v>300</v>
      </c>
      <c r="E100" s="24" t="s">
        <v>84</v>
      </c>
      <c r="F100" s="24" t="s">
        <v>271</v>
      </c>
    </row>
    <row r="101" spans="1:6">
      <c r="A101" s="29">
        <v>194507</v>
      </c>
      <c r="B101" s="3" t="s">
        <v>277</v>
      </c>
      <c r="C101" s="34">
        <v>17000.009999999998</v>
      </c>
      <c r="D101" s="34">
        <f t="shared" si="1"/>
        <v>17000.009999999998</v>
      </c>
      <c r="E101" s="24" t="s">
        <v>84</v>
      </c>
      <c r="F101" s="24" t="s">
        <v>273</v>
      </c>
    </row>
    <row r="102" spans="1:6">
      <c r="A102" s="29">
        <v>194507</v>
      </c>
      <c r="B102" s="24" t="s">
        <v>278</v>
      </c>
      <c r="C102" s="34">
        <v>17000.009999999998</v>
      </c>
      <c r="D102" s="34">
        <f t="shared" si="1"/>
        <v>17000.009999999998</v>
      </c>
      <c r="E102" s="24" t="s">
        <v>84</v>
      </c>
      <c r="F102" s="24" t="s">
        <v>273</v>
      </c>
    </row>
    <row r="103" spans="1:6">
      <c r="A103" s="29">
        <v>194507</v>
      </c>
      <c r="B103" s="24" t="s">
        <v>279</v>
      </c>
      <c r="C103" s="34">
        <v>370.77</v>
      </c>
      <c r="D103" s="34">
        <f t="shared" si="1"/>
        <v>370.77</v>
      </c>
      <c r="E103" s="24" t="s">
        <v>84</v>
      </c>
      <c r="F103" s="24" t="s">
        <v>273</v>
      </c>
    </row>
    <row r="104" spans="1:6">
      <c r="A104" s="29">
        <v>9555</v>
      </c>
      <c r="B104" s="3" t="s">
        <v>218</v>
      </c>
      <c r="C104" s="34">
        <v>1050</v>
      </c>
      <c r="D104" s="34">
        <f t="shared" si="1"/>
        <v>1050</v>
      </c>
      <c r="E104" s="24" t="s">
        <v>84</v>
      </c>
      <c r="F104" s="24" t="s">
        <v>271</v>
      </c>
    </row>
    <row r="105" spans="1:6">
      <c r="A105" s="29">
        <v>9555</v>
      </c>
      <c r="B105" s="3" t="s">
        <v>277</v>
      </c>
      <c r="C105" s="34">
        <v>17000</v>
      </c>
      <c r="D105" s="34">
        <f t="shared" si="1"/>
        <v>17000</v>
      </c>
      <c r="E105" s="24" t="s">
        <v>84</v>
      </c>
      <c r="F105" s="24" t="s">
        <v>273</v>
      </c>
    </row>
    <row r="106" spans="1:6">
      <c r="A106" s="29">
        <v>9555</v>
      </c>
      <c r="B106" s="24" t="s">
        <v>278</v>
      </c>
      <c r="C106" s="34">
        <v>17000</v>
      </c>
      <c r="D106" s="34">
        <f t="shared" si="1"/>
        <v>17000</v>
      </c>
      <c r="E106" s="24" t="s">
        <v>84</v>
      </c>
      <c r="F106" s="24" t="s">
        <v>273</v>
      </c>
    </row>
    <row r="107" spans="1:6">
      <c r="A107" s="29">
        <v>9555</v>
      </c>
      <c r="B107" s="24" t="s">
        <v>279</v>
      </c>
      <c r="C107" s="34">
        <v>370.77</v>
      </c>
      <c r="D107" s="34">
        <f t="shared" si="1"/>
        <v>370.77</v>
      </c>
      <c r="E107" s="24" t="s">
        <v>84</v>
      </c>
      <c r="F107" s="24" t="s">
        <v>273</v>
      </c>
    </row>
    <row r="108" spans="1:6">
      <c r="A108" s="29">
        <v>196936</v>
      </c>
      <c r="B108" s="3" t="s">
        <v>218</v>
      </c>
      <c r="C108" s="34">
        <v>0</v>
      </c>
      <c r="D108" s="34">
        <f t="shared" ref="D108:D111" si="3">C108</f>
        <v>0</v>
      </c>
      <c r="E108" s="24" t="s">
        <v>84</v>
      </c>
      <c r="F108" s="24" t="s">
        <v>271</v>
      </c>
    </row>
    <row r="109" spans="1:6">
      <c r="A109" s="29">
        <v>196936</v>
      </c>
      <c r="B109" s="3" t="s">
        <v>277</v>
      </c>
      <c r="C109" s="34">
        <v>0</v>
      </c>
      <c r="D109" s="34">
        <f t="shared" si="3"/>
        <v>0</v>
      </c>
      <c r="E109" s="24" t="s">
        <v>84</v>
      </c>
      <c r="F109" s="24" t="s">
        <v>273</v>
      </c>
    </row>
    <row r="110" spans="1:6">
      <c r="A110" s="29">
        <v>196936</v>
      </c>
      <c r="B110" s="24" t="s">
        <v>278</v>
      </c>
      <c r="C110" s="34">
        <v>0</v>
      </c>
      <c r="D110" s="34">
        <f t="shared" si="3"/>
        <v>0</v>
      </c>
      <c r="E110" s="24" t="s">
        <v>84</v>
      </c>
      <c r="F110" s="24" t="s">
        <v>273</v>
      </c>
    </row>
    <row r="111" spans="1:6">
      <c r="A111" s="29">
        <v>196936</v>
      </c>
      <c r="B111" s="24" t="s">
        <v>279</v>
      </c>
      <c r="C111" s="34">
        <v>0</v>
      </c>
      <c r="D111" s="34">
        <f t="shared" si="3"/>
        <v>0</v>
      </c>
      <c r="E111" s="24" t="s">
        <v>84</v>
      </c>
      <c r="F111" s="24" t="s">
        <v>273</v>
      </c>
    </row>
    <row r="112" spans="1:6">
      <c r="C112" s="34"/>
      <c r="D112" s="34"/>
    </row>
    <row r="113" spans="3:4">
      <c r="C113" s="34"/>
      <c r="D113" s="34"/>
    </row>
    <row r="114" spans="3:4">
      <c r="C114" s="34"/>
      <c r="D114" s="34"/>
    </row>
    <row r="115" spans="3:4">
      <c r="C115" s="34"/>
      <c r="D115" s="34"/>
    </row>
    <row r="116" spans="3:4">
      <c r="C116" s="34"/>
      <c r="D116" s="34"/>
    </row>
    <row r="117" spans="3:4">
      <c r="C117" s="34"/>
      <c r="D117" s="34"/>
    </row>
    <row r="118" spans="3:4">
      <c r="C118" s="34"/>
      <c r="D118" s="34"/>
    </row>
    <row r="119" spans="3:4">
      <c r="C119" s="34"/>
      <c r="D119" s="34"/>
    </row>
    <row r="120" spans="3:4">
      <c r="C120" s="34"/>
      <c r="D120" s="34"/>
    </row>
    <row r="121" spans="3:4">
      <c r="C121" s="34"/>
      <c r="D121" s="34"/>
    </row>
    <row r="122" spans="3:4">
      <c r="C122" s="34"/>
      <c r="D122" s="34"/>
    </row>
    <row r="123" spans="3:4">
      <c r="C123" s="34"/>
      <c r="D123" s="34"/>
    </row>
    <row r="124" spans="3:4">
      <c r="C124" s="34"/>
      <c r="D124" s="34"/>
    </row>
    <row r="125" spans="3:4">
      <c r="C125" s="34"/>
      <c r="D125" s="34"/>
    </row>
    <row r="126" spans="3:4">
      <c r="C126" s="34"/>
      <c r="D126" s="34"/>
    </row>
    <row r="127" spans="3:4">
      <c r="C127" s="34"/>
      <c r="D127" s="34"/>
    </row>
    <row r="128" spans="3:4">
      <c r="C128" s="34"/>
      <c r="D128" s="34"/>
    </row>
    <row r="129" spans="3:4">
      <c r="C129" s="34"/>
      <c r="D129" s="34"/>
    </row>
    <row r="130" spans="3:4">
      <c r="C130" s="34"/>
      <c r="D130" s="34"/>
    </row>
    <row r="131" spans="3:4">
      <c r="C131" s="34"/>
      <c r="D131" s="34"/>
    </row>
    <row r="132" spans="3:4">
      <c r="C132" s="34"/>
      <c r="D132" s="34"/>
    </row>
    <row r="133" spans="3:4">
      <c r="C133" s="34"/>
      <c r="D133" s="34"/>
    </row>
    <row r="134" spans="3:4">
      <c r="C134" s="34"/>
      <c r="D134" s="34"/>
    </row>
    <row r="135" spans="3:4">
      <c r="C135" s="34"/>
      <c r="D135" s="34"/>
    </row>
    <row r="136" spans="3:4">
      <c r="C136" s="34"/>
      <c r="D136" s="34"/>
    </row>
    <row r="137" spans="3:4">
      <c r="C137" s="34"/>
      <c r="D137" s="34"/>
    </row>
    <row r="138" spans="3:4">
      <c r="C138" s="34"/>
      <c r="D138" s="34"/>
    </row>
    <row r="139" spans="3:4">
      <c r="C139" s="34"/>
      <c r="D139" s="34"/>
    </row>
    <row r="140" spans="3:4">
      <c r="C140" s="34"/>
      <c r="D140" s="34"/>
    </row>
    <row r="141" spans="3:4">
      <c r="C141" s="34"/>
      <c r="D141" s="34"/>
    </row>
    <row r="142" spans="3:4">
      <c r="C142" s="34"/>
      <c r="D142" s="34"/>
    </row>
    <row r="143" spans="3:4">
      <c r="C143" s="34"/>
      <c r="D143" s="34"/>
    </row>
    <row r="144" spans="3:4">
      <c r="C144" s="34"/>
      <c r="D144" s="34"/>
    </row>
    <row r="145" spans="3:4">
      <c r="C145" s="34"/>
      <c r="D145" s="34"/>
    </row>
    <row r="146" spans="3:4">
      <c r="C146" s="34"/>
      <c r="D146" s="34"/>
    </row>
    <row r="147" spans="3:4">
      <c r="C147" s="34"/>
      <c r="D147" s="34"/>
    </row>
    <row r="148" spans="3:4">
      <c r="C148" s="34"/>
      <c r="D148" s="34"/>
    </row>
    <row r="149" spans="3:4">
      <c r="C149" s="34"/>
      <c r="D149" s="34"/>
    </row>
    <row r="150" spans="3:4">
      <c r="C150" s="34"/>
      <c r="D150" s="34"/>
    </row>
    <row r="151" spans="3:4">
      <c r="C151" s="34"/>
      <c r="D151" s="34"/>
    </row>
    <row r="152" spans="3:4">
      <c r="C152" s="34"/>
      <c r="D152" s="34"/>
    </row>
    <row r="153" spans="3:4">
      <c r="C153" s="34"/>
      <c r="D153" s="34"/>
    </row>
    <row r="154" spans="3:4">
      <c r="C154" s="34"/>
      <c r="D154" s="34"/>
    </row>
    <row r="155" spans="3:4">
      <c r="C155" s="34"/>
      <c r="D155" s="34"/>
    </row>
    <row r="156" spans="3:4">
      <c r="C156" s="34"/>
      <c r="D156" s="34"/>
    </row>
    <row r="157" spans="3:4">
      <c r="C157" s="34"/>
      <c r="D157" s="34"/>
    </row>
    <row r="158" spans="3:4">
      <c r="C158" s="34"/>
      <c r="D158" s="34"/>
    </row>
    <row r="159" spans="3:4">
      <c r="C159" s="34"/>
      <c r="D159" s="34"/>
    </row>
    <row r="160" spans="3:4">
      <c r="C160" s="34"/>
      <c r="D160" s="34"/>
    </row>
    <row r="161" spans="3:4">
      <c r="C161" s="34"/>
      <c r="D161" s="34"/>
    </row>
    <row r="162" spans="3:4">
      <c r="C162" s="34"/>
      <c r="D162" s="34"/>
    </row>
    <row r="163" spans="3:4">
      <c r="C163" s="34"/>
      <c r="D163" s="34"/>
    </row>
    <row r="164" spans="3:4">
      <c r="C164" s="34"/>
      <c r="D164" s="34"/>
    </row>
    <row r="165" spans="3:4">
      <c r="C165" s="34"/>
      <c r="D165" s="34"/>
    </row>
    <row r="166" spans="3:4">
      <c r="C166" s="34"/>
      <c r="D166" s="34"/>
    </row>
    <row r="167" spans="3:4">
      <c r="C167" s="34"/>
      <c r="D167" s="34"/>
    </row>
    <row r="168" spans="3:4">
      <c r="C168" s="34"/>
      <c r="D168" s="34"/>
    </row>
    <row r="169" spans="3:4">
      <c r="C169" s="34"/>
      <c r="D169" s="34"/>
    </row>
    <row r="170" spans="3:4">
      <c r="C170" s="34"/>
      <c r="D170" s="34"/>
    </row>
    <row r="171" spans="3:4">
      <c r="C171" s="34"/>
      <c r="D171" s="34"/>
    </row>
    <row r="172" spans="3:4">
      <c r="C172" s="34"/>
      <c r="D172" s="34"/>
    </row>
    <row r="173" spans="3:4">
      <c r="C173" s="34"/>
      <c r="D173" s="34"/>
    </row>
    <row r="174" spans="3:4">
      <c r="C174" s="34"/>
      <c r="D174" s="34"/>
    </row>
    <row r="175" spans="3:4">
      <c r="C175" s="34"/>
      <c r="D175" s="34"/>
    </row>
    <row r="176" spans="3:4">
      <c r="C176" s="34"/>
      <c r="D176" s="34"/>
    </row>
    <row r="177" spans="3:4">
      <c r="C177" s="34"/>
      <c r="D177" s="34"/>
    </row>
    <row r="178" spans="3:4">
      <c r="C178" s="34"/>
      <c r="D178" s="34"/>
    </row>
    <row r="179" spans="3:4">
      <c r="C179" s="34"/>
      <c r="D179" s="34"/>
    </row>
    <row r="180" spans="3:4">
      <c r="C180" s="34"/>
      <c r="D180" s="34"/>
    </row>
    <row r="181" spans="3:4">
      <c r="C181" s="34"/>
      <c r="D181" s="34"/>
    </row>
    <row r="182" spans="3:4">
      <c r="C182" s="34"/>
      <c r="D182" s="34"/>
    </row>
    <row r="183" spans="3:4">
      <c r="C183" s="34"/>
      <c r="D183" s="34"/>
    </row>
    <row r="184" spans="3:4">
      <c r="C184" s="34"/>
      <c r="D184" s="34"/>
    </row>
    <row r="185" spans="3:4">
      <c r="C185" s="34"/>
      <c r="D185" s="34"/>
    </row>
    <row r="186" spans="3:4">
      <c r="C186" s="34"/>
      <c r="D186" s="34"/>
    </row>
    <row r="187" spans="3:4">
      <c r="C187" s="34"/>
      <c r="D187" s="34"/>
    </row>
    <row r="188" spans="3:4">
      <c r="C188" s="34"/>
      <c r="D188" s="34"/>
    </row>
    <row r="189" spans="3:4">
      <c r="C189" s="34"/>
      <c r="D189" s="34"/>
    </row>
    <row r="190" spans="3:4">
      <c r="C190" s="34"/>
      <c r="D190" s="34"/>
    </row>
    <row r="191" spans="3:4">
      <c r="C191" s="34"/>
      <c r="D191" s="34"/>
    </row>
    <row r="192" spans="3:4">
      <c r="C192" s="34"/>
      <c r="D192" s="34"/>
    </row>
    <row r="193" spans="3:4">
      <c r="C193" s="34"/>
      <c r="D193" s="34"/>
    </row>
    <row r="194" spans="3:4">
      <c r="C194" s="34"/>
      <c r="D194" s="34"/>
    </row>
    <row r="195" spans="3:4">
      <c r="C195" s="34"/>
      <c r="D195" s="34"/>
    </row>
    <row r="196" spans="3:4">
      <c r="C196" s="34"/>
      <c r="D196" s="34"/>
    </row>
    <row r="197" spans="3:4">
      <c r="C197" s="34"/>
      <c r="D197" s="34"/>
    </row>
    <row r="198" spans="3:4">
      <c r="C198" s="34"/>
      <c r="D198" s="34"/>
    </row>
    <row r="199" spans="3:4">
      <c r="C199" s="34"/>
      <c r="D199" s="34"/>
    </row>
    <row r="200" spans="3:4">
      <c r="C200" s="34"/>
      <c r="D200" s="34"/>
    </row>
    <row r="201" spans="3:4">
      <c r="C201" s="34"/>
      <c r="D201" s="34"/>
    </row>
    <row r="202" spans="3:4">
      <c r="C202" s="34"/>
      <c r="D202" s="34"/>
    </row>
    <row r="203" spans="3:4">
      <c r="C203" s="34"/>
      <c r="D203" s="34"/>
    </row>
    <row r="204" spans="3:4">
      <c r="C204" s="34"/>
      <c r="D204" s="34"/>
    </row>
    <row r="205" spans="3:4">
      <c r="C205" s="34"/>
      <c r="D205" s="34"/>
    </row>
    <row r="206" spans="3:4">
      <c r="C206" s="34"/>
      <c r="D206" s="34"/>
    </row>
    <row r="207" spans="3:4">
      <c r="C207" s="34"/>
      <c r="D207" s="34"/>
    </row>
    <row r="208" spans="3:4">
      <c r="C208" s="34"/>
      <c r="D208" s="34"/>
    </row>
    <row r="209" spans="3:4">
      <c r="C209" s="34"/>
      <c r="D209" s="34"/>
    </row>
    <row r="210" spans="3:4">
      <c r="C210" s="34"/>
      <c r="D210" s="34"/>
    </row>
    <row r="211" spans="3:4">
      <c r="C211" s="34"/>
      <c r="D211" s="34"/>
    </row>
    <row r="212" spans="3:4">
      <c r="C212" s="34"/>
      <c r="D212" s="34"/>
    </row>
    <row r="213" spans="3:4">
      <c r="C213" s="34"/>
      <c r="D213" s="34"/>
    </row>
    <row r="214" spans="3:4">
      <c r="C214" s="34"/>
      <c r="D214" s="34"/>
    </row>
    <row r="215" spans="3:4">
      <c r="C215" s="34"/>
      <c r="D215" s="34"/>
    </row>
    <row r="216" spans="3:4">
      <c r="C216" s="34"/>
      <c r="D216" s="34"/>
    </row>
    <row r="217" spans="3:4">
      <c r="C217" s="34"/>
      <c r="D217" s="34"/>
    </row>
    <row r="218" spans="3:4">
      <c r="C218" s="34"/>
      <c r="D218" s="34"/>
    </row>
    <row r="219" spans="3:4">
      <c r="C219" s="34"/>
      <c r="D219" s="34"/>
    </row>
    <row r="220" spans="3:4">
      <c r="C220" s="34"/>
      <c r="D220" s="34"/>
    </row>
    <row r="221" spans="3:4">
      <c r="C221" s="34"/>
      <c r="D221" s="34"/>
    </row>
    <row r="222" spans="3:4">
      <c r="C222" s="34"/>
      <c r="D222" s="34"/>
    </row>
    <row r="223" spans="3:4">
      <c r="C223" s="34"/>
      <c r="D223" s="34"/>
    </row>
    <row r="224" spans="3:4">
      <c r="C224" s="34"/>
      <c r="D224" s="34"/>
    </row>
    <row r="225" spans="3:4">
      <c r="C225" s="34"/>
      <c r="D225" s="34"/>
    </row>
    <row r="226" spans="3:4">
      <c r="C226" s="34"/>
      <c r="D226" s="34"/>
    </row>
    <row r="227" spans="3:4">
      <c r="C227" s="34"/>
      <c r="D227" s="34"/>
    </row>
    <row r="228" spans="3:4">
      <c r="C228" s="34"/>
      <c r="D228" s="34"/>
    </row>
    <row r="229" spans="3:4">
      <c r="C229" s="34"/>
      <c r="D229" s="34"/>
    </row>
    <row r="230" spans="3:4">
      <c r="C230" s="34"/>
      <c r="D230" s="34"/>
    </row>
    <row r="231" spans="3:4">
      <c r="C231" s="34"/>
      <c r="D231" s="34"/>
    </row>
    <row r="232" spans="3:4">
      <c r="C232" s="34"/>
      <c r="D232" s="34"/>
    </row>
    <row r="233" spans="3:4">
      <c r="C233" s="34"/>
      <c r="D233" s="34"/>
    </row>
    <row r="234" spans="3:4">
      <c r="C234" s="34"/>
      <c r="D234" s="34"/>
    </row>
    <row r="235" spans="3:4">
      <c r="C235" s="34"/>
      <c r="D235" s="34"/>
    </row>
    <row r="236" spans="3:4">
      <c r="C236" s="34"/>
      <c r="D236" s="34"/>
    </row>
    <row r="237" spans="3:4">
      <c r="C237" s="34"/>
      <c r="D237" s="34"/>
    </row>
    <row r="238" spans="3:4">
      <c r="C238" s="34"/>
      <c r="D238" s="34"/>
    </row>
    <row r="239" spans="3:4">
      <c r="C239" s="34"/>
      <c r="D239" s="34"/>
    </row>
    <row r="240" spans="3:4">
      <c r="C240" s="34"/>
      <c r="D240" s="34"/>
    </row>
    <row r="241" spans="3:4">
      <c r="C241" s="34"/>
      <c r="D241" s="34"/>
    </row>
    <row r="242" spans="3:4">
      <c r="C242" s="34"/>
      <c r="D242" s="34"/>
    </row>
    <row r="243" spans="3:4">
      <c r="C243" s="34"/>
      <c r="D243" s="34"/>
    </row>
    <row r="244" spans="3:4">
      <c r="C244" s="34"/>
      <c r="D244" s="34"/>
    </row>
    <row r="245" spans="3:4">
      <c r="C245" s="34"/>
      <c r="D245" s="34"/>
    </row>
    <row r="246" spans="3:4">
      <c r="C246" s="34"/>
      <c r="D246" s="34"/>
    </row>
    <row r="247" spans="3:4">
      <c r="C247" s="34"/>
      <c r="D247" s="34"/>
    </row>
    <row r="248" spans="3:4">
      <c r="C248" s="34"/>
      <c r="D248" s="34"/>
    </row>
    <row r="249" spans="3:4">
      <c r="C249" s="34"/>
      <c r="D249" s="34"/>
    </row>
    <row r="250" spans="3:4">
      <c r="C250" s="34"/>
      <c r="D250" s="34"/>
    </row>
    <row r="251" spans="3:4">
      <c r="C251" s="34"/>
      <c r="D251" s="34"/>
    </row>
    <row r="252" spans="3:4">
      <c r="C252" s="34"/>
      <c r="D252" s="34"/>
    </row>
    <row r="253" spans="3:4">
      <c r="C253" s="34"/>
      <c r="D253" s="34"/>
    </row>
    <row r="254" spans="3:4">
      <c r="C254" s="34"/>
      <c r="D254" s="34"/>
    </row>
    <row r="255" spans="3:4">
      <c r="C255" s="34"/>
      <c r="D255" s="34"/>
    </row>
    <row r="256" spans="3:4">
      <c r="C256" s="34"/>
      <c r="D256" s="34"/>
    </row>
    <row r="257" spans="3:4">
      <c r="C257" s="34"/>
      <c r="D257" s="34"/>
    </row>
    <row r="258" spans="3:4">
      <c r="C258" s="34"/>
      <c r="D258" s="34"/>
    </row>
    <row r="259" spans="3:4">
      <c r="C259" s="34"/>
      <c r="D259" s="34"/>
    </row>
    <row r="260" spans="3:4">
      <c r="C260" s="34"/>
      <c r="D260" s="34"/>
    </row>
    <row r="261" spans="3:4">
      <c r="C261" s="34"/>
      <c r="D261" s="34"/>
    </row>
    <row r="262" spans="3:4">
      <c r="C262" s="34"/>
      <c r="D262" s="34"/>
    </row>
    <row r="263" spans="3:4">
      <c r="C263" s="34"/>
      <c r="D263" s="34"/>
    </row>
    <row r="264" spans="3:4">
      <c r="C264" s="34"/>
      <c r="D264" s="34"/>
    </row>
    <row r="265" spans="3:4">
      <c r="C265" s="34"/>
      <c r="D265" s="34"/>
    </row>
    <row r="266" spans="3:4">
      <c r="C266" s="34"/>
      <c r="D266" s="34"/>
    </row>
    <row r="267" spans="3:4">
      <c r="C267" s="34"/>
      <c r="D267" s="34"/>
    </row>
    <row r="268" spans="3:4">
      <c r="C268" s="34"/>
      <c r="D268" s="34"/>
    </row>
    <row r="269" spans="3:4">
      <c r="C269" s="34"/>
      <c r="D269" s="34"/>
    </row>
    <row r="270" spans="3:4">
      <c r="C270" s="34"/>
      <c r="D270" s="34"/>
    </row>
    <row r="271" spans="3:4">
      <c r="C271" s="34"/>
      <c r="D271" s="34"/>
    </row>
    <row r="272" spans="3:4">
      <c r="C272" s="34"/>
      <c r="D272" s="34"/>
    </row>
    <row r="273" spans="3:4">
      <c r="C273" s="34"/>
      <c r="D273" s="34"/>
    </row>
    <row r="274" spans="3:4">
      <c r="C274" s="34"/>
      <c r="D274" s="34"/>
    </row>
    <row r="275" spans="3:4">
      <c r="C275" s="34"/>
      <c r="D275" s="34"/>
    </row>
    <row r="276" spans="3:4">
      <c r="C276" s="34"/>
      <c r="D276" s="34"/>
    </row>
    <row r="277" spans="3:4">
      <c r="C277" s="34"/>
      <c r="D277" s="34"/>
    </row>
    <row r="278" spans="3:4">
      <c r="C278" s="34"/>
      <c r="D278" s="34"/>
    </row>
    <row r="279" spans="3:4">
      <c r="C279" s="34"/>
      <c r="D279" s="34"/>
    </row>
    <row r="280" spans="3:4">
      <c r="C280" s="34"/>
      <c r="D280" s="34"/>
    </row>
    <row r="281" spans="3:4">
      <c r="C281" s="34"/>
      <c r="D281" s="34"/>
    </row>
    <row r="282" spans="3:4">
      <c r="C282" s="34"/>
      <c r="D282" s="34"/>
    </row>
    <row r="283" spans="3:4">
      <c r="C283" s="34"/>
      <c r="D283" s="34"/>
    </row>
    <row r="284" spans="3:4">
      <c r="C284" s="34"/>
      <c r="D284" s="34"/>
    </row>
    <row r="285" spans="3:4">
      <c r="C285" s="34"/>
      <c r="D285" s="34"/>
    </row>
    <row r="286" spans="3:4">
      <c r="C286" s="34"/>
      <c r="D286" s="34"/>
    </row>
    <row r="287" spans="3:4">
      <c r="C287" s="34"/>
      <c r="D287" s="34"/>
    </row>
    <row r="288" spans="3:4">
      <c r="C288" s="34"/>
      <c r="D288" s="34"/>
    </row>
    <row r="289" spans="3:4">
      <c r="C289" s="34"/>
      <c r="D289" s="34"/>
    </row>
    <row r="290" spans="3:4">
      <c r="C290" s="34"/>
      <c r="D290" s="34"/>
    </row>
    <row r="291" spans="3:4">
      <c r="C291" s="34"/>
      <c r="D291" s="34"/>
    </row>
    <row r="292" spans="3:4">
      <c r="C292" s="34"/>
      <c r="D292" s="34"/>
    </row>
    <row r="293" spans="3:4">
      <c r="C293" s="34"/>
      <c r="D293" s="34"/>
    </row>
    <row r="294" spans="3:4">
      <c r="C294" s="34"/>
      <c r="D294" s="34"/>
    </row>
    <row r="295" spans="3:4">
      <c r="C295" s="34"/>
      <c r="D295" s="34"/>
    </row>
    <row r="296" spans="3:4">
      <c r="C296" s="34"/>
      <c r="D296" s="34"/>
    </row>
    <row r="297" spans="3:4">
      <c r="C297" s="34"/>
      <c r="D297" s="34"/>
    </row>
    <row r="298" spans="3:4">
      <c r="C298" s="34"/>
      <c r="D298" s="34"/>
    </row>
    <row r="299" spans="3:4">
      <c r="C299" s="34"/>
      <c r="D299" s="34"/>
    </row>
    <row r="300" spans="3:4">
      <c r="C300" s="34"/>
      <c r="D300" s="34"/>
    </row>
    <row r="301" spans="3:4">
      <c r="C301" s="34"/>
      <c r="D301" s="34"/>
    </row>
    <row r="302" spans="3:4">
      <c r="C302" s="34"/>
      <c r="D302" s="34"/>
    </row>
    <row r="303" spans="3:4">
      <c r="C303" s="34"/>
      <c r="D303" s="34"/>
    </row>
    <row r="304" spans="3:4">
      <c r="C304" s="34"/>
      <c r="D304" s="34"/>
    </row>
    <row r="305" spans="3:4">
      <c r="C305" s="34"/>
      <c r="D305" s="34"/>
    </row>
    <row r="306" spans="3:4">
      <c r="C306" s="34"/>
      <c r="D306" s="34"/>
    </row>
    <row r="307" spans="3:4">
      <c r="C307" s="34"/>
      <c r="D307" s="34"/>
    </row>
    <row r="308" spans="3:4">
      <c r="C308" s="34"/>
      <c r="D308" s="34"/>
    </row>
    <row r="309" spans="3:4">
      <c r="C309" s="34"/>
      <c r="D309" s="34"/>
    </row>
    <row r="310" spans="3:4">
      <c r="C310" s="34"/>
      <c r="D310" s="34"/>
    </row>
    <row r="311" spans="3:4">
      <c r="C311" s="34"/>
      <c r="D311" s="34"/>
    </row>
    <row r="312" spans="3:4">
      <c r="C312" s="34"/>
      <c r="D312" s="34"/>
    </row>
    <row r="313" spans="3:4">
      <c r="C313" s="34"/>
      <c r="D313" s="34"/>
    </row>
    <row r="314" spans="3:4">
      <c r="C314" s="34"/>
      <c r="D314" s="34"/>
    </row>
    <row r="315" spans="3:4">
      <c r="C315" s="34"/>
      <c r="D315" s="34"/>
    </row>
    <row r="316" spans="3:4">
      <c r="C316" s="34"/>
      <c r="D316" s="34"/>
    </row>
    <row r="317" spans="3:4">
      <c r="C317" s="34"/>
      <c r="D317" s="34"/>
    </row>
    <row r="318" spans="3:4">
      <c r="C318" s="34"/>
      <c r="D318" s="34"/>
    </row>
    <row r="319" spans="3:4">
      <c r="C319" s="34"/>
      <c r="D319" s="34"/>
    </row>
    <row r="320" spans="3:4">
      <c r="C320" s="34"/>
      <c r="D320" s="34"/>
    </row>
    <row r="321" spans="3:4">
      <c r="C321" s="34"/>
      <c r="D321" s="34"/>
    </row>
    <row r="322" spans="3:4">
      <c r="C322" s="34"/>
      <c r="D322" s="34"/>
    </row>
    <row r="323" spans="3:4">
      <c r="C323" s="34"/>
      <c r="D323" s="34"/>
    </row>
    <row r="324" spans="3:4">
      <c r="C324" s="34"/>
      <c r="D324" s="34"/>
    </row>
    <row r="325" spans="3:4">
      <c r="C325" s="34"/>
      <c r="D325" s="34"/>
    </row>
    <row r="326" spans="3:4">
      <c r="C326" s="34"/>
      <c r="D326" s="34"/>
    </row>
    <row r="327" spans="3:4">
      <c r="C327" s="34"/>
      <c r="D327" s="34"/>
    </row>
    <row r="328" spans="3:4">
      <c r="C328" s="34"/>
      <c r="D328" s="34"/>
    </row>
    <row r="329" spans="3:4">
      <c r="C329" s="34"/>
      <c r="D329" s="34"/>
    </row>
    <row r="330" spans="3:4">
      <c r="C330" s="34"/>
      <c r="D330" s="34"/>
    </row>
    <row r="331" spans="3:4">
      <c r="C331" s="34"/>
      <c r="D331" s="34"/>
    </row>
    <row r="332" spans="3:4">
      <c r="C332" s="34"/>
      <c r="D332" s="34"/>
    </row>
    <row r="333" spans="3:4">
      <c r="C333" s="34"/>
      <c r="D333" s="34"/>
    </row>
    <row r="334" spans="3:4">
      <c r="C334" s="34"/>
      <c r="D334" s="34"/>
    </row>
    <row r="335" spans="3:4">
      <c r="C335" s="34"/>
      <c r="D335" s="34"/>
    </row>
    <row r="336" spans="3:4">
      <c r="C336" s="34"/>
      <c r="D336" s="34"/>
    </row>
    <row r="337" spans="3:4">
      <c r="C337" s="34"/>
      <c r="D337" s="34"/>
    </row>
    <row r="338" spans="3:4">
      <c r="C338" s="34"/>
      <c r="D338" s="34"/>
    </row>
    <row r="339" spans="3:4">
      <c r="C339" s="34"/>
      <c r="D339" s="34"/>
    </row>
    <row r="340" spans="3:4">
      <c r="C340" s="34"/>
      <c r="D340" s="34"/>
    </row>
    <row r="341" spans="3:4">
      <c r="C341" s="34"/>
      <c r="D341" s="34"/>
    </row>
    <row r="342" spans="3:4">
      <c r="C342" s="34"/>
      <c r="D342" s="34"/>
    </row>
    <row r="343" spans="3:4">
      <c r="C343" s="34"/>
      <c r="D343" s="34"/>
    </row>
    <row r="344" spans="3:4">
      <c r="C344" s="34"/>
      <c r="D344" s="34"/>
    </row>
    <row r="345" spans="3:4">
      <c r="C345" s="34"/>
      <c r="D345" s="34"/>
    </row>
    <row r="346" spans="3:4">
      <c r="C346" s="34"/>
      <c r="D346" s="34"/>
    </row>
    <row r="347" spans="3:4">
      <c r="C347" s="34"/>
      <c r="D347" s="34"/>
    </row>
    <row r="348" spans="3:4">
      <c r="C348" s="34"/>
      <c r="D348" s="34"/>
    </row>
    <row r="349" spans="3:4">
      <c r="C349" s="34"/>
      <c r="D349" s="34"/>
    </row>
    <row r="350" spans="3:4">
      <c r="C350" s="34"/>
      <c r="D350" s="34"/>
    </row>
    <row r="351" spans="3:4">
      <c r="C351" s="34"/>
      <c r="D351" s="34"/>
    </row>
    <row r="352" spans="3:4">
      <c r="C352" s="34"/>
      <c r="D352" s="34"/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26"/>
  <sheetViews>
    <sheetView topLeftCell="A104" zoomScale="130" zoomScaleNormal="130" zoomScaleSheetLayoutView="100" workbookViewId="0">
      <selection activeCell="D126" sqref="D126"/>
    </sheetView>
  </sheetViews>
  <sheetFormatPr baseColWidth="10" defaultColWidth="9.140625" defaultRowHeight="15"/>
  <cols>
    <col min="1" max="1" width="7.5703125" style="3" bestFit="1" customWidth="1"/>
    <col min="2" max="2" width="66.28515625" style="3" customWidth="1"/>
    <col min="3" max="3" width="15.42578125" style="34" customWidth="1"/>
    <col min="4" max="4" width="17.7109375" style="34" customWidth="1"/>
    <col min="5" max="5" width="14.85546875" style="1" customWidth="1"/>
    <col min="6" max="6" width="14.28515625" style="3" customWidth="1"/>
  </cols>
  <sheetData>
    <row r="1" spans="1:6" s="12" customFormat="1" ht="69.75" customHeight="1">
      <c r="A1" s="13" t="s">
        <v>152</v>
      </c>
      <c r="B1" s="13" t="s">
        <v>219</v>
      </c>
      <c r="C1" s="43" t="s">
        <v>220</v>
      </c>
      <c r="D1" s="43" t="s">
        <v>221</v>
      </c>
      <c r="E1" s="13" t="s">
        <v>222</v>
      </c>
      <c r="F1" s="13" t="s">
        <v>223</v>
      </c>
    </row>
    <row r="2" spans="1:6">
      <c r="A2" s="3">
        <v>599</v>
      </c>
      <c r="B2" s="3" t="s">
        <v>227</v>
      </c>
      <c r="C2" s="34">
        <v>1135</v>
      </c>
      <c r="D2" s="34">
        <v>1135</v>
      </c>
      <c r="E2" s="1" t="s">
        <v>84</v>
      </c>
      <c r="F2" s="3" t="s">
        <v>271</v>
      </c>
    </row>
    <row r="3" spans="1:6">
      <c r="A3" s="3">
        <v>599</v>
      </c>
      <c r="B3" s="3" t="s">
        <v>275</v>
      </c>
      <c r="C3" s="34">
        <v>1100</v>
      </c>
      <c r="D3" s="34">
        <v>1100</v>
      </c>
      <c r="E3" s="1" t="s">
        <v>84</v>
      </c>
      <c r="F3" s="3" t="s">
        <v>271</v>
      </c>
    </row>
    <row r="4" spans="1:6">
      <c r="A4" s="3">
        <v>599</v>
      </c>
      <c r="B4" s="3" t="s">
        <v>226</v>
      </c>
      <c r="C4" s="34">
        <v>1100</v>
      </c>
      <c r="D4" s="34">
        <v>1100</v>
      </c>
      <c r="E4" s="1" t="s">
        <v>84</v>
      </c>
      <c r="F4" s="3" t="s">
        <v>271</v>
      </c>
    </row>
    <row r="5" spans="1:6">
      <c r="A5" s="24">
        <v>599</v>
      </c>
      <c r="B5" s="24" t="s">
        <v>224</v>
      </c>
      <c r="C5" s="34">
        <v>1100</v>
      </c>
      <c r="D5" s="34">
        <v>1100</v>
      </c>
      <c r="E5" s="1" t="s">
        <v>84</v>
      </c>
      <c r="F5" s="24" t="s">
        <v>271</v>
      </c>
    </row>
    <row r="6" spans="1:6">
      <c r="A6" s="24">
        <v>599</v>
      </c>
      <c r="B6" s="24" t="s">
        <v>225</v>
      </c>
      <c r="C6" s="34">
        <v>1140</v>
      </c>
      <c r="D6" s="34">
        <v>1140</v>
      </c>
      <c r="E6" s="1" t="s">
        <v>84</v>
      </c>
      <c r="F6" s="24" t="s">
        <v>271</v>
      </c>
    </row>
    <row r="7" spans="1:6">
      <c r="A7" s="27">
        <v>119954</v>
      </c>
      <c r="B7" s="3" t="s">
        <v>227</v>
      </c>
      <c r="C7" s="34">
        <v>1135</v>
      </c>
      <c r="D7" s="34">
        <v>1135</v>
      </c>
      <c r="E7" s="1" t="s">
        <v>84</v>
      </c>
      <c r="F7" s="3" t="s">
        <v>271</v>
      </c>
    </row>
    <row r="8" spans="1:6">
      <c r="A8" s="27">
        <v>119954</v>
      </c>
      <c r="B8" s="3" t="s">
        <v>275</v>
      </c>
      <c r="C8" s="34">
        <v>1100</v>
      </c>
      <c r="D8" s="34">
        <v>1100</v>
      </c>
      <c r="E8" s="1" t="s">
        <v>84</v>
      </c>
      <c r="F8" s="3" t="s">
        <v>271</v>
      </c>
    </row>
    <row r="9" spans="1:6">
      <c r="A9" s="27">
        <v>119954</v>
      </c>
      <c r="B9" s="3" t="s">
        <v>226</v>
      </c>
      <c r="C9" s="34">
        <v>1100</v>
      </c>
      <c r="D9" s="34">
        <v>1100</v>
      </c>
      <c r="E9" s="1" t="s">
        <v>84</v>
      </c>
      <c r="F9" s="3" t="s">
        <v>271</v>
      </c>
    </row>
    <row r="10" spans="1:6">
      <c r="A10" s="27">
        <v>119954</v>
      </c>
      <c r="B10" s="24" t="s">
        <v>224</v>
      </c>
      <c r="C10" s="34">
        <v>1100</v>
      </c>
      <c r="D10" s="34">
        <v>1100</v>
      </c>
      <c r="E10" s="1" t="s">
        <v>84</v>
      </c>
      <c r="F10" s="24" t="s">
        <v>271</v>
      </c>
    </row>
    <row r="11" spans="1:6">
      <c r="A11" s="27">
        <v>119954</v>
      </c>
      <c r="B11" s="24" t="s">
        <v>225</v>
      </c>
      <c r="C11" s="34">
        <v>1140</v>
      </c>
      <c r="D11" s="34">
        <v>1140</v>
      </c>
      <c r="E11" s="1" t="s">
        <v>84</v>
      </c>
      <c r="F11" s="24" t="s">
        <v>271</v>
      </c>
    </row>
    <row r="12" spans="1:6">
      <c r="A12" s="27">
        <v>84255</v>
      </c>
      <c r="B12" s="3" t="s">
        <v>227</v>
      </c>
      <c r="C12" s="34">
        <v>1135</v>
      </c>
      <c r="D12" s="34">
        <v>1135</v>
      </c>
      <c r="E12" s="1" t="s">
        <v>84</v>
      </c>
      <c r="F12" s="3" t="s">
        <v>271</v>
      </c>
    </row>
    <row r="13" spans="1:6">
      <c r="A13" s="27">
        <v>84255</v>
      </c>
      <c r="B13" s="3" t="s">
        <v>275</v>
      </c>
      <c r="C13" s="34">
        <v>1100</v>
      </c>
      <c r="D13" s="34">
        <v>1100</v>
      </c>
      <c r="E13" s="1" t="s">
        <v>84</v>
      </c>
      <c r="F13" s="3" t="s">
        <v>271</v>
      </c>
    </row>
    <row r="14" spans="1:6">
      <c r="A14" s="27">
        <v>84255</v>
      </c>
      <c r="B14" s="3" t="s">
        <v>226</v>
      </c>
      <c r="C14" s="34">
        <v>1100</v>
      </c>
      <c r="D14" s="34">
        <v>1100</v>
      </c>
      <c r="E14" s="1" t="s">
        <v>84</v>
      </c>
      <c r="F14" s="3" t="s">
        <v>271</v>
      </c>
    </row>
    <row r="15" spans="1:6">
      <c r="A15" s="27">
        <v>84255</v>
      </c>
      <c r="B15" s="24" t="s">
        <v>224</v>
      </c>
      <c r="C15" s="34">
        <v>1100</v>
      </c>
      <c r="D15" s="34">
        <v>1100</v>
      </c>
      <c r="E15" s="1" t="s">
        <v>84</v>
      </c>
      <c r="F15" s="24" t="s">
        <v>271</v>
      </c>
    </row>
    <row r="16" spans="1:6">
      <c r="A16" s="27">
        <v>84255</v>
      </c>
      <c r="B16" s="24" t="s">
        <v>225</v>
      </c>
      <c r="C16" s="34">
        <v>1140</v>
      </c>
      <c r="D16" s="34">
        <v>1140</v>
      </c>
      <c r="E16" s="1" t="s">
        <v>84</v>
      </c>
      <c r="F16" s="24" t="s">
        <v>271</v>
      </c>
    </row>
    <row r="17" spans="1:6">
      <c r="A17" s="27">
        <v>97020</v>
      </c>
      <c r="B17" s="3" t="s">
        <v>227</v>
      </c>
      <c r="C17" s="34">
        <v>1135</v>
      </c>
      <c r="D17" s="34">
        <v>1135</v>
      </c>
      <c r="E17" s="1" t="s">
        <v>84</v>
      </c>
      <c r="F17" s="3" t="s">
        <v>271</v>
      </c>
    </row>
    <row r="18" spans="1:6">
      <c r="A18" s="27">
        <v>97020</v>
      </c>
      <c r="B18" s="3" t="s">
        <v>275</v>
      </c>
      <c r="C18" s="34">
        <v>1100</v>
      </c>
      <c r="D18" s="34">
        <v>1100</v>
      </c>
      <c r="E18" s="1" t="s">
        <v>84</v>
      </c>
      <c r="F18" s="3" t="s">
        <v>271</v>
      </c>
    </row>
    <row r="19" spans="1:6">
      <c r="A19" s="27">
        <v>97020</v>
      </c>
      <c r="B19" s="3" t="s">
        <v>226</v>
      </c>
      <c r="C19" s="34">
        <v>1100</v>
      </c>
      <c r="D19" s="34">
        <v>1100</v>
      </c>
      <c r="E19" s="1" t="s">
        <v>84</v>
      </c>
      <c r="F19" s="3" t="s">
        <v>271</v>
      </c>
    </row>
    <row r="20" spans="1:6">
      <c r="A20" s="27">
        <v>97020</v>
      </c>
      <c r="B20" s="24" t="s">
        <v>224</v>
      </c>
      <c r="C20" s="34">
        <v>1100</v>
      </c>
      <c r="D20" s="34">
        <v>1100</v>
      </c>
      <c r="E20" s="1" t="s">
        <v>84</v>
      </c>
      <c r="F20" s="24" t="s">
        <v>271</v>
      </c>
    </row>
    <row r="21" spans="1:6">
      <c r="A21" s="27">
        <v>97020</v>
      </c>
      <c r="B21" s="24" t="s">
        <v>225</v>
      </c>
      <c r="C21" s="34">
        <v>1140</v>
      </c>
      <c r="D21" s="34">
        <v>1140</v>
      </c>
      <c r="E21" s="1" t="s">
        <v>84</v>
      </c>
      <c r="F21" s="24" t="s">
        <v>271</v>
      </c>
    </row>
    <row r="22" spans="1:6">
      <c r="A22" s="27">
        <v>182362</v>
      </c>
      <c r="B22" s="3" t="s">
        <v>227</v>
      </c>
      <c r="C22" s="34">
        <v>1135</v>
      </c>
      <c r="D22" s="34">
        <v>1135</v>
      </c>
      <c r="E22" s="1" t="s">
        <v>84</v>
      </c>
      <c r="F22" s="3" t="s">
        <v>271</v>
      </c>
    </row>
    <row r="23" spans="1:6">
      <c r="A23" s="27">
        <v>182362</v>
      </c>
      <c r="B23" s="3" t="s">
        <v>275</v>
      </c>
      <c r="C23" s="34">
        <v>1100</v>
      </c>
      <c r="D23" s="34">
        <v>1100</v>
      </c>
      <c r="E23" s="1" t="s">
        <v>84</v>
      </c>
      <c r="F23" s="3" t="s">
        <v>271</v>
      </c>
    </row>
    <row r="24" spans="1:6">
      <c r="A24" s="27">
        <v>182362</v>
      </c>
      <c r="B24" s="3" t="s">
        <v>226</v>
      </c>
      <c r="C24" s="34">
        <v>1100</v>
      </c>
      <c r="D24" s="34">
        <v>1100</v>
      </c>
      <c r="E24" s="1" t="s">
        <v>84</v>
      </c>
      <c r="F24" s="3" t="s">
        <v>271</v>
      </c>
    </row>
    <row r="25" spans="1:6">
      <c r="A25" s="27">
        <v>182362</v>
      </c>
      <c r="B25" s="24" t="s">
        <v>224</v>
      </c>
      <c r="C25" s="34">
        <v>1100</v>
      </c>
      <c r="D25" s="34">
        <v>1100</v>
      </c>
      <c r="E25" s="1" t="s">
        <v>84</v>
      </c>
      <c r="F25" s="24" t="s">
        <v>271</v>
      </c>
    </row>
    <row r="26" spans="1:6">
      <c r="A26" s="27">
        <v>182362</v>
      </c>
      <c r="B26" s="24" t="s">
        <v>225</v>
      </c>
      <c r="C26" s="34">
        <v>1140</v>
      </c>
      <c r="D26" s="34">
        <v>1140</v>
      </c>
      <c r="E26" s="1" t="s">
        <v>84</v>
      </c>
      <c r="F26" s="24" t="s">
        <v>271</v>
      </c>
    </row>
    <row r="27" spans="1:6">
      <c r="A27" s="27">
        <v>84433</v>
      </c>
      <c r="B27" s="3" t="s">
        <v>227</v>
      </c>
      <c r="C27" s="34">
        <v>1135</v>
      </c>
      <c r="D27" s="34">
        <v>1135</v>
      </c>
      <c r="E27" s="1" t="s">
        <v>84</v>
      </c>
      <c r="F27" s="3" t="s">
        <v>271</v>
      </c>
    </row>
    <row r="28" spans="1:6">
      <c r="A28" s="27">
        <v>84433</v>
      </c>
      <c r="B28" s="3" t="s">
        <v>275</v>
      </c>
      <c r="C28" s="34">
        <v>1100</v>
      </c>
      <c r="D28" s="34">
        <v>1100</v>
      </c>
      <c r="E28" s="1" t="s">
        <v>84</v>
      </c>
      <c r="F28" s="3" t="s">
        <v>271</v>
      </c>
    </row>
    <row r="29" spans="1:6">
      <c r="A29" s="27">
        <v>84433</v>
      </c>
      <c r="B29" s="3" t="s">
        <v>226</v>
      </c>
      <c r="C29" s="34">
        <v>1100</v>
      </c>
      <c r="D29" s="34">
        <v>1100</v>
      </c>
      <c r="E29" s="1" t="s">
        <v>84</v>
      </c>
      <c r="F29" s="3" t="s">
        <v>271</v>
      </c>
    </row>
    <row r="30" spans="1:6">
      <c r="A30" s="27">
        <v>84433</v>
      </c>
      <c r="B30" s="24" t="s">
        <v>224</v>
      </c>
      <c r="C30" s="34">
        <v>1100</v>
      </c>
      <c r="D30" s="34">
        <v>1100</v>
      </c>
      <c r="E30" s="1" t="s">
        <v>84</v>
      </c>
      <c r="F30" s="24" t="s">
        <v>271</v>
      </c>
    </row>
    <row r="31" spans="1:6">
      <c r="A31" s="27">
        <v>84433</v>
      </c>
      <c r="B31" s="24" t="s">
        <v>225</v>
      </c>
      <c r="C31" s="34">
        <v>1140</v>
      </c>
      <c r="D31" s="34">
        <v>1140</v>
      </c>
      <c r="E31" s="1" t="s">
        <v>84</v>
      </c>
      <c r="F31" s="24" t="s">
        <v>271</v>
      </c>
    </row>
    <row r="32" spans="1:6">
      <c r="A32" s="24">
        <v>38679</v>
      </c>
      <c r="B32" s="3" t="s">
        <v>227</v>
      </c>
      <c r="C32" s="34">
        <v>1065</v>
      </c>
      <c r="D32" s="34">
        <v>1065</v>
      </c>
      <c r="E32" s="1" t="s">
        <v>84</v>
      </c>
      <c r="F32" s="3" t="s">
        <v>271</v>
      </c>
    </row>
    <row r="33" spans="1:6">
      <c r="A33" s="24">
        <v>38679</v>
      </c>
      <c r="B33" s="3" t="s">
        <v>275</v>
      </c>
      <c r="C33" s="34">
        <v>1100</v>
      </c>
      <c r="D33" s="34">
        <v>1100</v>
      </c>
      <c r="E33" s="1" t="s">
        <v>84</v>
      </c>
      <c r="F33" s="3" t="s">
        <v>271</v>
      </c>
    </row>
    <row r="34" spans="1:6">
      <c r="A34" s="24">
        <v>38679</v>
      </c>
      <c r="B34" s="3" t="s">
        <v>226</v>
      </c>
      <c r="C34" s="34">
        <v>1100</v>
      </c>
      <c r="D34" s="34">
        <v>1100</v>
      </c>
      <c r="E34" s="1" t="s">
        <v>84</v>
      </c>
      <c r="F34" s="24" t="s">
        <v>271</v>
      </c>
    </row>
    <row r="35" spans="1:6">
      <c r="A35" s="24">
        <v>38679</v>
      </c>
      <c r="B35" s="24" t="s">
        <v>224</v>
      </c>
      <c r="C35" s="34">
        <v>1100</v>
      </c>
      <c r="D35" s="34">
        <v>1100</v>
      </c>
      <c r="E35" s="1" t="s">
        <v>84</v>
      </c>
      <c r="F35" s="24" t="s">
        <v>271</v>
      </c>
    </row>
    <row r="36" spans="1:6">
      <c r="A36" s="24">
        <v>38679</v>
      </c>
      <c r="B36" s="24" t="s">
        <v>225</v>
      </c>
      <c r="C36" s="34">
        <v>1140</v>
      </c>
      <c r="D36" s="34">
        <v>1140</v>
      </c>
      <c r="E36" s="1" t="s">
        <v>84</v>
      </c>
      <c r="F36" s="3" t="s">
        <v>271</v>
      </c>
    </row>
    <row r="37" spans="1:6">
      <c r="A37" s="27">
        <v>83240</v>
      </c>
      <c r="B37" s="3" t="s">
        <v>227</v>
      </c>
      <c r="C37" s="34">
        <v>1065</v>
      </c>
      <c r="D37" s="34">
        <v>1065</v>
      </c>
      <c r="E37" s="1" t="s">
        <v>84</v>
      </c>
      <c r="F37" s="3" t="s">
        <v>271</v>
      </c>
    </row>
    <row r="38" spans="1:6">
      <c r="A38" s="27">
        <v>83240</v>
      </c>
      <c r="B38" s="3" t="s">
        <v>275</v>
      </c>
      <c r="C38" s="34">
        <v>1100</v>
      </c>
      <c r="D38" s="34">
        <v>1100</v>
      </c>
      <c r="E38" s="1" t="s">
        <v>84</v>
      </c>
      <c r="F38" s="24" t="s">
        <v>271</v>
      </c>
    </row>
    <row r="39" spans="1:6">
      <c r="A39" s="27">
        <v>83240</v>
      </c>
      <c r="B39" s="3" t="s">
        <v>226</v>
      </c>
      <c r="C39" s="34">
        <v>1100</v>
      </c>
      <c r="D39" s="34">
        <v>1100</v>
      </c>
      <c r="E39" s="1" t="s">
        <v>84</v>
      </c>
      <c r="F39" s="24" t="s">
        <v>271</v>
      </c>
    </row>
    <row r="40" spans="1:6">
      <c r="A40" s="27">
        <v>83240</v>
      </c>
      <c r="B40" s="24" t="s">
        <v>224</v>
      </c>
      <c r="C40" s="34">
        <v>1100</v>
      </c>
      <c r="D40" s="34">
        <v>1100</v>
      </c>
      <c r="E40" s="1" t="s">
        <v>84</v>
      </c>
      <c r="F40" s="3" t="s">
        <v>271</v>
      </c>
    </row>
    <row r="41" spans="1:6">
      <c r="A41" s="27">
        <v>83240</v>
      </c>
      <c r="B41" s="24" t="s">
        <v>225</v>
      </c>
      <c r="C41" s="34">
        <v>1140</v>
      </c>
      <c r="D41" s="34">
        <v>1140</v>
      </c>
      <c r="E41" s="1" t="s">
        <v>84</v>
      </c>
      <c r="F41" s="3" t="s">
        <v>271</v>
      </c>
    </row>
    <row r="42" spans="1:6">
      <c r="A42" s="24">
        <v>6033</v>
      </c>
      <c r="B42" s="3" t="s">
        <v>227</v>
      </c>
      <c r="C42" s="34">
        <v>1065</v>
      </c>
      <c r="D42" s="34">
        <v>1065</v>
      </c>
      <c r="E42" s="1" t="s">
        <v>84</v>
      </c>
      <c r="F42" s="3" t="s">
        <v>271</v>
      </c>
    </row>
    <row r="43" spans="1:6">
      <c r="A43" s="24">
        <v>6033</v>
      </c>
      <c r="B43" s="3" t="s">
        <v>275</v>
      </c>
      <c r="C43" s="34">
        <v>1100</v>
      </c>
      <c r="D43" s="34">
        <v>1100</v>
      </c>
      <c r="E43" s="1" t="s">
        <v>84</v>
      </c>
      <c r="F43" s="24" t="s">
        <v>271</v>
      </c>
    </row>
    <row r="44" spans="1:6">
      <c r="A44" s="24">
        <v>6033</v>
      </c>
      <c r="B44" s="3" t="s">
        <v>226</v>
      </c>
      <c r="C44" s="34">
        <v>1100</v>
      </c>
      <c r="D44" s="34">
        <v>1100</v>
      </c>
      <c r="E44" s="1" t="s">
        <v>84</v>
      </c>
      <c r="F44" s="24" t="s">
        <v>271</v>
      </c>
    </row>
    <row r="45" spans="1:6">
      <c r="A45" s="24">
        <v>6033</v>
      </c>
      <c r="B45" s="24" t="s">
        <v>224</v>
      </c>
      <c r="C45" s="34">
        <v>1100</v>
      </c>
      <c r="D45" s="34">
        <v>1100</v>
      </c>
      <c r="E45" s="1" t="s">
        <v>84</v>
      </c>
      <c r="F45" s="3" t="s">
        <v>271</v>
      </c>
    </row>
    <row r="46" spans="1:6">
      <c r="A46" s="24">
        <v>6033</v>
      </c>
      <c r="B46" s="24" t="s">
        <v>225</v>
      </c>
      <c r="C46" s="34">
        <v>1140</v>
      </c>
      <c r="D46" s="34">
        <v>1140</v>
      </c>
      <c r="E46" s="1" t="s">
        <v>84</v>
      </c>
      <c r="F46" s="3" t="s">
        <v>271</v>
      </c>
    </row>
    <row r="47" spans="1:6">
      <c r="A47" s="30">
        <v>53120</v>
      </c>
      <c r="B47" s="3" t="s">
        <v>227</v>
      </c>
      <c r="C47" s="34">
        <v>1065</v>
      </c>
      <c r="D47" s="34">
        <v>1065</v>
      </c>
      <c r="E47" s="1" t="s">
        <v>84</v>
      </c>
      <c r="F47" s="3" t="s">
        <v>271</v>
      </c>
    </row>
    <row r="48" spans="1:6">
      <c r="A48" s="30">
        <v>53120</v>
      </c>
      <c r="B48" s="3" t="s">
        <v>275</v>
      </c>
      <c r="C48" s="34">
        <v>1100</v>
      </c>
      <c r="D48" s="34">
        <v>1100</v>
      </c>
      <c r="E48" s="1" t="s">
        <v>84</v>
      </c>
      <c r="F48" s="24" t="s">
        <v>271</v>
      </c>
    </row>
    <row r="49" spans="1:6">
      <c r="A49" s="30">
        <v>53120</v>
      </c>
      <c r="B49" s="3" t="s">
        <v>226</v>
      </c>
      <c r="C49" s="34">
        <v>1100</v>
      </c>
      <c r="D49" s="34">
        <v>1100</v>
      </c>
      <c r="E49" s="1" t="s">
        <v>84</v>
      </c>
      <c r="F49" s="24" t="s">
        <v>271</v>
      </c>
    </row>
    <row r="50" spans="1:6">
      <c r="A50" s="30">
        <v>53120</v>
      </c>
      <c r="B50" s="24" t="s">
        <v>224</v>
      </c>
      <c r="C50" s="34">
        <v>1100</v>
      </c>
      <c r="D50" s="34">
        <v>1100</v>
      </c>
      <c r="E50" s="1" t="s">
        <v>84</v>
      </c>
      <c r="F50" s="3" t="s">
        <v>271</v>
      </c>
    </row>
    <row r="51" spans="1:6">
      <c r="A51" s="30">
        <v>53120</v>
      </c>
      <c r="B51" s="24" t="s">
        <v>225</v>
      </c>
      <c r="C51" s="34">
        <v>1140</v>
      </c>
      <c r="D51" s="34">
        <v>1140</v>
      </c>
      <c r="E51" s="1" t="s">
        <v>84</v>
      </c>
      <c r="F51" s="3" t="s">
        <v>271</v>
      </c>
    </row>
    <row r="52" spans="1:6">
      <c r="A52" s="23">
        <v>9640</v>
      </c>
      <c r="B52" s="3" t="s">
        <v>227</v>
      </c>
      <c r="C52" s="34">
        <v>945</v>
      </c>
      <c r="D52" s="34">
        <v>945</v>
      </c>
      <c r="E52" s="1" t="s">
        <v>84</v>
      </c>
      <c r="F52" s="3" t="s">
        <v>271</v>
      </c>
    </row>
    <row r="53" spans="1:6">
      <c r="A53" s="23">
        <v>9640</v>
      </c>
      <c r="B53" s="3" t="s">
        <v>275</v>
      </c>
      <c r="C53" s="34">
        <v>1100</v>
      </c>
      <c r="D53" s="34">
        <v>1100</v>
      </c>
      <c r="E53" s="1" t="s">
        <v>84</v>
      </c>
      <c r="F53" s="3" t="s">
        <v>271</v>
      </c>
    </row>
    <row r="54" spans="1:6">
      <c r="A54" s="23">
        <v>9640</v>
      </c>
      <c r="B54" s="3" t="s">
        <v>226</v>
      </c>
      <c r="C54" s="34">
        <v>1100</v>
      </c>
      <c r="D54" s="34">
        <v>1100</v>
      </c>
      <c r="E54" s="1" t="s">
        <v>84</v>
      </c>
      <c r="F54" s="3" t="s">
        <v>271</v>
      </c>
    </row>
    <row r="55" spans="1:6">
      <c r="A55" s="23">
        <v>9640</v>
      </c>
      <c r="B55" s="24" t="s">
        <v>224</v>
      </c>
      <c r="C55" s="34">
        <v>1100</v>
      </c>
      <c r="D55" s="34">
        <v>1100</v>
      </c>
      <c r="E55" s="1" t="s">
        <v>84</v>
      </c>
      <c r="F55" s="3" t="s">
        <v>271</v>
      </c>
    </row>
    <row r="56" spans="1:6">
      <c r="A56" s="23">
        <v>9640</v>
      </c>
      <c r="B56" s="24" t="s">
        <v>225</v>
      </c>
      <c r="C56" s="34">
        <v>1040</v>
      </c>
      <c r="D56" s="34">
        <v>1040</v>
      </c>
      <c r="E56" s="1" t="s">
        <v>84</v>
      </c>
      <c r="F56" s="3" t="s">
        <v>271</v>
      </c>
    </row>
    <row r="57" spans="1:6">
      <c r="A57" s="29">
        <v>193858</v>
      </c>
      <c r="B57" s="3" t="s">
        <v>227</v>
      </c>
      <c r="C57" s="34">
        <v>838</v>
      </c>
      <c r="D57" s="34">
        <v>838</v>
      </c>
      <c r="E57" s="1" t="s">
        <v>84</v>
      </c>
      <c r="F57" s="3" t="s">
        <v>271</v>
      </c>
    </row>
    <row r="58" spans="1:6">
      <c r="A58" s="29">
        <v>193858</v>
      </c>
      <c r="B58" s="3" t="s">
        <v>275</v>
      </c>
      <c r="C58" s="34">
        <v>1100</v>
      </c>
      <c r="D58" s="34">
        <v>1100</v>
      </c>
      <c r="E58" s="1" t="s">
        <v>84</v>
      </c>
      <c r="F58" s="3" t="s">
        <v>271</v>
      </c>
    </row>
    <row r="59" spans="1:6">
      <c r="A59" s="29">
        <v>193858</v>
      </c>
      <c r="B59" s="3" t="s">
        <v>226</v>
      </c>
      <c r="C59" s="34">
        <v>1100</v>
      </c>
      <c r="D59" s="34">
        <v>1100</v>
      </c>
      <c r="E59" s="1" t="s">
        <v>84</v>
      </c>
      <c r="F59" s="3" t="s">
        <v>271</v>
      </c>
    </row>
    <row r="60" spans="1:6">
      <c r="A60" s="29">
        <v>193858</v>
      </c>
      <c r="B60" s="24" t="s">
        <v>224</v>
      </c>
      <c r="C60" s="34">
        <v>1100</v>
      </c>
      <c r="D60" s="34">
        <v>1100</v>
      </c>
      <c r="E60" s="1" t="s">
        <v>84</v>
      </c>
      <c r="F60" s="3" t="s">
        <v>271</v>
      </c>
    </row>
    <row r="61" spans="1:6">
      <c r="A61" s="29">
        <v>193858</v>
      </c>
      <c r="B61" s="24" t="s">
        <v>225</v>
      </c>
      <c r="C61" s="34">
        <v>1140</v>
      </c>
      <c r="D61" s="34">
        <v>1140</v>
      </c>
      <c r="E61" s="1" t="s">
        <v>84</v>
      </c>
      <c r="F61" s="3" t="s">
        <v>271</v>
      </c>
    </row>
    <row r="62" spans="1:6">
      <c r="A62" s="33">
        <v>83356</v>
      </c>
      <c r="B62" s="3" t="s">
        <v>227</v>
      </c>
      <c r="C62" s="34">
        <v>838</v>
      </c>
      <c r="D62" s="34">
        <v>838</v>
      </c>
      <c r="E62" s="1" t="s">
        <v>84</v>
      </c>
      <c r="F62" s="3" t="s">
        <v>271</v>
      </c>
    </row>
    <row r="63" spans="1:6">
      <c r="A63" s="33">
        <v>83356</v>
      </c>
      <c r="B63" s="3" t="s">
        <v>275</v>
      </c>
      <c r="C63" s="34">
        <v>1100</v>
      </c>
      <c r="D63" s="34">
        <v>1100</v>
      </c>
      <c r="E63" s="1" t="s">
        <v>84</v>
      </c>
      <c r="F63" s="3" t="s">
        <v>271</v>
      </c>
    </row>
    <row r="64" spans="1:6">
      <c r="A64" s="33">
        <v>83356</v>
      </c>
      <c r="B64" s="3" t="s">
        <v>226</v>
      </c>
      <c r="C64" s="34">
        <v>1100</v>
      </c>
      <c r="D64" s="34">
        <v>1100</v>
      </c>
      <c r="E64" s="1" t="s">
        <v>84</v>
      </c>
      <c r="F64" s="3" t="s">
        <v>271</v>
      </c>
    </row>
    <row r="65" spans="1:6">
      <c r="A65" s="33">
        <v>83356</v>
      </c>
      <c r="B65" s="24" t="s">
        <v>224</v>
      </c>
      <c r="C65" s="34">
        <v>1100</v>
      </c>
      <c r="D65" s="34">
        <v>1100</v>
      </c>
      <c r="E65" s="1" t="s">
        <v>84</v>
      </c>
      <c r="F65" s="3" t="s">
        <v>271</v>
      </c>
    </row>
    <row r="66" spans="1:6">
      <c r="A66" s="33">
        <v>83356</v>
      </c>
      <c r="B66" s="24" t="s">
        <v>225</v>
      </c>
      <c r="C66" s="34">
        <v>1140</v>
      </c>
      <c r="D66" s="34">
        <v>1140</v>
      </c>
      <c r="E66" s="1" t="s">
        <v>84</v>
      </c>
      <c r="F66" s="3" t="s">
        <v>271</v>
      </c>
    </row>
    <row r="67" spans="1:6">
      <c r="A67" s="29">
        <v>6742</v>
      </c>
      <c r="B67" s="3" t="s">
        <v>227</v>
      </c>
      <c r="C67" s="34">
        <v>838</v>
      </c>
      <c r="D67" s="34">
        <v>838</v>
      </c>
      <c r="E67" s="1" t="s">
        <v>84</v>
      </c>
      <c r="F67" s="3" t="s">
        <v>271</v>
      </c>
    </row>
    <row r="68" spans="1:6">
      <c r="A68" s="29">
        <v>6742</v>
      </c>
      <c r="B68" s="3" t="s">
        <v>275</v>
      </c>
      <c r="C68" s="34">
        <v>1100</v>
      </c>
      <c r="D68" s="34">
        <v>1100</v>
      </c>
      <c r="E68" s="1" t="s">
        <v>84</v>
      </c>
      <c r="F68" s="3" t="s">
        <v>271</v>
      </c>
    </row>
    <row r="69" spans="1:6">
      <c r="A69" s="29">
        <v>6742</v>
      </c>
      <c r="B69" s="3" t="s">
        <v>226</v>
      </c>
      <c r="C69" s="34">
        <v>1100</v>
      </c>
      <c r="D69" s="34">
        <v>1100</v>
      </c>
      <c r="E69" s="1" t="s">
        <v>84</v>
      </c>
      <c r="F69" s="3" t="s">
        <v>271</v>
      </c>
    </row>
    <row r="70" spans="1:6">
      <c r="A70" s="29">
        <v>6742</v>
      </c>
      <c r="B70" s="24" t="s">
        <v>224</v>
      </c>
      <c r="C70" s="34">
        <v>1100</v>
      </c>
      <c r="D70" s="34">
        <v>1100</v>
      </c>
      <c r="E70" s="1" t="s">
        <v>84</v>
      </c>
      <c r="F70" s="3" t="s">
        <v>271</v>
      </c>
    </row>
    <row r="71" spans="1:6">
      <c r="A71" s="29">
        <v>6742</v>
      </c>
      <c r="B71" s="24" t="s">
        <v>225</v>
      </c>
      <c r="C71" s="34">
        <v>1140</v>
      </c>
      <c r="D71" s="34">
        <v>1140</v>
      </c>
      <c r="E71" s="1" t="s">
        <v>84</v>
      </c>
      <c r="F71" s="3" t="s">
        <v>271</v>
      </c>
    </row>
    <row r="72" spans="1:6">
      <c r="A72" s="29">
        <v>193877</v>
      </c>
      <c r="B72" s="3" t="s">
        <v>227</v>
      </c>
      <c r="C72" s="34">
        <v>793</v>
      </c>
      <c r="D72" s="34">
        <f t="shared" ref="D72:D121" si="0">C72</f>
        <v>793</v>
      </c>
      <c r="E72" s="1" t="s">
        <v>84</v>
      </c>
      <c r="F72" s="3" t="s">
        <v>271</v>
      </c>
    </row>
    <row r="73" spans="1:6">
      <c r="A73" s="29">
        <v>193877</v>
      </c>
      <c r="B73" s="3" t="s">
        <v>275</v>
      </c>
      <c r="C73" s="34">
        <v>1100</v>
      </c>
      <c r="D73" s="34">
        <f t="shared" si="0"/>
        <v>1100</v>
      </c>
      <c r="E73" s="1" t="s">
        <v>84</v>
      </c>
      <c r="F73" s="3" t="s">
        <v>271</v>
      </c>
    </row>
    <row r="74" spans="1:6">
      <c r="A74" s="29">
        <v>193877</v>
      </c>
      <c r="B74" s="3" t="s">
        <v>226</v>
      </c>
      <c r="C74" s="34">
        <v>1100</v>
      </c>
      <c r="D74" s="34">
        <f t="shared" si="0"/>
        <v>1100</v>
      </c>
      <c r="E74" s="1" t="s">
        <v>84</v>
      </c>
      <c r="F74" s="3" t="s">
        <v>271</v>
      </c>
    </row>
    <row r="75" spans="1:6">
      <c r="A75" s="29">
        <v>193877</v>
      </c>
      <c r="B75" s="24" t="s">
        <v>224</v>
      </c>
      <c r="C75" s="34">
        <v>1100</v>
      </c>
      <c r="D75" s="34">
        <f t="shared" si="0"/>
        <v>1100</v>
      </c>
      <c r="E75" s="1" t="s">
        <v>84</v>
      </c>
      <c r="F75" s="3" t="s">
        <v>271</v>
      </c>
    </row>
    <row r="76" spans="1:6">
      <c r="A76" s="29">
        <v>193877</v>
      </c>
      <c r="B76" s="24" t="s">
        <v>225</v>
      </c>
      <c r="C76" s="34">
        <v>1140</v>
      </c>
      <c r="D76" s="34">
        <f t="shared" si="0"/>
        <v>1140</v>
      </c>
      <c r="E76" s="1" t="s">
        <v>84</v>
      </c>
      <c r="F76" s="3" t="s">
        <v>271</v>
      </c>
    </row>
    <row r="77" spans="1:6">
      <c r="A77" s="29">
        <v>143359</v>
      </c>
      <c r="B77" s="3" t="s">
        <v>227</v>
      </c>
      <c r="C77" s="34">
        <v>793</v>
      </c>
      <c r="D77" s="34">
        <f t="shared" si="0"/>
        <v>793</v>
      </c>
      <c r="E77" s="1" t="s">
        <v>84</v>
      </c>
      <c r="F77" s="3" t="s">
        <v>271</v>
      </c>
    </row>
    <row r="78" spans="1:6">
      <c r="A78" s="29">
        <v>143359</v>
      </c>
      <c r="B78" s="3" t="s">
        <v>275</v>
      </c>
      <c r="C78" s="34">
        <v>1100</v>
      </c>
      <c r="D78" s="34">
        <f t="shared" si="0"/>
        <v>1100</v>
      </c>
      <c r="E78" s="1" t="s">
        <v>84</v>
      </c>
      <c r="F78" s="3" t="s">
        <v>271</v>
      </c>
    </row>
    <row r="79" spans="1:6">
      <c r="A79" s="29">
        <v>143359</v>
      </c>
      <c r="B79" s="3" t="s">
        <v>226</v>
      </c>
      <c r="C79" s="34">
        <v>1100</v>
      </c>
      <c r="D79" s="34">
        <f t="shared" si="0"/>
        <v>1100</v>
      </c>
      <c r="E79" s="1" t="s">
        <v>84</v>
      </c>
      <c r="F79" s="3" t="s">
        <v>271</v>
      </c>
    </row>
    <row r="80" spans="1:6">
      <c r="A80" s="29">
        <v>143359</v>
      </c>
      <c r="B80" s="24" t="s">
        <v>224</v>
      </c>
      <c r="C80" s="34">
        <v>1100</v>
      </c>
      <c r="D80" s="34">
        <f t="shared" si="0"/>
        <v>1100</v>
      </c>
      <c r="E80" s="1" t="s">
        <v>84</v>
      </c>
      <c r="F80" s="3" t="s">
        <v>271</v>
      </c>
    </row>
    <row r="81" spans="1:6">
      <c r="A81" s="29">
        <v>143359</v>
      </c>
      <c r="B81" s="24" t="s">
        <v>225</v>
      </c>
      <c r="C81" s="34">
        <v>1140</v>
      </c>
      <c r="D81" s="34">
        <f t="shared" si="0"/>
        <v>1140</v>
      </c>
      <c r="E81" s="1" t="s">
        <v>84</v>
      </c>
      <c r="F81" s="3" t="s">
        <v>271</v>
      </c>
    </row>
    <row r="82" spans="1:6">
      <c r="A82" s="29">
        <v>192255</v>
      </c>
      <c r="B82" s="3" t="s">
        <v>227</v>
      </c>
      <c r="C82" s="34">
        <v>793</v>
      </c>
      <c r="D82" s="34">
        <f t="shared" si="0"/>
        <v>793</v>
      </c>
      <c r="E82" s="1" t="s">
        <v>84</v>
      </c>
      <c r="F82" s="3" t="s">
        <v>271</v>
      </c>
    </row>
    <row r="83" spans="1:6">
      <c r="A83" s="29">
        <v>192255</v>
      </c>
      <c r="B83" s="3" t="s">
        <v>275</v>
      </c>
      <c r="C83" s="34">
        <v>1100</v>
      </c>
      <c r="D83" s="34">
        <f t="shared" si="0"/>
        <v>1100</v>
      </c>
      <c r="E83" s="1" t="s">
        <v>84</v>
      </c>
      <c r="F83" s="3" t="s">
        <v>271</v>
      </c>
    </row>
    <row r="84" spans="1:6">
      <c r="A84" s="29">
        <v>192255</v>
      </c>
      <c r="B84" s="3" t="s">
        <v>226</v>
      </c>
      <c r="C84" s="34">
        <v>1100</v>
      </c>
      <c r="D84" s="34">
        <f t="shared" si="0"/>
        <v>1100</v>
      </c>
      <c r="E84" s="1" t="s">
        <v>84</v>
      </c>
      <c r="F84" s="3" t="s">
        <v>271</v>
      </c>
    </row>
    <row r="85" spans="1:6">
      <c r="A85" s="29">
        <v>192255</v>
      </c>
      <c r="B85" s="24" t="s">
        <v>224</v>
      </c>
      <c r="C85" s="34">
        <v>1100</v>
      </c>
      <c r="D85" s="34">
        <f t="shared" si="0"/>
        <v>1100</v>
      </c>
      <c r="E85" s="1" t="s">
        <v>84</v>
      </c>
      <c r="F85" s="3" t="s">
        <v>271</v>
      </c>
    </row>
    <row r="86" spans="1:6">
      <c r="A86" s="29">
        <v>192255</v>
      </c>
      <c r="B86" s="24" t="s">
        <v>225</v>
      </c>
      <c r="C86" s="34">
        <v>1140</v>
      </c>
      <c r="D86" s="34">
        <f t="shared" si="0"/>
        <v>1140</v>
      </c>
      <c r="E86" s="1" t="s">
        <v>84</v>
      </c>
      <c r="F86" s="3" t="s">
        <v>271</v>
      </c>
    </row>
    <row r="87" spans="1:6">
      <c r="A87" s="29">
        <v>193455</v>
      </c>
      <c r="B87" s="3" t="s">
        <v>227</v>
      </c>
      <c r="C87" s="34">
        <v>793</v>
      </c>
      <c r="D87" s="34">
        <f t="shared" si="0"/>
        <v>793</v>
      </c>
      <c r="E87" s="1" t="s">
        <v>84</v>
      </c>
      <c r="F87" s="3" t="s">
        <v>271</v>
      </c>
    </row>
    <row r="88" spans="1:6">
      <c r="A88" s="29">
        <v>193455</v>
      </c>
      <c r="B88" s="3" t="s">
        <v>275</v>
      </c>
      <c r="C88" s="34">
        <v>1100</v>
      </c>
      <c r="D88" s="34">
        <f t="shared" si="0"/>
        <v>1100</v>
      </c>
      <c r="E88" s="1" t="s">
        <v>84</v>
      </c>
      <c r="F88" s="3" t="s">
        <v>271</v>
      </c>
    </row>
    <row r="89" spans="1:6">
      <c r="A89" s="29">
        <v>193455</v>
      </c>
      <c r="B89" s="3" t="s">
        <v>226</v>
      </c>
      <c r="C89" s="34">
        <v>1100</v>
      </c>
      <c r="D89" s="34">
        <f t="shared" si="0"/>
        <v>1100</v>
      </c>
      <c r="E89" s="1" t="s">
        <v>84</v>
      </c>
      <c r="F89" s="3" t="s">
        <v>271</v>
      </c>
    </row>
    <row r="90" spans="1:6">
      <c r="A90" s="29">
        <v>193455</v>
      </c>
      <c r="B90" s="24" t="s">
        <v>224</v>
      </c>
      <c r="C90" s="34">
        <v>1100</v>
      </c>
      <c r="D90" s="34">
        <f t="shared" si="0"/>
        <v>1100</v>
      </c>
      <c r="E90" s="1" t="s">
        <v>84</v>
      </c>
      <c r="F90" s="3" t="s">
        <v>271</v>
      </c>
    </row>
    <row r="91" spans="1:6">
      <c r="A91" s="29">
        <v>193455</v>
      </c>
      <c r="B91" s="24" t="s">
        <v>225</v>
      </c>
      <c r="C91" s="34">
        <v>1140</v>
      </c>
      <c r="D91" s="34">
        <f t="shared" si="0"/>
        <v>1140</v>
      </c>
      <c r="E91" s="1" t="s">
        <v>84</v>
      </c>
      <c r="F91" s="3" t="s">
        <v>271</v>
      </c>
    </row>
    <row r="92" spans="1:6">
      <c r="A92" s="29">
        <v>192106</v>
      </c>
      <c r="B92" s="3" t="s">
        <v>227</v>
      </c>
      <c r="C92" s="34">
        <v>793</v>
      </c>
      <c r="D92" s="34">
        <f t="shared" si="0"/>
        <v>793</v>
      </c>
      <c r="E92" s="1" t="s">
        <v>84</v>
      </c>
      <c r="F92" s="3" t="s">
        <v>271</v>
      </c>
    </row>
    <row r="93" spans="1:6">
      <c r="A93" s="29">
        <v>192106</v>
      </c>
      <c r="B93" s="3" t="s">
        <v>275</v>
      </c>
      <c r="C93" s="34">
        <v>1100</v>
      </c>
      <c r="D93" s="34">
        <f t="shared" si="0"/>
        <v>1100</v>
      </c>
      <c r="E93" s="1" t="s">
        <v>84</v>
      </c>
      <c r="F93" s="3" t="s">
        <v>271</v>
      </c>
    </row>
    <row r="94" spans="1:6">
      <c r="A94" s="29">
        <v>192106</v>
      </c>
      <c r="B94" s="3" t="s">
        <v>226</v>
      </c>
      <c r="C94" s="34">
        <v>1100</v>
      </c>
      <c r="D94" s="34">
        <f t="shared" si="0"/>
        <v>1100</v>
      </c>
      <c r="E94" s="1" t="s">
        <v>84</v>
      </c>
      <c r="F94" s="3" t="s">
        <v>271</v>
      </c>
    </row>
    <row r="95" spans="1:6">
      <c r="A95" s="29">
        <v>192106</v>
      </c>
      <c r="B95" s="24" t="s">
        <v>224</v>
      </c>
      <c r="C95" s="34">
        <v>1140</v>
      </c>
      <c r="D95" s="34">
        <f t="shared" si="0"/>
        <v>1140</v>
      </c>
      <c r="E95" s="1" t="s">
        <v>84</v>
      </c>
      <c r="F95" s="3" t="s">
        <v>271</v>
      </c>
    </row>
    <row r="96" spans="1:6">
      <c r="A96" s="29">
        <v>192106</v>
      </c>
      <c r="B96" s="24" t="s">
        <v>225</v>
      </c>
      <c r="C96" s="34">
        <v>1140</v>
      </c>
      <c r="D96" s="34">
        <v>1140</v>
      </c>
      <c r="E96" s="1" t="s">
        <v>84</v>
      </c>
      <c r="F96" s="3" t="s">
        <v>271</v>
      </c>
    </row>
    <row r="97" spans="1:6">
      <c r="A97" s="29">
        <v>120030</v>
      </c>
      <c r="B97" s="3" t="s">
        <v>227</v>
      </c>
      <c r="C97" s="34">
        <v>793</v>
      </c>
      <c r="D97" s="34">
        <f t="shared" si="0"/>
        <v>793</v>
      </c>
      <c r="E97" s="1" t="s">
        <v>84</v>
      </c>
      <c r="F97" s="3" t="s">
        <v>271</v>
      </c>
    </row>
    <row r="98" spans="1:6">
      <c r="A98" s="29">
        <v>120030</v>
      </c>
      <c r="B98" s="3" t="s">
        <v>275</v>
      </c>
      <c r="C98" s="34">
        <v>1100</v>
      </c>
      <c r="D98" s="34">
        <f t="shared" si="0"/>
        <v>1100</v>
      </c>
      <c r="E98" s="1" t="s">
        <v>84</v>
      </c>
      <c r="F98" s="3" t="s">
        <v>271</v>
      </c>
    </row>
    <row r="99" spans="1:6">
      <c r="A99" s="29">
        <v>120030</v>
      </c>
      <c r="B99" s="3" t="s">
        <v>226</v>
      </c>
      <c r="C99" s="34">
        <v>1100</v>
      </c>
      <c r="D99" s="34">
        <f t="shared" si="0"/>
        <v>1100</v>
      </c>
      <c r="E99" s="1" t="s">
        <v>84</v>
      </c>
      <c r="F99" s="3" t="s">
        <v>271</v>
      </c>
    </row>
    <row r="100" spans="1:6">
      <c r="A100" s="29">
        <v>120030</v>
      </c>
      <c r="B100" s="24" t="s">
        <v>224</v>
      </c>
      <c r="C100" s="34">
        <v>1100</v>
      </c>
      <c r="D100" s="34">
        <f t="shared" si="0"/>
        <v>1100</v>
      </c>
      <c r="E100" s="1" t="s">
        <v>84</v>
      </c>
      <c r="F100" s="3" t="s">
        <v>271</v>
      </c>
    </row>
    <row r="101" spans="1:6">
      <c r="A101" s="29">
        <v>120030</v>
      </c>
      <c r="B101" s="24" t="s">
        <v>225</v>
      </c>
      <c r="C101" s="34">
        <v>1140</v>
      </c>
      <c r="D101" s="34">
        <f t="shared" si="0"/>
        <v>1140</v>
      </c>
      <c r="E101" s="1" t="s">
        <v>84</v>
      </c>
      <c r="F101" s="3" t="s">
        <v>271</v>
      </c>
    </row>
    <row r="102" spans="1:6">
      <c r="A102" s="29">
        <v>186651</v>
      </c>
      <c r="B102" s="3" t="s">
        <v>227</v>
      </c>
      <c r="C102" s="34">
        <v>755</v>
      </c>
      <c r="D102" s="34">
        <f t="shared" si="0"/>
        <v>755</v>
      </c>
      <c r="E102" s="1" t="s">
        <v>84</v>
      </c>
      <c r="F102" s="3" t="s">
        <v>271</v>
      </c>
    </row>
    <row r="103" spans="1:6">
      <c r="A103" s="29">
        <v>186651</v>
      </c>
      <c r="B103" s="3" t="s">
        <v>275</v>
      </c>
      <c r="C103" s="34">
        <v>1100</v>
      </c>
      <c r="D103" s="34">
        <f t="shared" si="0"/>
        <v>1100</v>
      </c>
      <c r="E103" s="1" t="s">
        <v>84</v>
      </c>
      <c r="F103" s="3" t="s">
        <v>271</v>
      </c>
    </row>
    <row r="104" spans="1:6">
      <c r="A104" s="29">
        <v>186651</v>
      </c>
      <c r="B104" s="3" t="s">
        <v>226</v>
      </c>
      <c r="C104" s="34">
        <v>1100</v>
      </c>
      <c r="D104" s="34">
        <f t="shared" si="0"/>
        <v>1100</v>
      </c>
      <c r="E104" s="1" t="s">
        <v>84</v>
      </c>
      <c r="F104" s="3" t="s">
        <v>271</v>
      </c>
    </row>
    <row r="105" spans="1:6">
      <c r="A105" s="29">
        <v>186651</v>
      </c>
      <c r="B105" s="24" t="s">
        <v>224</v>
      </c>
      <c r="C105" s="34">
        <v>1100</v>
      </c>
      <c r="D105" s="34">
        <f t="shared" si="0"/>
        <v>1100</v>
      </c>
      <c r="E105" s="1" t="s">
        <v>84</v>
      </c>
      <c r="F105" s="3" t="s">
        <v>271</v>
      </c>
    </row>
    <row r="106" spans="1:6">
      <c r="A106" s="29">
        <v>186651</v>
      </c>
      <c r="B106" s="24" t="s">
        <v>225</v>
      </c>
      <c r="C106" s="34">
        <v>1140</v>
      </c>
      <c r="D106" s="34">
        <f t="shared" si="0"/>
        <v>1140</v>
      </c>
      <c r="E106" s="1" t="s">
        <v>84</v>
      </c>
      <c r="F106" s="3" t="s">
        <v>271</v>
      </c>
    </row>
    <row r="107" spans="1:6">
      <c r="A107" s="29">
        <v>122955</v>
      </c>
      <c r="B107" s="3" t="s">
        <v>227</v>
      </c>
      <c r="C107" s="34">
        <v>713</v>
      </c>
      <c r="D107" s="34">
        <f t="shared" si="0"/>
        <v>713</v>
      </c>
      <c r="E107" s="1" t="s">
        <v>84</v>
      </c>
      <c r="F107" s="3" t="s">
        <v>271</v>
      </c>
    </row>
    <row r="108" spans="1:6">
      <c r="A108" s="29">
        <v>122955</v>
      </c>
      <c r="B108" s="3" t="s">
        <v>275</v>
      </c>
      <c r="C108" s="34">
        <v>1100</v>
      </c>
      <c r="D108" s="34">
        <f t="shared" si="0"/>
        <v>1100</v>
      </c>
      <c r="E108" s="1" t="s">
        <v>84</v>
      </c>
      <c r="F108" s="3" t="s">
        <v>271</v>
      </c>
    </row>
    <row r="109" spans="1:6">
      <c r="A109" s="29">
        <v>122955</v>
      </c>
      <c r="B109" s="3" t="s">
        <v>226</v>
      </c>
      <c r="C109" s="34">
        <v>1100</v>
      </c>
      <c r="D109" s="34">
        <f t="shared" si="0"/>
        <v>1100</v>
      </c>
      <c r="E109" s="1" t="s">
        <v>84</v>
      </c>
      <c r="F109" s="3" t="s">
        <v>271</v>
      </c>
    </row>
    <row r="110" spans="1:6">
      <c r="A110" s="29">
        <v>122955</v>
      </c>
      <c r="B110" s="24" t="s">
        <v>224</v>
      </c>
      <c r="C110" s="34">
        <v>1100</v>
      </c>
      <c r="D110" s="34">
        <f t="shared" si="0"/>
        <v>1100</v>
      </c>
      <c r="E110" s="1" t="s">
        <v>84</v>
      </c>
      <c r="F110" s="3" t="s">
        <v>271</v>
      </c>
    </row>
    <row r="111" spans="1:6">
      <c r="A111" s="29">
        <v>122955</v>
      </c>
      <c r="B111" s="24" t="s">
        <v>225</v>
      </c>
      <c r="C111" s="34">
        <v>1140</v>
      </c>
      <c r="D111" s="34">
        <f t="shared" si="0"/>
        <v>1140</v>
      </c>
      <c r="E111" s="1" t="s">
        <v>84</v>
      </c>
      <c r="F111" s="3" t="s">
        <v>271</v>
      </c>
    </row>
    <row r="112" spans="1:6">
      <c r="A112" s="29">
        <v>194507</v>
      </c>
      <c r="B112" s="3" t="s">
        <v>227</v>
      </c>
      <c r="C112" s="34">
        <v>713</v>
      </c>
      <c r="D112" s="34">
        <f t="shared" si="0"/>
        <v>713</v>
      </c>
      <c r="E112" s="1" t="s">
        <v>84</v>
      </c>
      <c r="F112" s="3" t="s">
        <v>271</v>
      </c>
    </row>
    <row r="113" spans="1:6">
      <c r="A113" s="29">
        <v>194507</v>
      </c>
      <c r="B113" s="3" t="s">
        <v>275</v>
      </c>
      <c r="C113" s="34">
        <v>1100</v>
      </c>
      <c r="D113" s="34">
        <f t="shared" si="0"/>
        <v>1100</v>
      </c>
      <c r="E113" s="1" t="s">
        <v>84</v>
      </c>
      <c r="F113" s="3" t="s">
        <v>271</v>
      </c>
    </row>
    <row r="114" spans="1:6">
      <c r="A114" s="29">
        <v>194507</v>
      </c>
      <c r="B114" s="3" t="s">
        <v>226</v>
      </c>
      <c r="C114" s="34">
        <v>1100</v>
      </c>
      <c r="D114" s="34">
        <f t="shared" si="0"/>
        <v>1100</v>
      </c>
      <c r="E114" s="1" t="s">
        <v>84</v>
      </c>
      <c r="F114" s="3" t="s">
        <v>271</v>
      </c>
    </row>
    <row r="115" spans="1:6">
      <c r="A115" s="29">
        <v>194507</v>
      </c>
      <c r="B115" s="24" t="s">
        <v>224</v>
      </c>
      <c r="C115" s="34">
        <v>1100</v>
      </c>
      <c r="D115" s="34">
        <f t="shared" si="0"/>
        <v>1100</v>
      </c>
      <c r="E115" s="1" t="s">
        <v>84</v>
      </c>
      <c r="F115" s="3" t="s">
        <v>271</v>
      </c>
    </row>
    <row r="116" spans="1:6">
      <c r="A116" s="29">
        <v>194507</v>
      </c>
      <c r="B116" s="24" t="s">
        <v>225</v>
      </c>
      <c r="C116" s="34">
        <v>1140</v>
      </c>
      <c r="D116" s="34">
        <f t="shared" si="0"/>
        <v>1140</v>
      </c>
      <c r="E116" s="1" t="s">
        <v>84</v>
      </c>
      <c r="F116" s="3" t="s">
        <v>271</v>
      </c>
    </row>
    <row r="117" spans="1:6">
      <c r="A117" s="29">
        <v>9555</v>
      </c>
      <c r="B117" s="3" t="s">
        <v>227</v>
      </c>
      <c r="C117" s="34">
        <v>713</v>
      </c>
      <c r="D117" s="34">
        <f t="shared" si="0"/>
        <v>713</v>
      </c>
      <c r="E117" s="1" t="s">
        <v>84</v>
      </c>
      <c r="F117" s="3" t="s">
        <v>271</v>
      </c>
    </row>
    <row r="118" spans="1:6">
      <c r="A118" s="29">
        <v>9555</v>
      </c>
      <c r="B118" s="3" t="s">
        <v>275</v>
      </c>
      <c r="C118" s="34">
        <v>1100</v>
      </c>
      <c r="D118" s="34">
        <f t="shared" si="0"/>
        <v>1100</v>
      </c>
      <c r="E118" s="1" t="s">
        <v>84</v>
      </c>
      <c r="F118" s="3" t="s">
        <v>271</v>
      </c>
    </row>
    <row r="119" spans="1:6">
      <c r="A119" s="29">
        <v>9555</v>
      </c>
      <c r="B119" s="3" t="s">
        <v>226</v>
      </c>
      <c r="C119" s="34">
        <v>1100</v>
      </c>
      <c r="D119" s="34">
        <f t="shared" si="0"/>
        <v>1100</v>
      </c>
      <c r="E119" s="1" t="s">
        <v>84</v>
      </c>
      <c r="F119" s="3" t="s">
        <v>271</v>
      </c>
    </row>
    <row r="120" spans="1:6">
      <c r="A120" s="29">
        <v>9555</v>
      </c>
      <c r="B120" s="24" t="s">
        <v>224</v>
      </c>
      <c r="C120" s="34">
        <v>1100</v>
      </c>
      <c r="D120" s="34">
        <f t="shared" si="0"/>
        <v>1100</v>
      </c>
      <c r="E120" s="1" t="s">
        <v>84</v>
      </c>
      <c r="F120" s="3" t="s">
        <v>271</v>
      </c>
    </row>
    <row r="121" spans="1:6">
      <c r="A121" s="29">
        <v>9555</v>
      </c>
      <c r="B121" s="24" t="s">
        <v>225</v>
      </c>
      <c r="C121" s="34">
        <v>1140</v>
      </c>
      <c r="D121" s="34">
        <f t="shared" si="0"/>
        <v>1140</v>
      </c>
      <c r="E121" s="1" t="s">
        <v>84</v>
      </c>
      <c r="F121" s="3" t="s">
        <v>271</v>
      </c>
    </row>
    <row r="122" spans="1:6">
      <c r="A122" s="29">
        <v>196936</v>
      </c>
      <c r="B122" s="3" t="s">
        <v>227</v>
      </c>
      <c r="C122" s="34">
        <v>713</v>
      </c>
      <c r="D122" s="34">
        <f t="shared" ref="D122:D126" si="1">C122</f>
        <v>713</v>
      </c>
      <c r="E122" s="1" t="s">
        <v>84</v>
      </c>
      <c r="F122" s="3" t="s">
        <v>271</v>
      </c>
    </row>
    <row r="123" spans="1:6">
      <c r="A123" s="29">
        <v>196936</v>
      </c>
      <c r="B123" s="3" t="s">
        <v>275</v>
      </c>
      <c r="C123" s="34">
        <v>1100</v>
      </c>
      <c r="D123" s="34">
        <f t="shared" si="1"/>
        <v>1100</v>
      </c>
      <c r="E123" s="1" t="s">
        <v>84</v>
      </c>
      <c r="F123" s="3" t="s">
        <v>271</v>
      </c>
    </row>
    <row r="124" spans="1:6">
      <c r="A124" s="29">
        <v>196936</v>
      </c>
      <c r="B124" s="3" t="s">
        <v>226</v>
      </c>
      <c r="C124" s="34">
        <v>1100</v>
      </c>
      <c r="D124" s="34">
        <f t="shared" si="1"/>
        <v>1100</v>
      </c>
      <c r="E124" s="1" t="s">
        <v>84</v>
      </c>
      <c r="F124" s="3" t="s">
        <v>271</v>
      </c>
    </row>
    <row r="125" spans="1:6">
      <c r="A125" s="29">
        <v>196936</v>
      </c>
      <c r="B125" s="24" t="s">
        <v>224</v>
      </c>
      <c r="C125" s="34">
        <v>1100</v>
      </c>
      <c r="D125" s="34">
        <f t="shared" si="1"/>
        <v>1100</v>
      </c>
      <c r="E125" s="1" t="s">
        <v>84</v>
      </c>
      <c r="F125" s="3" t="s">
        <v>271</v>
      </c>
    </row>
    <row r="126" spans="1:6">
      <c r="A126" s="29">
        <v>196936</v>
      </c>
      <c r="B126" s="24" t="s">
        <v>225</v>
      </c>
      <c r="C126" s="34">
        <v>1140</v>
      </c>
      <c r="D126" s="34">
        <f t="shared" si="1"/>
        <v>1140</v>
      </c>
      <c r="E126" s="1" t="s">
        <v>84</v>
      </c>
      <c r="F126" s="3" t="s">
        <v>271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F101"/>
  <sheetViews>
    <sheetView topLeftCell="A81" zoomScale="120" zoomScaleNormal="120" zoomScaleSheetLayoutView="100" workbookViewId="0">
      <selection activeCell="D101" sqref="D101"/>
    </sheetView>
  </sheetViews>
  <sheetFormatPr baseColWidth="10" defaultColWidth="9.140625" defaultRowHeight="1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42578125" style="1" customWidth="1"/>
  </cols>
  <sheetData>
    <row r="1" spans="1:6" s="12" customFormat="1" ht="60">
      <c r="A1" s="13" t="s">
        <v>152</v>
      </c>
      <c r="B1" s="13" t="s">
        <v>228</v>
      </c>
      <c r="C1" s="15" t="s">
        <v>229</v>
      </c>
      <c r="D1" s="15" t="s">
        <v>230</v>
      </c>
      <c r="E1" s="13" t="s">
        <v>231</v>
      </c>
      <c r="F1" s="13" t="s">
        <v>232</v>
      </c>
    </row>
    <row r="2" spans="1:6">
      <c r="A2" s="3">
        <v>599</v>
      </c>
      <c r="B2" s="3" t="s">
        <v>236</v>
      </c>
      <c r="C2" s="5">
        <v>1130</v>
      </c>
      <c r="D2" s="5">
        <v>1130</v>
      </c>
      <c r="E2" s="1" t="s">
        <v>84</v>
      </c>
      <c r="F2" s="1" t="s">
        <v>271</v>
      </c>
    </row>
    <row r="3" spans="1:6">
      <c r="A3" s="3">
        <v>599</v>
      </c>
      <c r="B3" s="3" t="s">
        <v>234</v>
      </c>
      <c r="C3" s="5">
        <v>1100</v>
      </c>
      <c r="D3" s="5">
        <v>1100</v>
      </c>
      <c r="E3" s="1" t="s">
        <v>84</v>
      </c>
      <c r="F3" s="1" t="s">
        <v>271</v>
      </c>
    </row>
    <row r="4" spans="1:6">
      <c r="A4" s="3">
        <v>599</v>
      </c>
      <c r="B4" s="3" t="s">
        <v>233</v>
      </c>
      <c r="C4" s="5">
        <v>1100</v>
      </c>
      <c r="D4" s="5">
        <v>1100</v>
      </c>
      <c r="E4" s="1" t="s">
        <v>84</v>
      </c>
      <c r="F4" s="1" t="s">
        <v>271</v>
      </c>
    </row>
    <row r="5" spans="1:6">
      <c r="A5" s="24">
        <v>599</v>
      </c>
      <c r="B5" s="24" t="s">
        <v>235</v>
      </c>
      <c r="C5" s="5">
        <v>833</v>
      </c>
      <c r="D5" s="5">
        <v>833</v>
      </c>
      <c r="E5" s="1" t="s">
        <v>84</v>
      </c>
      <c r="F5" s="1" t="s">
        <v>271</v>
      </c>
    </row>
    <row r="6" spans="1:6">
      <c r="A6" s="27">
        <v>119954</v>
      </c>
      <c r="B6" s="3" t="s">
        <v>236</v>
      </c>
      <c r="C6" s="5">
        <v>1130</v>
      </c>
      <c r="D6" s="5">
        <v>1130</v>
      </c>
      <c r="E6" s="1" t="s">
        <v>84</v>
      </c>
      <c r="F6" s="1" t="s">
        <v>271</v>
      </c>
    </row>
    <row r="7" spans="1:6">
      <c r="A7" s="27">
        <v>119954</v>
      </c>
      <c r="B7" s="3" t="s">
        <v>234</v>
      </c>
      <c r="C7" s="5">
        <v>1100</v>
      </c>
      <c r="D7" s="5">
        <v>1100</v>
      </c>
      <c r="E7" s="1" t="s">
        <v>84</v>
      </c>
      <c r="F7" s="1" t="s">
        <v>271</v>
      </c>
    </row>
    <row r="8" spans="1:6">
      <c r="A8" s="27">
        <v>119954</v>
      </c>
      <c r="B8" s="3" t="s">
        <v>233</v>
      </c>
      <c r="C8" s="5">
        <v>1100</v>
      </c>
      <c r="D8" s="5">
        <v>1100</v>
      </c>
      <c r="E8" s="1" t="s">
        <v>84</v>
      </c>
      <c r="F8" s="1" t="s">
        <v>271</v>
      </c>
    </row>
    <row r="9" spans="1:6">
      <c r="A9" s="27">
        <v>119954</v>
      </c>
      <c r="B9" s="24" t="s">
        <v>235</v>
      </c>
      <c r="C9" s="5">
        <v>833</v>
      </c>
      <c r="D9" s="5">
        <v>833</v>
      </c>
      <c r="E9" s="1" t="s">
        <v>84</v>
      </c>
      <c r="F9" s="1" t="s">
        <v>271</v>
      </c>
    </row>
    <row r="10" spans="1:6">
      <c r="A10" s="27">
        <v>84255</v>
      </c>
      <c r="B10" s="3" t="s">
        <v>236</v>
      </c>
      <c r="C10" s="5">
        <v>1130</v>
      </c>
      <c r="D10" s="5">
        <v>1130</v>
      </c>
      <c r="E10" s="1" t="s">
        <v>84</v>
      </c>
      <c r="F10" s="1" t="s">
        <v>271</v>
      </c>
    </row>
    <row r="11" spans="1:6">
      <c r="A11" s="27">
        <v>84255</v>
      </c>
      <c r="B11" s="3" t="s">
        <v>234</v>
      </c>
      <c r="C11" s="5">
        <v>1100</v>
      </c>
      <c r="D11" s="5">
        <v>1100</v>
      </c>
      <c r="E11" s="1" t="s">
        <v>84</v>
      </c>
      <c r="F11" s="1" t="s">
        <v>271</v>
      </c>
    </row>
    <row r="12" spans="1:6">
      <c r="A12" s="27">
        <v>84255</v>
      </c>
      <c r="B12" s="3" t="s">
        <v>233</v>
      </c>
      <c r="C12" s="5">
        <v>1100</v>
      </c>
      <c r="D12" s="5">
        <v>1100</v>
      </c>
      <c r="E12" s="1" t="s">
        <v>84</v>
      </c>
      <c r="F12" s="1" t="s">
        <v>271</v>
      </c>
    </row>
    <row r="13" spans="1:6">
      <c r="A13" s="27">
        <v>84255</v>
      </c>
      <c r="B13" s="24" t="s">
        <v>235</v>
      </c>
      <c r="C13" s="5">
        <v>833</v>
      </c>
      <c r="D13" s="5">
        <v>833</v>
      </c>
      <c r="E13" s="1" t="s">
        <v>84</v>
      </c>
      <c r="F13" s="1" t="s">
        <v>271</v>
      </c>
    </row>
    <row r="14" spans="1:6">
      <c r="A14" s="29">
        <v>97020</v>
      </c>
      <c r="B14" s="3" t="s">
        <v>236</v>
      </c>
      <c r="C14" s="5">
        <v>1130</v>
      </c>
      <c r="D14" s="5">
        <v>1130</v>
      </c>
      <c r="E14" s="1" t="s">
        <v>84</v>
      </c>
      <c r="F14" s="1" t="s">
        <v>271</v>
      </c>
    </row>
    <row r="15" spans="1:6">
      <c r="A15" s="29">
        <v>97020</v>
      </c>
      <c r="B15" s="3" t="s">
        <v>234</v>
      </c>
      <c r="C15" s="5">
        <v>1100</v>
      </c>
      <c r="D15" s="5">
        <v>1100</v>
      </c>
      <c r="E15" s="1" t="s">
        <v>84</v>
      </c>
      <c r="F15" s="1" t="s">
        <v>271</v>
      </c>
    </row>
    <row r="16" spans="1:6">
      <c r="A16" s="29">
        <v>97020</v>
      </c>
      <c r="B16" s="3" t="s">
        <v>233</v>
      </c>
      <c r="C16" s="5">
        <v>1100</v>
      </c>
      <c r="D16" s="5">
        <v>1100</v>
      </c>
      <c r="E16" s="1" t="s">
        <v>84</v>
      </c>
      <c r="F16" s="1" t="s">
        <v>271</v>
      </c>
    </row>
    <row r="17" spans="1:6">
      <c r="A17" s="29">
        <v>97020</v>
      </c>
      <c r="B17" s="24" t="s">
        <v>235</v>
      </c>
      <c r="C17" s="5">
        <v>833</v>
      </c>
      <c r="D17" s="5">
        <v>833</v>
      </c>
      <c r="E17" s="1" t="s">
        <v>84</v>
      </c>
      <c r="F17" s="1" t="s">
        <v>271</v>
      </c>
    </row>
    <row r="18" spans="1:6">
      <c r="A18" s="28">
        <v>182362</v>
      </c>
      <c r="B18" s="3" t="s">
        <v>236</v>
      </c>
      <c r="C18" s="5">
        <v>1130</v>
      </c>
      <c r="D18" s="5">
        <v>1130</v>
      </c>
      <c r="E18" s="1" t="s">
        <v>84</v>
      </c>
      <c r="F18" s="1" t="s">
        <v>271</v>
      </c>
    </row>
    <row r="19" spans="1:6">
      <c r="A19" s="28">
        <v>182362</v>
      </c>
      <c r="B19" s="3" t="s">
        <v>234</v>
      </c>
      <c r="C19" s="5">
        <v>1100</v>
      </c>
      <c r="D19" s="5">
        <v>1100</v>
      </c>
      <c r="E19" s="1" t="s">
        <v>84</v>
      </c>
      <c r="F19" s="1" t="s">
        <v>271</v>
      </c>
    </row>
    <row r="20" spans="1:6">
      <c r="A20" s="28">
        <v>182362</v>
      </c>
      <c r="B20" s="3" t="s">
        <v>233</v>
      </c>
      <c r="C20" s="5">
        <v>1100</v>
      </c>
      <c r="D20" s="5">
        <v>1100</v>
      </c>
      <c r="E20" s="1" t="s">
        <v>84</v>
      </c>
      <c r="F20" s="1" t="s">
        <v>271</v>
      </c>
    </row>
    <row r="21" spans="1:6">
      <c r="A21" s="28">
        <v>182362</v>
      </c>
      <c r="B21" s="24" t="s">
        <v>235</v>
      </c>
      <c r="C21" s="5">
        <v>833</v>
      </c>
      <c r="D21" s="5">
        <v>833</v>
      </c>
      <c r="E21" s="1" t="s">
        <v>84</v>
      </c>
      <c r="F21" s="1" t="s">
        <v>271</v>
      </c>
    </row>
    <row r="22" spans="1:6">
      <c r="A22" s="27">
        <v>84433</v>
      </c>
      <c r="B22" s="3" t="s">
        <v>236</v>
      </c>
      <c r="C22" s="5">
        <v>1130</v>
      </c>
      <c r="D22" s="5">
        <v>1130</v>
      </c>
      <c r="E22" s="1" t="s">
        <v>84</v>
      </c>
      <c r="F22" s="1" t="s">
        <v>271</v>
      </c>
    </row>
    <row r="23" spans="1:6">
      <c r="A23" s="27">
        <v>84433</v>
      </c>
      <c r="B23" s="3" t="s">
        <v>234</v>
      </c>
      <c r="C23" s="5">
        <v>1100</v>
      </c>
      <c r="D23" s="5">
        <v>1100</v>
      </c>
      <c r="E23" s="1" t="s">
        <v>84</v>
      </c>
      <c r="F23" s="1" t="s">
        <v>271</v>
      </c>
    </row>
    <row r="24" spans="1:6">
      <c r="A24" s="27">
        <v>84433</v>
      </c>
      <c r="B24" s="3" t="s">
        <v>233</v>
      </c>
      <c r="C24" s="5">
        <v>1100</v>
      </c>
      <c r="D24" s="5">
        <v>1100</v>
      </c>
      <c r="E24" s="1" t="s">
        <v>84</v>
      </c>
      <c r="F24" s="1" t="s">
        <v>271</v>
      </c>
    </row>
    <row r="25" spans="1:6">
      <c r="A25" s="27">
        <v>84433</v>
      </c>
      <c r="B25" s="24" t="s">
        <v>235</v>
      </c>
      <c r="C25" s="5">
        <v>833</v>
      </c>
      <c r="D25" s="5">
        <v>833</v>
      </c>
      <c r="E25" s="1" t="s">
        <v>84</v>
      </c>
      <c r="F25" s="1" t="s">
        <v>271</v>
      </c>
    </row>
    <row r="26" spans="1:6">
      <c r="A26" s="27">
        <v>38679</v>
      </c>
      <c r="B26" s="3" t="s">
        <v>236</v>
      </c>
      <c r="C26" s="5">
        <v>1082</v>
      </c>
      <c r="D26" s="5">
        <v>1082</v>
      </c>
      <c r="E26" s="1" t="s">
        <v>84</v>
      </c>
      <c r="F26" s="1" t="s">
        <v>271</v>
      </c>
    </row>
    <row r="27" spans="1:6">
      <c r="A27" s="27">
        <v>38679</v>
      </c>
      <c r="B27" s="3" t="s">
        <v>234</v>
      </c>
      <c r="C27" s="5">
        <v>1100</v>
      </c>
      <c r="D27" s="5">
        <v>1100</v>
      </c>
      <c r="E27" s="1" t="s">
        <v>84</v>
      </c>
      <c r="F27" s="1" t="s">
        <v>271</v>
      </c>
    </row>
    <row r="28" spans="1:6">
      <c r="A28" s="27">
        <v>38679</v>
      </c>
      <c r="B28" s="3" t="s">
        <v>233</v>
      </c>
      <c r="C28" s="5">
        <v>1100</v>
      </c>
      <c r="D28" s="5">
        <v>1100</v>
      </c>
      <c r="E28" s="1" t="s">
        <v>84</v>
      </c>
      <c r="F28" s="1" t="s">
        <v>271</v>
      </c>
    </row>
    <row r="29" spans="1:6">
      <c r="A29" s="27">
        <v>38679</v>
      </c>
      <c r="B29" s="24" t="s">
        <v>235</v>
      </c>
      <c r="C29" s="5">
        <v>816</v>
      </c>
      <c r="D29" s="5">
        <v>816</v>
      </c>
      <c r="E29" s="1" t="s">
        <v>84</v>
      </c>
      <c r="F29" s="1" t="s">
        <v>271</v>
      </c>
    </row>
    <row r="30" spans="1:6">
      <c r="A30" s="27">
        <v>83240</v>
      </c>
      <c r="B30" s="3" t="s">
        <v>236</v>
      </c>
      <c r="C30" s="5">
        <v>1082</v>
      </c>
      <c r="D30" s="5">
        <v>1082</v>
      </c>
      <c r="E30" s="1" t="s">
        <v>84</v>
      </c>
      <c r="F30" s="1" t="s">
        <v>271</v>
      </c>
    </row>
    <row r="31" spans="1:6">
      <c r="A31" s="27">
        <v>83240</v>
      </c>
      <c r="B31" s="3" t="s">
        <v>234</v>
      </c>
      <c r="C31" s="5">
        <v>1100</v>
      </c>
      <c r="D31" s="5">
        <v>1100</v>
      </c>
      <c r="E31" s="1" t="s">
        <v>84</v>
      </c>
      <c r="F31" s="1" t="s">
        <v>271</v>
      </c>
    </row>
    <row r="32" spans="1:6">
      <c r="A32" s="27">
        <v>83240</v>
      </c>
      <c r="B32" s="3" t="s">
        <v>233</v>
      </c>
      <c r="C32" s="5">
        <v>1100</v>
      </c>
      <c r="D32" s="5">
        <v>1100</v>
      </c>
      <c r="E32" s="1" t="s">
        <v>84</v>
      </c>
      <c r="F32" s="1" t="s">
        <v>271</v>
      </c>
    </row>
    <row r="33" spans="1:6">
      <c r="A33" s="27">
        <v>83240</v>
      </c>
      <c r="B33" s="24" t="s">
        <v>235</v>
      </c>
      <c r="C33" s="5">
        <v>816</v>
      </c>
      <c r="D33" s="5">
        <v>816</v>
      </c>
      <c r="E33" s="1" t="s">
        <v>84</v>
      </c>
      <c r="F33" s="1" t="s">
        <v>271</v>
      </c>
    </row>
    <row r="34" spans="1:6">
      <c r="A34" s="29">
        <v>6033</v>
      </c>
      <c r="B34" s="3" t="s">
        <v>236</v>
      </c>
      <c r="C34" s="5">
        <v>1082</v>
      </c>
      <c r="D34" s="5">
        <v>1082</v>
      </c>
      <c r="E34" s="1" t="s">
        <v>84</v>
      </c>
      <c r="F34" s="1" t="s">
        <v>271</v>
      </c>
    </row>
    <row r="35" spans="1:6">
      <c r="A35" s="29">
        <v>6033</v>
      </c>
      <c r="B35" s="3" t="s">
        <v>234</v>
      </c>
      <c r="C35" s="5">
        <v>1100</v>
      </c>
      <c r="D35" s="5">
        <v>1100</v>
      </c>
      <c r="E35" s="1" t="s">
        <v>84</v>
      </c>
      <c r="F35" s="1" t="s">
        <v>271</v>
      </c>
    </row>
    <row r="36" spans="1:6">
      <c r="A36" s="29">
        <v>6033</v>
      </c>
      <c r="B36" s="3" t="s">
        <v>233</v>
      </c>
      <c r="C36" s="5">
        <v>1100</v>
      </c>
      <c r="D36" s="5">
        <v>1100</v>
      </c>
      <c r="E36" s="1" t="s">
        <v>84</v>
      </c>
      <c r="F36" s="1" t="s">
        <v>271</v>
      </c>
    </row>
    <row r="37" spans="1:6">
      <c r="A37" s="29">
        <v>6033</v>
      </c>
      <c r="B37" s="24" t="s">
        <v>235</v>
      </c>
      <c r="C37" s="5">
        <v>816</v>
      </c>
      <c r="D37" s="5">
        <v>816</v>
      </c>
      <c r="E37" s="1" t="s">
        <v>84</v>
      </c>
      <c r="F37" s="1" t="s">
        <v>271</v>
      </c>
    </row>
    <row r="38" spans="1:6">
      <c r="A38" s="30">
        <v>53120</v>
      </c>
      <c r="B38" s="3" t="s">
        <v>236</v>
      </c>
      <c r="C38" s="5">
        <v>1082</v>
      </c>
      <c r="D38" s="5">
        <v>1082</v>
      </c>
      <c r="E38" s="1" t="s">
        <v>84</v>
      </c>
      <c r="F38" s="1" t="s">
        <v>271</v>
      </c>
    </row>
    <row r="39" spans="1:6">
      <c r="A39" s="30">
        <v>53120</v>
      </c>
      <c r="B39" s="3" t="s">
        <v>234</v>
      </c>
      <c r="C39" s="5">
        <v>1100</v>
      </c>
      <c r="D39" s="5">
        <v>1100</v>
      </c>
      <c r="E39" s="1" t="s">
        <v>84</v>
      </c>
      <c r="F39" s="1" t="s">
        <v>271</v>
      </c>
    </row>
    <row r="40" spans="1:6">
      <c r="A40" s="30">
        <v>53120</v>
      </c>
      <c r="B40" s="3" t="s">
        <v>233</v>
      </c>
      <c r="C40" s="5">
        <v>1100</v>
      </c>
      <c r="D40" s="5">
        <v>1100</v>
      </c>
      <c r="E40" s="1" t="s">
        <v>84</v>
      </c>
      <c r="F40" s="1" t="s">
        <v>271</v>
      </c>
    </row>
    <row r="41" spans="1:6">
      <c r="A41" s="30">
        <v>53120</v>
      </c>
      <c r="B41" s="24" t="s">
        <v>235</v>
      </c>
      <c r="C41" s="5">
        <v>816</v>
      </c>
      <c r="D41" s="5">
        <v>816</v>
      </c>
      <c r="E41" s="1" t="s">
        <v>84</v>
      </c>
      <c r="F41" s="1" t="s">
        <v>271</v>
      </c>
    </row>
    <row r="42" spans="1:6">
      <c r="A42" s="23">
        <v>96040</v>
      </c>
      <c r="B42" s="3" t="s">
        <v>236</v>
      </c>
      <c r="C42" s="5">
        <v>999</v>
      </c>
      <c r="D42" s="5">
        <v>999</v>
      </c>
      <c r="E42" s="1" t="s">
        <v>84</v>
      </c>
      <c r="F42" s="1" t="s">
        <v>271</v>
      </c>
    </row>
    <row r="43" spans="1:6">
      <c r="A43" s="23">
        <v>96040</v>
      </c>
      <c r="B43" s="3" t="s">
        <v>234</v>
      </c>
      <c r="C43" s="5">
        <v>1100</v>
      </c>
      <c r="D43" s="5">
        <v>1100</v>
      </c>
      <c r="E43" s="1" t="s">
        <v>84</v>
      </c>
      <c r="F43" s="1" t="s">
        <v>271</v>
      </c>
    </row>
    <row r="44" spans="1:6">
      <c r="A44" s="23">
        <v>96040</v>
      </c>
      <c r="B44" s="3" t="s">
        <v>233</v>
      </c>
      <c r="C44" s="5">
        <v>1100</v>
      </c>
      <c r="D44" s="5">
        <v>1100</v>
      </c>
      <c r="E44" s="1" t="s">
        <v>84</v>
      </c>
      <c r="F44" s="1" t="s">
        <v>271</v>
      </c>
    </row>
    <row r="45" spans="1:6">
      <c r="A45" s="23">
        <v>96040</v>
      </c>
      <c r="B45" s="24" t="s">
        <v>235</v>
      </c>
      <c r="C45" s="5">
        <v>787</v>
      </c>
      <c r="D45" s="5">
        <v>787</v>
      </c>
      <c r="E45" s="1" t="s">
        <v>84</v>
      </c>
      <c r="F45" s="1" t="s">
        <v>271</v>
      </c>
    </row>
    <row r="46" spans="1:6">
      <c r="A46" s="29">
        <v>193858</v>
      </c>
      <c r="B46" s="3" t="s">
        <v>236</v>
      </c>
      <c r="C46" s="5">
        <v>925</v>
      </c>
      <c r="D46" s="5">
        <v>925</v>
      </c>
      <c r="E46" s="1" t="s">
        <v>84</v>
      </c>
      <c r="F46" s="1" t="s">
        <v>271</v>
      </c>
    </row>
    <row r="47" spans="1:6">
      <c r="A47" s="29">
        <v>193858</v>
      </c>
      <c r="B47" s="3" t="s">
        <v>234</v>
      </c>
      <c r="C47" s="5">
        <v>1100</v>
      </c>
      <c r="D47" s="5">
        <v>1100</v>
      </c>
      <c r="E47" s="1" t="s">
        <v>84</v>
      </c>
      <c r="F47" s="1" t="s">
        <v>271</v>
      </c>
    </row>
    <row r="48" spans="1:6">
      <c r="A48" s="29">
        <v>193858</v>
      </c>
      <c r="B48" s="3" t="s">
        <v>233</v>
      </c>
      <c r="C48" s="5">
        <v>1100</v>
      </c>
      <c r="D48" s="5">
        <v>1100</v>
      </c>
      <c r="E48" s="1" t="s">
        <v>84</v>
      </c>
      <c r="F48" s="1" t="s">
        <v>271</v>
      </c>
    </row>
    <row r="49" spans="1:6">
      <c r="A49" s="29">
        <v>193858</v>
      </c>
      <c r="B49" s="24" t="s">
        <v>235</v>
      </c>
      <c r="C49" s="5">
        <v>762</v>
      </c>
      <c r="D49" s="5">
        <v>762</v>
      </c>
      <c r="E49" s="1" t="s">
        <v>84</v>
      </c>
      <c r="F49" s="1" t="s">
        <v>271</v>
      </c>
    </row>
    <row r="50" spans="1:6">
      <c r="A50" s="33">
        <v>83356</v>
      </c>
      <c r="B50" s="3" t="s">
        <v>236</v>
      </c>
      <c r="C50" s="5">
        <v>925</v>
      </c>
      <c r="D50" s="5">
        <v>925</v>
      </c>
      <c r="E50" s="1" t="s">
        <v>84</v>
      </c>
      <c r="F50" s="1" t="s">
        <v>271</v>
      </c>
    </row>
    <row r="51" spans="1:6">
      <c r="A51" s="33">
        <v>83356</v>
      </c>
      <c r="B51" s="3" t="s">
        <v>234</v>
      </c>
      <c r="C51" s="5">
        <v>1100</v>
      </c>
      <c r="D51" s="5">
        <v>1100</v>
      </c>
      <c r="E51" s="1" t="s">
        <v>84</v>
      </c>
      <c r="F51" s="1" t="s">
        <v>271</v>
      </c>
    </row>
    <row r="52" spans="1:6">
      <c r="A52" s="33">
        <v>83356</v>
      </c>
      <c r="B52" s="3" t="s">
        <v>233</v>
      </c>
      <c r="C52" s="5">
        <v>1100</v>
      </c>
      <c r="D52" s="5">
        <v>1100</v>
      </c>
      <c r="E52" s="1" t="s">
        <v>84</v>
      </c>
      <c r="F52" s="1" t="s">
        <v>271</v>
      </c>
    </row>
    <row r="53" spans="1:6">
      <c r="A53" s="33">
        <v>83356</v>
      </c>
      <c r="B53" s="24" t="s">
        <v>235</v>
      </c>
      <c r="C53" s="5">
        <v>762</v>
      </c>
      <c r="D53" s="5">
        <v>762</v>
      </c>
      <c r="E53" s="1" t="s">
        <v>84</v>
      </c>
      <c r="F53" s="1" t="s">
        <v>271</v>
      </c>
    </row>
    <row r="54" spans="1:6">
      <c r="A54" s="29">
        <v>6742</v>
      </c>
      <c r="B54" s="3" t="s">
        <v>236</v>
      </c>
      <c r="C54" s="5">
        <v>925</v>
      </c>
      <c r="D54" s="5">
        <v>925</v>
      </c>
      <c r="E54" s="1" t="s">
        <v>84</v>
      </c>
      <c r="F54" s="1" t="s">
        <v>271</v>
      </c>
    </row>
    <row r="55" spans="1:6">
      <c r="A55" s="29">
        <v>6742</v>
      </c>
      <c r="B55" s="3" t="s">
        <v>234</v>
      </c>
      <c r="C55" s="5">
        <v>1100</v>
      </c>
      <c r="D55" s="5">
        <v>1100</v>
      </c>
      <c r="E55" s="1" t="s">
        <v>84</v>
      </c>
      <c r="F55" s="1" t="s">
        <v>271</v>
      </c>
    </row>
    <row r="56" spans="1:6">
      <c r="A56" s="29">
        <v>6742</v>
      </c>
      <c r="B56" s="3" t="s">
        <v>233</v>
      </c>
      <c r="C56" s="5">
        <v>1100</v>
      </c>
      <c r="D56" s="5">
        <v>1100</v>
      </c>
      <c r="E56" s="1" t="s">
        <v>84</v>
      </c>
      <c r="F56" s="1" t="s">
        <v>271</v>
      </c>
    </row>
    <row r="57" spans="1:6">
      <c r="A57" s="29">
        <v>6742</v>
      </c>
      <c r="B57" s="24" t="s">
        <v>235</v>
      </c>
      <c r="C57" s="5">
        <v>762</v>
      </c>
      <c r="D57" s="5">
        <v>762</v>
      </c>
      <c r="E57" s="1" t="s">
        <v>84</v>
      </c>
      <c r="F57" s="1" t="s">
        <v>271</v>
      </c>
    </row>
    <row r="58" spans="1:6">
      <c r="A58" s="29">
        <v>193877</v>
      </c>
      <c r="B58" s="3" t="s">
        <v>236</v>
      </c>
      <c r="C58" s="5">
        <v>893</v>
      </c>
      <c r="D58" s="5">
        <v>893</v>
      </c>
      <c r="E58" s="1" t="s">
        <v>84</v>
      </c>
      <c r="F58" s="1" t="s">
        <v>271</v>
      </c>
    </row>
    <row r="59" spans="1:6">
      <c r="A59" s="29">
        <v>193877</v>
      </c>
      <c r="B59" s="3" t="s">
        <v>234</v>
      </c>
      <c r="C59" s="5">
        <v>1100</v>
      </c>
      <c r="D59" s="5">
        <v>1100</v>
      </c>
      <c r="E59" s="1" t="s">
        <v>84</v>
      </c>
      <c r="F59" s="1" t="s">
        <v>271</v>
      </c>
    </row>
    <row r="60" spans="1:6">
      <c r="A60" s="29">
        <v>193877</v>
      </c>
      <c r="B60" s="3" t="s">
        <v>233</v>
      </c>
      <c r="C60" s="5">
        <v>1100</v>
      </c>
      <c r="D60" s="5">
        <v>1100</v>
      </c>
      <c r="E60" s="1" t="s">
        <v>84</v>
      </c>
      <c r="F60" s="1" t="s">
        <v>271</v>
      </c>
    </row>
    <row r="61" spans="1:6">
      <c r="A61" s="29">
        <v>193877</v>
      </c>
      <c r="B61" s="24" t="s">
        <v>235</v>
      </c>
      <c r="C61" s="5">
        <v>751</v>
      </c>
      <c r="D61" s="5">
        <v>751</v>
      </c>
      <c r="E61" s="1" t="s">
        <v>84</v>
      </c>
      <c r="F61" s="1" t="s">
        <v>271</v>
      </c>
    </row>
    <row r="62" spans="1:6">
      <c r="A62" s="29">
        <v>143359</v>
      </c>
      <c r="B62" s="3" t="s">
        <v>236</v>
      </c>
      <c r="C62" s="5">
        <v>1100</v>
      </c>
      <c r="D62" s="5">
        <v>1100</v>
      </c>
      <c r="E62" s="1" t="s">
        <v>84</v>
      </c>
      <c r="F62" s="1" t="s">
        <v>271</v>
      </c>
    </row>
    <row r="63" spans="1:6">
      <c r="A63" s="29">
        <v>143359</v>
      </c>
      <c r="B63" s="3" t="s">
        <v>234</v>
      </c>
      <c r="C63" s="5">
        <v>1100</v>
      </c>
      <c r="D63" s="5">
        <v>1100</v>
      </c>
      <c r="E63" s="1" t="s">
        <v>84</v>
      </c>
      <c r="F63" s="1" t="s">
        <v>271</v>
      </c>
    </row>
    <row r="64" spans="1:6">
      <c r="A64" s="29">
        <v>143359</v>
      </c>
      <c r="B64" s="3" t="s">
        <v>233</v>
      </c>
      <c r="C64" s="5">
        <v>1100</v>
      </c>
      <c r="D64" s="5">
        <v>1100</v>
      </c>
      <c r="E64" s="1" t="s">
        <v>84</v>
      </c>
      <c r="F64" s="1" t="s">
        <v>271</v>
      </c>
    </row>
    <row r="65" spans="1:6">
      <c r="A65" s="29">
        <v>143359</v>
      </c>
      <c r="B65" s="24" t="s">
        <v>235</v>
      </c>
      <c r="C65" s="5">
        <v>751</v>
      </c>
      <c r="D65" s="5">
        <v>751</v>
      </c>
      <c r="E65" s="1" t="s">
        <v>84</v>
      </c>
      <c r="F65" s="1" t="s">
        <v>271</v>
      </c>
    </row>
    <row r="66" spans="1:6">
      <c r="A66" s="29">
        <v>192255</v>
      </c>
      <c r="B66" s="3" t="s">
        <v>236</v>
      </c>
      <c r="C66" s="5">
        <v>1100</v>
      </c>
      <c r="D66" s="5">
        <v>1100</v>
      </c>
      <c r="E66" s="1" t="s">
        <v>84</v>
      </c>
      <c r="F66" s="1" t="s">
        <v>271</v>
      </c>
    </row>
    <row r="67" spans="1:6">
      <c r="A67" s="29">
        <v>192255</v>
      </c>
      <c r="B67" s="3" t="s">
        <v>234</v>
      </c>
      <c r="C67" s="5">
        <v>1100</v>
      </c>
      <c r="D67" s="5">
        <v>1100</v>
      </c>
      <c r="E67" s="1" t="s">
        <v>84</v>
      </c>
      <c r="F67" s="1" t="s">
        <v>271</v>
      </c>
    </row>
    <row r="68" spans="1:6">
      <c r="A68" s="29">
        <v>192255</v>
      </c>
      <c r="B68" s="3" t="s">
        <v>233</v>
      </c>
      <c r="C68" s="5">
        <v>1100</v>
      </c>
      <c r="D68" s="5">
        <v>1100</v>
      </c>
      <c r="E68" s="1" t="s">
        <v>84</v>
      </c>
      <c r="F68" s="1" t="s">
        <v>271</v>
      </c>
    </row>
    <row r="69" spans="1:6">
      <c r="A69" s="29">
        <v>192255</v>
      </c>
      <c r="B69" s="24" t="s">
        <v>235</v>
      </c>
      <c r="C69" s="5">
        <v>751</v>
      </c>
      <c r="D69" s="5">
        <v>751</v>
      </c>
      <c r="E69" s="1" t="s">
        <v>84</v>
      </c>
      <c r="F69" s="1" t="s">
        <v>271</v>
      </c>
    </row>
    <row r="70" spans="1:6">
      <c r="A70" s="29">
        <v>193455</v>
      </c>
      <c r="B70" s="3" t="s">
        <v>236</v>
      </c>
      <c r="C70" s="5">
        <v>893</v>
      </c>
      <c r="D70" s="5">
        <v>893</v>
      </c>
      <c r="E70" s="1" t="s">
        <v>84</v>
      </c>
      <c r="F70" s="1" t="s">
        <v>271</v>
      </c>
    </row>
    <row r="71" spans="1:6">
      <c r="A71" s="29">
        <v>193455</v>
      </c>
      <c r="B71" s="3" t="s">
        <v>234</v>
      </c>
      <c r="C71" s="5">
        <v>1100</v>
      </c>
      <c r="D71" s="5">
        <v>1100</v>
      </c>
      <c r="E71" s="1" t="s">
        <v>84</v>
      </c>
      <c r="F71" s="1" t="s">
        <v>271</v>
      </c>
    </row>
    <row r="72" spans="1:6">
      <c r="A72" s="29">
        <v>193455</v>
      </c>
      <c r="B72" s="3" t="s">
        <v>233</v>
      </c>
      <c r="C72" s="5">
        <v>1100</v>
      </c>
      <c r="D72" s="5">
        <v>1100</v>
      </c>
      <c r="E72" s="1" t="s">
        <v>84</v>
      </c>
      <c r="F72" s="1" t="s">
        <v>271</v>
      </c>
    </row>
    <row r="73" spans="1:6">
      <c r="A73" s="29">
        <v>193455</v>
      </c>
      <c r="B73" s="24" t="s">
        <v>235</v>
      </c>
      <c r="C73" s="5">
        <v>751</v>
      </c>
      <c r="D73" s="5">
        <v>751</v>
      </c>
      <c r="E73" s="1" t="s">
        <v>84</v>
      </c>
      <c r="F73" s="1" t="s">
        <v>271</v>
      </c>
    </row>
    <row r="74" spans="1:6">
      <c r="A74" s="29">
        <v>192106</v>
      </c>
      <c r="B74" s="3" t="s">
        <v>236</v>
      </c>
      <c r="C74" s="5">
        <v>893</v>
      </c>
      <c r="D74" s="5">
        <v>893</v>
      </c>
      <c r="E74" s="1" t="s">
        <v>84</v>
      </c>
      <c r="F74" s="1" t="s">
        <v>271</v>
      </c>
    </row>
    <row r="75" spans="1:6">
      <c r="A75" s="29">
        <v>192106</v>
      </c>
      <c r="B75" s="3" t="s">
        <v>234</v>
      </c>
      <c r="C75" s="5">
        <v>1100</v>
      </c>
      <c r="D75" s="5">
        <v>1100</v>
      </c>
      <c r="E75" s="1" t="s">
        <v>84</v>
      </c>
      <c r="F75" s="1" t="s">
        <v>271</v>
      </c>
    </row>
    <row r="76" spans="1:6">
      <c r="A76" s="29">
        <v>192106</v>
      </c>
      <c r="B76" s="3" t="s">
        <v>233</v>
      </c>
      <c r="C76" s="5">
        <v>1100</v>
      </c>
      <c r="D76" s="5">
        <v>1100</v>
      </c>
      <c r="E76" s="1" t="s">
        <v>84</v>
      </c>
      <c r="F76" s="1" t="s">
        <v>271</v>
      </c>
    </row>
    <row r="77" spans="1:6">
      <c r="A77" s="29">
        <v>192106</v>
      </c>
      <c r="B77" s="24" t="s">
        <v>235</v>
      </c>
      <c r="C77" s="5">
        <v>751</v>
      </c>
      <c r="D77" s="5">
        <v>751</v>
      </c>
      <c r="E77" s="1" t="s">
        <v>84</v>
      </c>
      <c r="F77" s="1" t="s">
        <v>271</v>
      </c>
    </row>
    <row r="78" spans="1:6">
      <c r="A78" s="29">
        <v>120030</v>
      </c>
      <c r="B78" s="3" t="s">
        <v>236</v>
      </c>
      <c r="C78" s="5">
        <v>893</v>
      </c>
      <c r="D78" s="5">
        <v>893</v>
      </c>
      <c r="E78" s="1" t="s">
        <v>84</v>
      </c>
      <c r="F78" s="1" t="s">
        <v>271</v>
      </c>
    </row>
    <row r="79" spans="1:6">
      <c r="A79" s="29">
        <v>120030</v>
      </c>
      <c r="B79" s="3" t="s">
        <v>234</v>
      </c>
      <c r="C79" s="5">
        <v>1100</v>
      </c>
      <c r="D79" s="5">
        <v>1100</v>
      </c>
      <c r="E79" s="1" t="s">
        <v>84</v>
      </c>
      <c r="F79" s="1" t="s">
        <v>271</v>
      </c>
    </row>
    <row r="80" spans="1:6">
      <c r="A80" s="29">
        <v>120030</v>
      </c>
      <c r="B80" s="3" t="s">
        <v>233</v>
      </c>
      <c r="C80" s="5">
        <v>1100</v>
      </c>
      <c r="D80" s="5">
        <v>1100</v>
      </c>
      <c r="E80" s="1" t="s">
        <v>84</v>
      </c>
      <c r="F80" s="1" t="s">
        <v>271</v>
      </c>
    </row>
    <row r="81" spans="1:6">
      <c r="A81" s="29">
        <v>120030</v>
      </c>
      <c r="B81" s="24" t="s">
        <v>235</v>
      </c>
      <c r="C81" s="5">
        <v>751</v>
      </c>
      <c r="D81" s="5">
        <v>751</v>
      </c>
      <c r="E81" s="1" t="s">
        <v>84</v>
      </c>
      <c r="F81" s="1" t="s">
        <v>271</v>
      </c>
    </row>
    <row r="82" spans="1:6">
      <c r="A82" s="29">
        <v>186651</v>
      </c>
      <c r="B82" s="3" t="s">
        <v>236</v>
      </c>
      <c r="C82" s="5">
        <v>867</v>
      </c>
      <c r="D82" s="5">
        <v>867</v>
      </c>
      <c r="E82" s="1" t="s">
        <v>84</v>
      </c>
      <c r="F82" s="1" t="s">
        <v>271</v>
      </c>
    </row>
    <row r="83" spans="1:6">
      <c r="A83" s="29">
        <v>186651</v>
      </c>
      <c r="B83" s="3" t="s">
        <v>234</v>
      </c>
      <c r="C83" s="5">
        <v>1100</v>
      </c>
      <c r="D83" s="5">
        <v>1100</v>
      </c>
      <c r="E83" s="1" t="s">
        <v>84</v>
      </c>
      <c r="F83" s="1" t="s">
        <v>271</v>
      </c>
    </row>
    <row r="84" spans="1:6">
      <c r="A84" s="29">
        <v>186651</v>
      </c>
      <c r="B84" s="3" t="s">
        <v>233</v>
      </c>
      <c r="C84" s="5">
        <v>1100</v>
      </c>
      <c r="D84" s="5">
        <v>1100</v>
      </c>
      <c r="E84" s="1" t="s">
        <v>84</v>
      </c>
      <c r="F84" s="1" t="s">
        <v>271</v>
      </c>
    </row>
    <row r="85" spans="1:6">
      <c r="A85" s="29">
        <v>186651</v>
      </c>
      <c r="B85" s="24" t="s">
        <v>235</v>
      </c>
      <c r="C85" s="5">
        <v>742</v>
      </c>
      <c r="D85" s="5">
        <v>742</v>
      </c>
      <c r="E85" s="1" t="s">
        <v>84</v>
      </c>
      <c r="F85" s="1" t="s">
        <v>271</v>
      </c>
    </row>
    <row r="86" spans="1:6">
      <c r="A86" s="29">
        <v>122955</v>
      </c>
      <c r="B86" s="3" t="s">
        <v>236</v>
      </c>
      <c r="C86" s="5">
        <v>838</v>
      </c>
      <c r="D86" s="5">
        <v>838</v>
      </c>
      <c r="E86" s="1" t="s">
        <v>84</v>
      </c>
      <c r="F86" s="1" t="s">
        <v>271</v>
      </c>
    </row>
    <row r="87" spans="1:6">
      <c r="A87" s="29">
        <v>122955</v>
      </c>
      <c r="B87" s="3" t="s">
        <v>234</v>
      </c>
      <c r="C87" s="5">
        <v>1100</v>
      </c>
      <c r="D87" s="5">
        <v>1100</v>
      </c>
      <c r="E87" s="1" t="s">
        <v>84</v>
      </c>
      <c r="F87" s="1" t="s">
        <v>271</v>
      </c>
    </row>
    <row r="88" spans="1:6">
      <c r="A88" s="29">
        <v>122955</v>
      </c>
      <c r="B88" s="3" t="s">
        <v>233</v>
      </c>
      <c r="C88" s="5">
        <v>1100</v>
      </c>
      <c r="D88" s="5">
        <v>1100</v>
      </c>
      <c r="E88" s="1" t="s">
        <v>84</v>
      </c>
      <c r="F88" s="1" t="s">
        <v>271</v>
      </c>
    </row>
    <row r="89" spans="1:6">
      <c r="A89" s="29">
        <v>122955</v>
      </c>
      <c r="B89" s="24" t="s">
        <v>235</v>
      </c>
      <c r="C89" s="5">
        <v>732</v>
      </c>
      <c r="D89" s="5">
        <v>732</v>
      </c>
      <c r="E89" s="1" t="s">
        <v>84</v>
      </c>
      <c r="F89" s="1" t="s">
        <v>271</v>
      </c>
    </row>
    <row r="90" spans="1:6">
      <c r="A90" s="29">
        <v>194507</v>
      </c>
      <c r="B90" s="3" t="s">
        <v>236</v>
      </c>
      <c r="C90" s="5">
        <v>838</v>
      </c>
      <c r="D90" s="5">
        <v>838</v>
      </c>
      <c r="E90" s="1" t="s">
        <v>84</v>
      </c>
      <c r="F90" s="1" t="s">
        <v>271</v>
      </c>
    </row>
    <row r="91" spans="1:6">
      <c r="A91" s="29">
        <v>194507</v>
      </c>
      <c r="B91" s="3" t="s">
        <v>234</v>
      </c>
      <c r="C91" s="5">
        <v>1100</v>
      </c>
      <c r="D91" s="5">
        <v>1100</v>
      </c>
      <c r="E91" s="1" t="s">
        <v>84</v>
      </c>
      <c r="F91" s="1" t="s">
        <v>271</v>
      </c>
    </row>
    <row r="92" spans="1:6">
      <c r="A92" s="29">
        <v>194507</v>
      </c>
      <c r="B92" s="3" t="s">
        <v>233</v>
      </c>
      <c r="C92" s="5">
        <v>1100</v>
      </c>
      <c r="D92" s="5">
        <v>1100</v>
      </c>
      <c r="E92" s="1" t="s">
        <v>84</v>
      </c>
      <c r="F92" s="1" t="s">
        <v>271</v>
      </c>
    </row>
    <row r="93" spans="1:6">
      <c r="A93" s="29">
        <v>194507</v>
      </c>
      <c r="B93" s="24" t="s">
        <v>235</v>
      </c>
      <c r="C93" s="5">
        <v>732</v>
      </c>
      <c r="D93" s="5">
        <v>732</v>
      </c>
      <c r="E93" s="1" t="s">
        <v>84</v>
      </c>
      <c r="F93" s="1" t="s">
        <v>271</v>
      </c>
    </row>
    <row r="94" spans="1:6">
      <c r="A94" s="29">
        <v>9555</v>
      </c>
      <c r="B94" s="3" t="s">
        <v>236</v>
      </c>
      <c r="C94" s="5">
        <v>838</v>
      </c>
      <c r="D94" s="5">
        <v>838</v>
      </c>
      <c r="E94" s="1" t="s">
        <v>84</v>
      </c>
      <c r="F94" s="1" t="s">
        <v>271</v>
      </c>
    </row>
    <row r="95" spans="1:6">
      <c r="A95" s="29">
        <v>9555</v>
      </c>
      <c r="B95" s="3" t="s">
        <v>234</v>
      </c>
      <c r="C95" s="5">
        <v>1100</v>
      </c>
      <c r="D95" s="5">
        <v>1100</v>
      </c>
      <c r="E95" s="1" t="s">
        <v>84</v>
      </c>
      <c r="F95" s="1" t="s">
        <v>271</v>
      </c>
    </row>
    <row r="96" spans="1:6">
      <c r="A96" s="29">
        <v>9555</v>
      </c>
      <c r="B96" s="3" t="s">
        <v>233</v>
      </c>
      <c r="C96" s="5">
        <v>1100</v>
      </c>
      <c r="D96" s="5">
        <v>1100</v>
      </c>
      <c r="E96" s="1" t="s">
        <v>84</v>
      </c>
      <c r="F96" s="1" t="s">
        <v>271</v>
      </c>
    </row>
    <row r="97" spans="1:6">
      <c r="A97" s="29">
        <v>9555</v>
      </c>
      <c r="B97" s="24" t="s">
        <v>235</v>
      </c>
      <c r="C97" s="5">
        <v>732</v>
      </c>
      <c r="D97" s="5">
        <v>732</v>
      </c>
      <c r="E97" s="1" t="s">
        <v>84</v>
      </c>
      <c r="F97" s="1" t="s">
        <v>271</v>
      </c>
    </row>
    <row r="98" spans="1:6">
      <c r="A98" s="29">
        <v>196936</v>
      </c>
      <c r="B98" s="3" t="s">
        <v>236</v>
      </c>
      <c r="C98" s="5">
        <v>838</v>
      </c>
      <c r="D98" s="5">
        <v>838</v>
      </c>
      <c r="E98" s="1" t="s">
        <v>84</v>
      </c>
      <c r="F98" s="1" t="s">
        <v>271</v>
      </c>
    </row>
    <row r="99" spans="1:6">
      <c r="A99" s="29">
        <v>196936</v>
      </c>
      <c r="B99" s="3" t="s">
        <v>234</v>
      </c>
      <c r="C99" s="5">
        <v>1100</v>
      </c>
      <c r="D99" s="5">
        <v>1100</v>
      </c>
      <c r="E99" s="1" t="s">
        <v>84</v>
      </c>
      <c r="F99" s="1" t="s">
        <v>271</v>
      </c>
    </row>
    <row r="100" spans="1:6">
      <c r="A100" s="29">
        <v>196936</v>
      </c>
      <c r="B100" s="3" t="s">
        <v>233</v>
      </c>
      <c r="C100" s="5">
        <v>1100</v>
      </c>
      <c r="D100" s="5">
        <v>1100</v>
      </c>
      <c r="E100" s="1" t="s">
        <v>84</v>
      </c>
      <c r="F100" s="1" t="s">
        <v>271</v>
      </c>
    </row>
    <row r="101" spans="1:6">
      <c r="A101" s="29">
        <v>196936</v>
      </c>
      <c r="B101" s="24" t="s">
        <v>235</v>
      </c>
      <c r="C101" s="5">
        <v>732</v>
      </c>
      <c r="D101" s="5">
        <v>732</v>
      </c>
      <c r="E101" s="1" t="s">
        <v>84</v>
      </c>
      <c r="F101" s="1" t="s">
        <v>271</v>
      </c>
    </row>
  </sheetData>
  <pageMargins left="0.25" right="0.25" top="0.75" bottom="0.75" header="0.30000001192092896" footer="0.30000001192092896"/>
  <pageSetup scale="98" fitToHeight="0" orientation="portrait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26"/>
  <sheetViews>
    <sheetView topLeftCell="A15" zoomScaleNormal="100" zoomScaleSheetLayoutView="100" workbookViewId="0">
      <selection activeCell="B44" sqref="B44:B47"/>
    </sheetView>
  </sheetViews>
  <sheetFormatPr baseColWidth="10" defaultColWidth="9.140625" defaultRowHeight="15"/>
  <cols>
    <col min="1" max="1" width="7" style="3" bestFit="1" customWidth="1"/>
    <col min="2" max="2" width="112.28515625" style="3" customWidth="1"/>
    <col min="3" max="3" width="17.7109375" style="1" customWidth="1"/>
  </cols>
  <sheetData>
    <row r="1" spans="1:3" s="16" customFormat="1" ht="50.25" customHeight="1">
      <c r="A1" s="13" t="s">
        <v>152</v>
      </c>
      <c r="B1" s="13" t="s">
        <v>237</v>
      </c>
      <c r="C1" s="13" t="s">
        <v>238</v>
      </c>
    </row>
    <row r="2" spans="1:3">
      <c r="A2" s="3">
        <v>599</v>
      </c>
      <c r="B2" s="3" t="s">
        <v>239</v>
      </c>
      <c r="C2" s="1" t="s">
        <v>165</v>
      </c>
    </row>
    <row r="3" spans="1:3">
      <c r="A3" s="27">
        <v>119954</v>
      </c>
      <c r="B3" s="3" t="s">
        <v>239</v>
      </c>
      <c r="C3" s="1" t="s">
        <v>165</v>
      </c>
    </row>
    <row r="4" spans="1:3">
      <c r="A4" s="27">
        <v>84255</v>
      </c>
      <c r="B4" s="3" t="s">
        <v>239</v>
      </c>
      <c r="C4" s="1" t="s">
        <v>165</v>
      </c>
    </row>
    <row r="5" spans="1:3">
      <c r="A5" s="3">
        <v>97020</v>
      </c>
      <c r="B5" s="3" t="s">
        <v>239</v>
      </c>
      <c r="C5" s="1" t="s">
        <v>165</v>
      </c>
    </row>
    <row r="6" spans="1:3">
      <c r="A6" s="29">
        <v>182362</v>
      </c>
      <c r="B6" s="3" t="s">
        <v>239</v>
      </c>
      <c r="C6" s="1" t="s">
        <v>165</v>
      </c>
    </row>
    <row r="7" spans="1:3">
      <c r="A7" s="27">
        <v>84433</v>
      </c>
      <c r="B7" s="3" t="s">
        <v>239</v>
      </c>
      <c r="C7" s="1" t="s">
        <v>165</v>
      </c>
    </row>
    <row r="8" spans="1:3">
      <c r="A8" s="27">
        <v>38679</v>
      </c>
      <c r="B8" s="3" t="s">
        <v>239</v>
      </c>
      <c r="C8" s="1" t="s">
        <v>165</v>
      </c>
    </row>
    <row r="9" spans="1:3">
      <c r="A9" s="27">
        <v>83240</v>
      </c>
      <c r="B9" s="3" t="s">
        <v>239</v>
      </c>
      <c r="C9" s="1" t="s">
        <v>165</v>
      </c>
    </row>
    <row r="10" spans="1:3">
      <c r="A10" s="24">
        <v>6033</v>
      </c>
      <c r="B10" s="3" t="s">
        <v>239</v>
      </c>
      <c r="C10" s="1" t="s">
        <v>165</v>
      </c>
    </row>
    <row r="11" spans="1:3">
      <c r="A11" s="30">
        <v>53120</v>
      </c>
      <c r="B11" s="3" t="s">
        <v>239</v>
      </c>
      <c r="C11" s="1" t="s">
        <v>165</v>
      </c>
    </row>
    <row r="12" spans="1:3">
      <c r="A12" s="24">
        <v>96040</v>
      </c>
      <c r="B12" s="3" t="s">
        <v>239</v>
      </c>
      <c r="C12" s="1" t="s">
        <v>165</v>
      </c>
    </row>
    <row r="13" spans="1:3">
      <c r="A13" s="29">
        <v>193858</v>
      </c>
      <c r="B13" s="3" t="s">
        <v>239</v>
      </c>
      <c r="C13" s="1" t="s">
        <v>165</v>
      </c>
    </row>
    <row r="14" spans="1:3">
      <c r="A14" s="24">
        <v>83356</v>
      </c>
      <c r="B14" s="3" t="s">
        <v>239</v>
      </c>
      <c r="C14" s="1" t="s">
        <v>165</v>
      </c>
    </row>
    <row r="15" spans="1:3">
      <c r="A15" s="29">
        <v>6742</v>
      </c>
      <c r="B15" s="3" t="s">
        <v>239</v>
      </c>
      <c r="C15" s="1" t="s">
        <v>165</v>
      </c>
    </row>
    <row r="16" spans="1:3">
      <c r="A16" s="29">
        <v>193877</v>
      </c>
      <c r="B16" s="3" t="s">
        <v>239</v>
      </c>
      <c r="C16" s="1" t="s">
        <v>165</v>
      </c>
    </row>
    <row r="17" spans="1:3">
      <c r="A17" s="29">
        <v>143359</v>
      </c>
      <c r="B17" s="3" t="s">
        <v>239</v>
      </c>
      <c r="C17" s="1" t="s">
        <v>165</v>
      </c>
    </row>
    <row r="18" spans="1:3">
      <c r="A18" s="29">
        <v>192255</v>
      </c>
      <c r="B18" s="3" t="s">
        <v>239</v>
      </c>
      <c r="C18" s="1" t="s">
        <v>165</v>
      </c>
    </row>
    <row r="19" spans="1:3">
      <c r="A19" s="29">
        <v>193455</v>
      </c>
      <c r="B19" s="3" t="s">
        <v>239</v>
      </c>
      <c r="C19" s="1" t="s">
        <v>165</v>
      </c>
    </row>
    <row r="20" spans="1:3">
      <c r="A20" s="29">
        <v>192106</v>
      </c>
      <c r="B20" s="3" t="s">
        <v>239</v>
      </c>
      <c r="C20" s="1" t="s">
        <v>165</v>
      </c>
    </row>
    <row r="21" spans="1:3">
      <c r="A21" s="29">
        <v>120030</v>
      </c>
      <c r="B21" s="3" t="s">
        <v>239</v>
      </c>
      <c r="C21" s="1" t="s">
        <v>165</v>
      </c>
    </row>
    <row r="22" spans="1:3">
      <c r="A22" s="29">
        <v>186651</v>
      </c>
      <c r="B22" s="3" t="s">
        <v>239</v>
      </c>
      <c r="C22" s="1" t="s">
        <v>165</v>
      </c>
    </row>
    <row r="23" spans="1:3">
      <c r="A23" s="29">
        <v>122955</v>
      </c>
      <c r="B23" s="3" t="s">
        <v>239</v>
      </c>
      <c r="C23" s="1" t="s">
        <v>165</v>
      </c>
    </row>
    <row r="24" spans="1:3">
      <c r="A24" s="29">
        <v>194507</v>
      </c>
      <c r="B24" s="3" t="s">
        <v>239</v>
      </c>
      <c r="C24" s="1" t="s">
        <v>165</v>
      </c>
    </row>
    <row r="25" spans="1:3">
      <c r="A25" s="33">
        <v>9555</v>
      </c>
      <c r="B25" s="3" t="s">
        <v>239</v>
      </c>
      <c r="C25" s="1" t="s">
        <v>165</v>
      </c>
    </row>
    <row r="26" spans="1:3">
      <c r="A26" s="29">
        <v>196936</v>
      </c>
      <c r="B26" s="3" t="s">
        <v>239</v>
      </c>
      <c r="C26" s="1" t="s">
        <v>165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Hidden_1</vt:lpstr>
      <vt:lpstr>Hidden_2</vt:lpstr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2021-03-02T16:44:18Z</dcterms:created>
  <dcterms:modified xsi:type="dcterms:W3CDTF">2022-02-09T18:30:16Z</dcterms:modified>
</cp:coreProperties>
</file>