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ulina.gomez\Documents\FINANZAS-UT 2\TRANSPARENCIA\usb\obligaciones\PETS 2022\JUNIO\ADMON\LTAIPSLP84XIV-1\"/>
    </mc:Choice>
  </mc:AlternateContent>
  <bookViews>
    <workbookView xWindow="0" yWindow="0" windowWidth="20496" windowHeight="6756" tabRatio="867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A19" i="1" l="1"/>
  <c r="AA18" i="1"/>
  <c r="D18" i="5"/>
  <c r="AA17" i="1" l="1"/>
  <c r="D17" i="5"/>
  <c r="D16" i="5"/>
  <c r="AA16" i="1"/>
  <c r="D15" i="5"/>
  <c r="AA15" i="1"/>
  <c r="D14" i="5"/>
  <c r="AA14" i="1"/>
  <c r="AA13" i="1" l="1"/>
  <c r="AA12" i="1"/>
  <c r="AA11" i="1"/>
  <c r="D10" i="5"/>
  <c r="AA10" i="1"/>
  <c r="D8" i="5"/>
  <c r="AA9" i="1"/>
  <c r="D6" i="5"/>
  <c r="AA8" i="1" l="1"/>
  <c r="D5" i="5"/>
  <c r="D4" i="5"/>
</calcChain>
</file>

<file path=xl/sharedStrings.xml><?xml version="1.0" encoding="utf-8"?>
<sst xmlns="http://schemas.openxmlformats.org/spreadsheetml/2006/main" count="449" uniqueCount="204">
  <si>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</si>
  <si>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</si>
  <si>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</si>
  <si>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</si>
  <si>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</si>
  <si>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</si>
  <si>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</si>
  <si>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</si>
  <si>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</si>
  <si>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</si>
  <si>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</si>
  <si>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</si>
  <si>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</si>
  <si>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</si>
  <si>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</si>
  <si>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</si>
  <si>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</si>
  <si>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</si>
  <si>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</si>
  <si>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</si>
  <si>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</si>
  <si>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</si>
  <si>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</si>
  <si>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</si>
  <si>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</si>
  <si>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</si>
  <si>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</si>
  <si>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</si>
  <si>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</si>
  <si>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</si>
  <si>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</si>
  <si>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</si>
  <si>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</si>
  <si>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</si>
  <si>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</si>
  <si>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</si>
  <si>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</si>
  <si>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</si>
  <si>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</si>
  <si>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</si>
  <si>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</si>
  <si>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</si>
  <si>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</si>
  <si>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</si>
  <si>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</si>
  <si>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</si>
  <si>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</si>
  <si>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</si>
  <si>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</si>
  <si>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</si>
  <si>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</si>
  <si>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</si>
  <si>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</si>
  <si>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</si>
  <si>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</si>
  <si>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</si>
  <si>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</si>
  <si>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</si>
  <si>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</si>
  <si>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</si>
  <si>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</si>
  <si>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</si>
  <si>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</si>
  <si>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</si>
  <si>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</si>
  <si>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</si>
  <si>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</si>
  <si>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</si>
  <si>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</si>
  <si>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</si>
  <si>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</si>
  <si>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</si>
  <si>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</si>
  <si>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</si>
  <si>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</si>
  <si>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</si>
  <si>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</si>
  <si>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</si>
  <si>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</si>
  <si>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</si>
  <si>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</si>
  <si>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</si>
  <si>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</si>
  <si>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</si>
  <si>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</si>
  <si>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</si>
  <si>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</si>
  <si>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</si>
  <si>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</si>
  <si>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</si>
  <si>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</si>
  <si>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</si>
  <si>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</si>
  <si>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</si>
  <si>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</si>
  <si>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</si>
  <si>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</si>
  <si>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</si>
  <si>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</si>
  <si>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</si>
  <si>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</si>
  <si>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</si>
  <si>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</si>
  <si>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</si>
  <si>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</si>
  <si>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</si>
  <si>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</si>
  <si>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</si>
  <si>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</si>
  <si>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</si>
  <si>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</si>
  <si>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</si>
  <si>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</si>
  <si>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</si>
  <si>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</si>
  <si>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MÉXICO</t>
  </si>
  <si>
    <t>http://www.cegaipslp.org.mx/HV2021Tres.nsf/nombre_de_la_vista/3ADF5E3C2BA33470862587A7005D3C41/$File/Normatividad+reguladora+del+gasto.PDF</t>
  </si>
  <si>
    <t>MEXICO</t>
  </si>
  <si>
    <t>GASOLINA Y PEAJES</t>
  </si>
  <si>
    <t>SUBDIRECTOR</t>
  </si>
  <si>
    <t>DIRECCION ADMINISTRATIVA</t>
  </si>
  <si>
    <t>FELIPE</t>
  </si>
  <si>
    <t>MORENO</t>
  </si>
  <si>
    <t>DE LOS SANTOS</t>
  </si>
  <si>
    <t>RIOVERDE</t>
  </si>
  <si>
    <t>TECNICO ESPECIALIZDO</t>
  </si>
  <si>
    <t>CONSUMO Y HOSPEDAJE</t>
  </si>
  <si>
    <t>MIGUEL ANGEL</t>
  </si>
  <si>
    <t>PLACENCIA</t>
  </si>
  <si>
    <t>CAZARES</t>
  </si>
  <si>
    <t>AUXILIAR ADMINISTRATIVO</t>
  </si>
  <si>
    <t>JEFE DE SECCION</t>
  </si>
  <si>
    <t>AUXILIAR EN ADMINISTRACION</t>
  </si>
  <si>
    <t>CAMBIAR CENTRO DE CARGA, INTERRUPTORES TERMINCOS Y CABLEADO DEL MEDIDOR DE ENERGIA ELECTRICA Y PLAFONES DE LUZ</t>
  </si>
  <si>
    <t>REVISION DE ENERGIA ELECTRICA Y REVISION DE FUNCIONAMIENTO DE AIRE ACONDICIONADO DE LA OFINA RECAUDADORA</t>
  </si>
  <si>
    <t>SE REPORTA INFORMACIÓN COMPLEMENTARIA DEL MES DE MAYO, EN VIRTUD DE QUE LOS COMISIONADOS PRESENTARON LAS COMPROBACIONES RESPECTIVAS EN EL MES DE MAYO</t>
  </si>
  <si>
    <t>CARLOS ALBERTO</t>
  </si>
  <si>
    <t>MUÑOZ</t>
  </si>
  <si>
    <t>MACIAS</t>
  </si>
  <si>
    <t>REVISION Y DEPURACION DE PLACAS, COPIAS DE RECIBOS DE PAGO DE CONTROL VEHICULAR Y FORMAS FALORADAS OBSOLETAS</t>
  </si>
  <si>
    <t>CD VALLES</t>
  </si>
  <si>
    <t>DIRECCIÓN DE CONTROL INTERNO</t>
  </si>
  <si>
    <t>JOSE</t>
  </si>
  <si>
    <t>SOLDEVILLA</t>
  </si>
  <si>
    <t>ROSALES</t>
  </si>
  <si>
    <t>DICTAMINADOR</t>
  </si>
  <si>
    <t>DIRECCIÓN DE RECAUDACION Y POLITICA FISCAL</t>
  </si>
  <si>
    <t>GUILLERMO</t>
  </si>
  <si>
    <t xml:space="preserve">ESPINOSA </t>
  </si>
  <si>
    <t>ESPARZA</t>
  </si>
  <si>
    <t>NOTIFICACION DE CREDITOS FISCALES</t>
  </si>
  <si>
    <t>VILLA DE REYES Y VILLA DE ZARAGOZA</t>
  </si>
  <si>
    <t>SE REPORTA INFORMACIÓN COMPLEMENTARIA DEL MES DE ABRIL, EN VIRTUD DE QUE LOS COMISIONADOS PRESENTARON LAS COMPROBACIONES RESPECTIVAS EN EL MES DE MAYO</t>
  </si>
  <si>
    <t>DIRECCION DE RECAUDACION Y POLITICA FISCAL</t>
  </si>
  <si>
    <t>LOPEZ</t>
  </si>
  <si>
    <t>MARCO ANTONIO</t>
  </si>
  <si>
    <t>GOMEZ</t>
  </si>
  <si>
    <t>SALINAS</t>
  </si>
  <si>
    <t>GUILLERMO ESPINOSA ESPARSE</t>
  </si>
  <si>
    <t>VILLA DE REYES, VILLA DE ZARAGOZA Y SANTA MRIA DEL RIO</t>
  </si>
  <si>
    <t>ENCARGADO DE PROGRAMA</t>
  </si>
  <si>
    <t>DIRECCION DE INFORMATICA</t>
  </si>
  <si>
    <t>JOAQUIN QUITLAHUAC</t>
  </si>
  <si>
    <t>MENDOZA</t>
  </si>
  <si>
    <t>ROCHA</t>
  </si>
  <si>
    <t>CABLEADO, INSTALACIÓN, CONFIGURACION DE EQUIPO FORTINET DE SERVICIOS DE COMUNICACIÓN DE ESTAS OFICINAS DE LA SECRETARIA DE FINANZAS</t>
  </si>
  <si>
    <t>TAMUIN Y EBANO</t>
  </si>
  <si>
    <t>INGENIERO EN SISTEMAS COMPUTACIONALES</t>
  </si>
  <si>
    <t xml:space="preserve">GERARDO </t>
  </si>
  <si>
    <t>AGUILAR</t>
  </si>
  <si>
    <t>DIAZ</t>
  </si>
  <si>
    <t>JUAN CARLOS</t>
  </si>
  <si>
    <t>ORTIZ</t>
  </si>
  <si>
    <t>LARA</t>
  </si>
  <si>
    <t>CABLEADO, INSTALACIÓN, CONFIGURACION DE EQUIPO E IMPRESORAS E INVENTARIO DE EQUIPOS</t>
  </si>
  <si>
    <t>VILLA DE REYES</t>
  </si>
  <si>
    <t>12</t>
  </si>
  <si>
    <t>11</t>
  </si>
  <si>
    <t>RECURSOS FINANCIEROS</t>
  </si>
  <si>
    <t>NO SE GENERA</t>
  </si>
  <si>
    <t>http://www.cegaipslp.org.mx/HV2022.nsf/nombre_de_la_vista/CE43EC5E2E7C7FC9862588770058CE35/$File/FACTURAS+23.pdf</t>
  </si>
  <si>
    <t>http://www.cegaipslp.org.mx/HV2022.nsf/nombre_de_la_vista/34CF8A0FD454F5258625887700591232/$File/FACTURAS+24.pdf</t>
  </si>
  <si>
    <t>http://www.cegaipslp.org.mx/HV2022.nsf/nombre_de_la_vista/60AD95206916FAD28625887700591FE4/$File/FACTURAS+25.pdf</t>
  </si>
  <si>
    <t>http://www.cegaipslp.org.mx/HV2022.nsf/nombre_de_la_vista/61177503188B202A8625887700592B96/$File/FACTURAS+26.pdf</t>
  </si>
  <si>
    <t>http://www.cegaipslp.org.mx/HV2022.nsf/nombre_de_la_vista/48BAF502E7FC81508625887700594531/$File/FACTURAS+27.pdf</t>
  </si>
  <si>
    <t>http://www.cegaipslp.org.mx/HV2022.nsf/nombre_de_la_vista/BBF612576EB338AC86258877005951B9/$File/FACTURAS+28.pdf</t>
  </si>
  <si>
    <t>http://www.cegaipslp.org.mx/HV2022.nsf/nombre_de_la_vista/443AA2987DAF7FFE8625887700596ACD/$File/FACTURAS+29.pdf</t>
  </si>
  <si>
    <t>http://www.cegaipslp.org.mx/HV2022.nsf/nombre_de_la_vista/8A9AE471295508BD8625887700597C1C/$File/FACTURAS+30.pdf</t>
  </si>
  <si>
    <t>http://www.cegaipslp.org.mx/HV2022.nsf/nombre_de_la_vista/AAEF9721B8CDED97862588770059891E/$File/FACTURAS+31.pdf</t>
  </si>
  <si>
    <t>http://www.cegaipslp.org.mx/HV2022.nsf/nombre_de_la_vista/168972967913FDBE862588770059DFC1/$File/FACTURAS+32.pdf</t>
  </si>
  <si>
    <t>http://www.cegaipslp.org.mx/HV2022.nsf/nombre_de_la_vista/71F87A85EFC3F93C862588770059EC5D/$File/FACTURAS+33.pdf</t>
  </si>
  <si>
    <t>http://www.cegaipslp.org.mx/HV2022.nsf/nombre_de_la_vista/F7761BF920B61843862588770059FC07/$File/FACTURAS+34.pdf</t>
  </si>
  <si>
    <t>http://www.cegaipslp.org.mx/HV2022.nsf/nombre_de_la_vista/C4B1481247A9AC5486258877005A0803/$File/INFORME+23.pdf</t>
  </si>
  <si>
    <t>http://www.cegaipslp.org.mx/HV2022.nsf/nombre_de_la_vista/2591EC63E647381C86258877005A1590/$File/INFORME+24.pdf</t>
  </si>
  <si>
    <t>http://www.cegaipslp.org.mx/HV2022.nsf/nombre_de_la_vista/CDD990F7D6F263EC86258877005A44B8/$File/INFORME+25.pdf</t>
  </si>
  <si>
    <t>http://www.cegaipslp.org.mx/HV2022.nsf/nombre_de_la_vista/6B39FC27579CFF5C86258877005A52AA/$File/INFORME+26.pdf</t>
  </si>
  <si>
    <t>http://www.cegaipslp.org.mx/HV2022.nsf/nombre_de_la_vista/5CE1B7621B885AE686258877005A6B2E/$File/INFORME+27.pdf</t>
  </si>
  <si>
    <t>http://www.cegaipslp.org.mx/HV2022.nsf/nombre_de_la_vista/CBBBA9298F3C487486258877005A825E/$File/INFORME+28.pdf</t>
  </si>
  <si>
    <t>http://www.cegaipslp.org.mx/HV2022.nsf/nombre_de_la_vista/108DD1E183ADA02B86258877005A9DC9/$File/INFORME+29.pdf</t>
  </si>
  <si>
    <t>http://www.cegaipslp.org.mx/HV2022.nsf/nombre_de_la_vista/EF534BCC1FB43D7F86258877005AB186/$File/INFORME+30.pdf</t>
  </si>
  <si>
    <t>http://www.cegaipslp.org.mx/HV2022.nsf/nombre_de_la_vista/F806F2DA94C4355486258877005ABF8A/$File/INFORME+31.pdf</t>
  </si>
  <si>
    <t>http://www.cegaipslp.org.mx/HV2022.nsf/nombre_de_la_vista/9BFEF17E29E8118686258877005AD1E0/$File/INFORME+32.pdf</t>
  </si>
  <si>
    <t>http://www.cegaipslp.org.mx/HV2022.nsf/nombre_de_la_vista/35E7313F014A25C886258877005ADF81/$File/INFORME+33.pdf</t>
  </si>
  <si>
    <t>http://www.cegaipslp.org.mx/HV2022.nsf/nombre_de_la_vista/56C362FA154AB10586258877005AF35A/$File/INFORME+34.pdf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</si>
</sst>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9" fillId="3" borderId="0" applyNumberFormat="0" applyFill="0" applyBorder="0" applyAlignment="0" applyProtection="0"/>
    <xf numFmtId="44" fontId="10" fillId="0" borderId="0" applyFont="0" applyFill="0" applyBorder="0" applyAlignment="0" applyProtection="0"/>
  </cellStyleXfs>
  <cellXfs count="49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11" fillId="0" borderId="0" xfId="0" applyFont="1" applyFill="1" applyBorder="1" applyAlignment="1" applyProtection="1"/>
    <xf numFmtId="0" fontId="9" fillId="0" borderId="0" xfId="1" applyFill="1" applyBorder="1" applyAlignment="1" applyProtection="1"/>
    <xf numFmtId="49" fontId="11" fillId="0" borderId="0" xfId="0" applyNumberFormat="1" applyFont="1" applyFill="1" applyBorder="1" applyAlignment="1" applyProtection="1"/>
    <xf numFmtId="0" fontId="6" fillId="0" borderId="0" xfId="0" applyFont="1" applyFill="1" applyBorder="1" applyAlignment="1"/>
    <xf numFmtId="0" fontId="11" fillId="0" borderId="0" xfId="2" applyNumberFormat="1" applyFont="1" applyFill="1" applyBorder="1" applyAlignment="1" applyProtection="1"/>
    <xf numFmtId="14" fontId="6" fillId="0" borderId="0" xfId="0" applyNumberFormat="1" applyFont="1" applyFill="1" applyBorder="1" applyAlignment="1"/>
    <xf numFmtId="44" fontId="11" fillId="0" borderId="0" xfId="2" applyFont="1" applyFill="1" applyBorder="1" applyAlignment="1" applyProtection="1"/>
    <xf numFmtId="14" fontId="11" fillId="0" borderId="0" xfId="0" applyNumberFormat="1" applyFont="1" applyFill="1" applyBorder="1" applyAlignment="1" applyProtection="1"/>
    <xf numFmtId="0" fontId="8" fillId="4" borderId="2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 applyProtection="1"/>
    <xf numFmtId="0" fontId="0" fillId="0" borderId="0" xfId="0"/>
    <xf numFmtId="0" fontId="0" fillId="0" borderId="0" xfId="0"/>
    <xf numFmtId="0" fontId="5" fillId="0" borderId="0" xfId="0" applyFont="1" applyFill="1" applyBorder="1" applyAlignment="1"/>
    <xf numFmtId="4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 applyFill="1" applyProtection="1"/>
    <xf numFmtId="1" fontId="0" fillId="0" borderId="0" xfId="0" applyNumberFormat="1" applyFill="1" applyBorder="1" applyProtection="1"/>
    <xf numFmtId="14" fontId="0" fillId="0" borderId="0" xfId="0" applyNumberFormat="1" applyFill="1" applyBorder="1"/>
    <xf numFmtId="0" fontId="0" fillId="0" borderId="0" xfId="0" applyBorder="1"/>
    <xf numFmtId="14" fontId="0" fillId="0" borderId="0" xfId="0" applyNumberFormat="1" applyBorder="1"/>
    <xf numFmtId="0" fontId="9" fillId="0" borderId="0" xfId="1" applyFill="1" applyBorder="1"/>
    <xf numFmtId="0" fontId="11" fillId="0" borderId="0" xfId="0" quotePrefix="1" applyFont="1" applyFill="1" applyBorder="1" applyAlignment="1" applyProtection="1">
      <alignment horizontal="right"/>
    </xf>
    <xf numFmtId="0" fontId="0" fillId="0" borderId="0" xfId="0"/>
    <xf numFmtId="0" fontId="0" fillId="3" borderId="0" xfId="0" applyFill="1" applyProtection="1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4" fillId="0" borderId="0" xfId="0" applyFont="1" applyFill="1" applyBorder="1" applyAlignment="1"/>
    <xf numFmtId="0" fontId="0" fillId="3" borderId="0" xfId="0" applyFill="1" applyBorder="1"/>
    <xf numFmtId="14" fontId="4" fillId="0" borderId="0" xfId="0" applyNumberFormat="1" applyFont="1" applyFill="1" applyBorder="1" applyAlignment="1"/>
    <xf numFmtId="0" fontId="11" fillId="3" borderId="0" xfId="0" applyFont="1" applyFill="1" applyBorder="1" applyAlignment="1" applyProtection="1"/>
    <xf numFmtId="0" fontId="0" fillId="0" borderId="0" xfId="0"/>
    <xf numFmtId="0" fontId="3" fillId="0" borderId="0" xfId="0" applyFont="1" applyFill="1" applyBorder="1" applyAlignment="1"/>
    <xf numFmtId="0" fontId="0" fillId="0" borderId="0" xfId="0"/>
    <xf numFmtId="0" fontId="2" fillId="0" borderId="0" xfId="0" applyFont="1" applyFill="1" applyBorder="1" applyAlignment="1"/>
    <xf numFmtId="0" fontId="1" fillId="0" borderId="0" xfId="0" applyFont="1" applyFill="1" applyBorder="1" applyAlignment="1"/>
    <xf numFmtId="0" fontId="0" fillId="0" borderId="0" xfId="0"/>
    <xf numFmtId="0" fontId="0" fillId="3" borderId="0" xfId="0" applyFill="1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4" borderId="1" xfId="0" applyFont="1" applyFill="1" applyBorder="1"/>
    <xf numFmtId="0" fontId="9" fillId="0" borderId="0" xfId="1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ADF5E3C2BA33470862587A7005D3C41/$File/Normatividad+reguladora+del+gasto.PDF" TargetMode="External"/><Relationship Id="rId13" Type="http://schemas.openxmlformats.org/officeDocument/2006/relationships/hyperlink" Target="http://www.cegaipslp.org.mx/HV2022.nsf/nombre_de_la_vista/CE43EC5E2E7C7FC9862588770058CE35/$File/FACTURAS+23.pdf" TargetMode="External"/><Relationship Id="rId3" Type="http://schemas.openxmlformats.org/officeDocument/2006/relationships/hyperlink" Target="http://www.cegaipslp.org.mx/HV2021Tres.nsf/nombre_de_la_vista/3ADF5E3C2BA33470862587A7005D3C41/$File/Normatividad+reguladora+del+gasto.PDF" TargetMode="External"/><Relationship Id="rId7" Type="http://schemas.openxmlformats.org/officeDocument/2006/relationships/hyperlink" Target="http://www.cegaipslp.org.mx/HV2021Tres.nsf/nombre_de_la_vista/3ADF5E3C2BA33470862587A7005D3C41/$File/Normatividad+reguladora+del+gasto.PDF" TargetMode="External"/><Relationship Id="rId12" Type="http://schemas.openxmlformats.org/officeDocument/2006/relationships/hyperlink" Target="http://www.cegaipslp.org.mx/HV2021Tres.nsf/nombre_de_la_vista/3ADF5E3C2BA33470862587A7005D3C41/$File/Normatividad+reguladora+del+gasto.PDF" TargetMode="External"/><Relationship Id="rId2" Type="http://schemas.openxmlformats.org/officeDocument/2006/relationships/hyperlink" Target="http://www.cegaipslp.org.mx/HV2021Tres.nsf/nombre_de_la_vista/3ADF5E3C2BA33470862587A7005D3C41/$File/Normatividad+reguladora+del+gasto.PDF" TargetMode="External"/><Relationship Id="rId1" Type="http://schemas.openxmlformats.org/officeDocument/2006/relationships/hyperlink" Target="http://www.cegaipslp.org.mx/HV2021Tres.nsf/nombre_de_la_vista/3ADF5E3C2BA33470862587A7005D3C41/$File/Normatividad+reguladora+del+gasto.PDF" TargetMode="External"/><Relationship Id="rId6" Type="http://schemas.openxmlformats.org/officeDocument/2006/relationships/hyperlink" Target="http://www.cegaipslp.org.mx/HV2021Tres.nsf/nombre_de_la_vista/3ADF5E3C2BA33470862587A7005D3C41/$File/Normatividad+reguladora+del+gasto.PDF" TargetMode="External"/><Relationship Id="rId11" Type="http://schemas.openxmlformats.org/officeDocument/2006/relationships/hyperlink" Target="http://www.cegaipslp.org.mx/HV2021Tres.nsf/nombre_de_la_vista/3ADF5E3C2BA33470862587A7005D3C41/$File/Normatividad+reguladora+del+gasto.PDF" TargetMode="External"/><Relationship Id="rId5" Type="http://schemas.openxmlformats.org/officeDocument/2006/relationships/hyperlink" Target="http://www.cegaipslp.org.mx/HV2021Tres.nsf/nombre_de_la_vista/3ADF5E3C2BA33470862587A7005D3C41/$File/Normatividad+reguladora+del+gasto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3ADF5E3C2BA33470862587A7005D3C41/$File/Normatividad+reguladora+del+gasto.PDF" TargetMode="External"/><Relationship Id="rId4" Type="http://schemas.openxmlformats.org/officeDocument/2006/relationships/hyperlink" Target="http://www.cegaipslp.org.mx/HV2021Tres.nsf/nombre_de_la_vista/3ADF5E3C2BA33470862587A7005D3C41/$File/Normatividad+reguladora+del+gasto.PDF" TargetMode="External"/><Relationship Id="rId9" Type="http://schemas.openxmlformats.org/officeDocument/2006/relationships/hyperlink" Target="http://www.cegaipslp.org.mx/HV2021Tres.nsf/nombre_de_la_vista/3ADF5E3C2BA33470862587A7005D3C41/$File/Normatividad+reguladora+del+gasto.PDF" TargetMode="External"/><Relationship Id="rId14" Type="http://schemas.openxmlformats.org/officeDocument/2006/relationships/hyperlink" Target="http://www.cegaipslp.org.mx/HV2022.nsf/nombre_de_la_vista/108DD1E183ADA02B86258877005A9DC9/$File/INFORME+29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E43EC5E2E7C7FC9862588770058CE35/$File/FACTURAS+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A2" zoomScale="89" zoomScaleNormal="89" workbookViewId="0">
      <selection activeCell="AD23" sqref="AD23:AD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30.77734375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11.33203125" bestFit="1" customWidth="1"/>
  </cols>
  <sheetData>
    <row r="1" spans="1:36" hidden="1" x14ac:dyDescent="0.3">
      <c r="A1" t="s">
        <v>0</v>
      </c>
    </row>
    <row r="2" spans="1:36" x14ac:dyDescent="0.3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6" x14ac:dyDescent="0.3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45" t="s">
        <v>53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</row>
    <row r="7" spans="1:36" ht="27" x14ac:dyDescent="0.3">
      <c r="A7" s="10" t="s">
        <v>54</v>
      </c>
      <c r="B7" s="10" t="s">
        <v>55</v>
      </c>
      <c r="C7" s="10" t="s">
        <v>56</v>
      </c>
      <c r="D7" s="10" t="s">
        <v>57</v>
      </c>
      <c r="E7" s="10" t="s">
        <v>58</v>
      </c>
      <c r="F7" s="10" t="s">
        <v>59</v>
      </c>
      <c r="G7" s="10" t="s">
        <v>60</v>
      </c>
      <c r="H7" s="10" t="s">
        <v>61</v>
      </c>
      <c r="I7" s="10" t="s">
        <v>62</v>
      </c>
      <c r="J7" s="10" t="s">
        <v>63</v>
      </c>
      <c r="K7" s="10" t="s">
        <v>64</v>
      </c>
      <c r="L7" s="10" t="s">
        <v>65</v>
      </c>
      <c r="M7" s="10" t="s">
        <v>66</v>
      </c>
      <c r="N7" s="10" t="s">
        <v>67</v>
      </c>
      <c r="O7" s="10" t="s">
        <v>68</v>
      </c>
      <c r="P7" s="10" t="s">
        <v>69</v>
      </c>
      <c r="Q7" s="10" t="s">
        <v>70</v>
      </c>
      <c r="R7" s="10" t="s">
        <v>71</v>
      </c>
      <c r="S7" s="10" t="s">
        <v>72</v>
      </c>
      <c r="T7" s="10" t="s">
        <v>73</v>
      </c>
      <c r="U7" s="10" t="s">
        <v>74</v>
      </c>
      <c r="V7" s="10" t="s">
        <v>75</v>
      </c>
      <c r="W7" s="10" t="s">
        <v>76</v>
      </c>
      <c r="X7" s="10" t="s">
        <v>77</v>
      </c>
      <c r="Y7" s="10" t="s">
        <v>78</v>
      </c>
      <c r="Z7" s="10" t="s">
        <v>79</v>
      </c>
      <c r="AA7" s="10" t="s">
        <v>80</v>
      </c>
      <c r="AB7" s="10" t="s">
        <v>81</v>
      </c>
      <c r="AC7" s="10" t="s">
        <v>82</v>
      </c>
      <c r="AD7" s="10" t="s">
        <v>83</v>
      </c>
      <c r="AE7" s="10" t="s">
        <v>84</v>
      </c>
      <c r="AF7" s="10" t="s">
        <v>85</v>
      </c>
      <c r="AG7" s="10" t="s">
        <v>86</v>
      </c>
      <c r="AH7" s="10" t="s">
        <v>87</v>
      </c>
      <c r="AI7" s="10" t="s">
        <v>88</v>
      </c>
      <c r="AJ7" s="10" t="s">
        <v>89</v>
      </c>
    </row>
    <row r="8" spans="1:36" s="31" customFormat="1" x14ac:dyDescent="0.3">
      <c r="A8" s="24">
        <v>2022</v>
      </c>
      <c r="B8" s="25">
        <v>44713</v>
      </c>
      <c r="C8" s="25">
        <v>44742</v>
      </c>
      <c r="D8" s="43" t="s">
        <v>91</v>
      </c>
      <c r="E8" s="4" t="s">
        <v>16</v>
      </c>
      <c r="F8" s="2" t="s">
        <v>119</v>
      </c>
      <c r="G8" s="2" t="s">
        <v>119</v>
      </c>
      <c r="H8" s="39" t="s">
        <v>120</v>
      </c>
      <c r="I8" s="34" t="s">
        <v>121</v>
      </c>
      <c r="J8" s="2" t="s">
        <v>122</v>
      </c>
      <c r="K8" s="2" t="s">
        <v>123</v>
      </c>
      <c r="L8" s="11" t="s">
        <v>101</v>
      </c>
      <c r="M8" s="41" t="s">
        <v>133</v>
      </c>
      <c r="N8" s="11" t="s">
        <v>103</v>
      </c>
      <c r="O8" s="6">
        <v>0</v>
      </c>
      <c r="P8" s="11">
        <v>0</v>
      </c>
      <c r="Q8" s="2" t="s">
        <v>115</v>
      </c>
      <c r="R8" s="5" t="s">
        <v>114</v>
      </c>
      <c r="S8" s="15" t="s">
        <v>114</v>
      </c>
      <c r="T8" s="2" t="s">
        <v>117</v>
      </c>
      <c r="U8" s="41" t="s">
        <v>114</v>
      </c>
      <c r="V8" s="41" t="s">
        <v>124</v>
      </c>
      <c r="W8" s="41" t="s">
        <v>133</v>
      </c>
      <c r="X8" s="7">
        <v>44705</v>
      </c>
      <c r="Y8" s="7">
        <v>44707</v>
      </c>
      <c r="Z8" s="27">
        <v>1</v>
      </c>
      <c r="AA8" s="8">
        <f>+Tabla_549575!D4+Tabla_549575!D5</f>
        <v>3534.01</v>
      </c>
      <c r="AB8" s="2">
        <v>0</v>
      </c>
      <c r="AC8" s="9">
        <v>44722</v>
      </c>
      <c r="AD8" s="3" t="s">
        <v>192</v>
      </c>
      <c r="AE8" s="26" t="s">
        <v>180</v>
      </c>
      <c r="AF8" s="3" t="s">
        <v>116</v>
      </c>
      <c r="AG8" s="11" t="s">
        <v>178</v>
      </c>
      <c r="AH8" s="23">
        <v>44783</v>
      </c>
      <c r="AI8" s="23">
        <v>44752</v>
      </c>
      <c r="AJ8" s="17" t="s">
        <v>135</v>
      </c>
    </row>
    <row r="9" spans="1:36" s="20" customFormat="1" x14ac:dyDescent="0.3">
      <c r="A9" s="24">
        <v>2022</v>
      </c>
      <c r="B9" s="25">
        <v>44713</v>
      </c>
      <c r="C9" s="25">
        <v>44742</v>
      </c>
      <c r="D9" s="43" t="s">
        <v>94</v>
      </c>
      <c r="E9" s="4" t="s">
        <v>14</v>
      </c>
      <c r="F9" s="2" t="s">
        <v>132</v>
      </c>
      <c r="G9" s="2" t="s">
        <v>130</v>
      </c>
      <c r="H9" s="34" t="s">
        <v>120</v>
      </c>
      <c r="I9" s="34" t="s">
        <v>127</v>
      </c>
      <c r="J9" s="2" t="s">
        <v>128</v>
      </c>
      <c r="K9" s="2" t="s">
        <v>129</v>
      </c>
      <c r="L9" s="35" t="s">
        <v>101</v>
      </c>
      <c r="M9" s="41" t="s">
        <v>133</v>
      </c>
      <c r="N9" s="11" t="s">
        <v>103</v>
      </c>
      <c r="O9" s="6">
        <v>0</v>
      </c>
      <c r="P9" s="11">
        <v>0</v>
      </c>
      <c r="Q9" s="2" t="s">
        <v>115</v>
      </c>
      <c r="R9" s="5" t="s">
        <v>114</v>
      </c>
      <c r="S9" s="15" t="s">
        <v>114</v>
      </c>
      <c r="T9" s="2" t="s">
        <v>117</v>
      </c>
      <c r="U9" s="34" t="s">
        <v>114</v>
      </c>
      <c r="V9" s="41" t="s">
        <v>124</v>
      </c>
      <c r="W9" s="41" t="s">
        <v>133</v>
      </c>
      <c r="X9" s="36">
        <v>44705</v>
      </c>
      <c r="Y9" s="7">
        <v>44707</v>
      </c>
      <c r="Z9" s="27">
        <v>2</v>
      </c>
      <c r="AA9" s="8">
        <f>+Tabla_549575!D6</f>
        <v>1681</v>
      </c>
      <c r="AB9" s="2">
        <v>0</v>
      </c>
      <c r="AC9" s="9">
        <v>44722</v>
      </c>
      <c r="AD9" s="3" t="s">
        <v>193</v>
      </c>
      <c r="AE9" s="26" t="s">
        <v>181</v>
      </c>
      <c r="AF9" s="3" t="s">
        <v>116</v>
      </c>
      <c r="AG9" s="11" t="s">
        <v>178</v>
      </c>
      <c r="AH9" s="23">
        <v>44783</v>
      </c>
      <c r="AI9" s="23">
        <v>44752</v>
      </c>
      <c r="AJ9" s="17" t="s">
        <v>135</v>
      </c>
    </row>
    <row r="10" spans="1:36" s="20" customFormat="1" x14ac:dyDescent="0.3">
      <c r="A10" s="24">
        <v>2022</v>
      </c>
      <c r="B10" s="25">
        <v>44713</v>
      </c>
      <c r="C10" s="25">
        <v>44742</v>
      </c>
      <c r="D10" s="43" t="s">
        <v>91</v>
      </c>
      <c r="E10" s="4" t="s">
        <v>16</v>
      </c>
      <c r="F10" s="2" t="s">
        <v>119</v>
      </c>
      <c r="G10" s="2" t="s">
        <v>119</v>
      </c>
      <c r="H10" s="39" t="s">
        <v>120</v>
      </c>
      <c r="I10" s="34" t="s">
        <v>121</v>
      </c>
      <c r="J10" s="2" t="s">
        <v>122</v>
      </c>
      <c r="K10" s="2" t="s">
        <v>123</v>
      </c>
      <c r="L10" s="37" t="s">
        <v>101</v>
      </c>
      <c r="M10" s="41" t="s">
        <v>134</v>
      </c>
      <c r="N10" s="35" t="s">
        <v>103</v>
      </c>
      <c r="O10" s="6">
        <v>0</v>
      </c>
      <c r="P10" s="11">
        <v>0</v>
      </c>
      <c r="Q10" s="2" t="s">
        <v>115</v>
      </c>
      <c r="R10" s="34" t="s">
        <v>114</v>
      </c>
      <c r="S10" s="34" t="s">
        <v>114</v>
      </c>
      <c r="T10" s="2" t="s">
        <v>117</v>
      </c>
      <c r="U10" s="34" t="s">
        <v>114</v>
      </c>
      <c r="V10" s="34" t="s">
        <v>124</v>
      </c>
      <c r="W10" s="41" t="s">
        <v>134</v>
      </c>
      <c r="X10" s="7">
        <v>44713</v>
      </c>
      <c r="Y10" s="7">
        <v>44713</v>
      </c>
      <c r="Z10" s="27">
        <v>3</v>
      </c>
      <c r="AA10" s="8">
        <f>+Tabla_549575!D7+Tabla_549575!D8</f>
        <v>1791</v>
      </c>
      <c r="AB10" s="2">
        <v>0</v>
      </c>
      <c r="AC10" s="9">
        <v>44721</v>
      </c>
      <c r="AD10" s="3" t="s">
        <v>194</v>
      </c>
      <c r="AE10" s="26" t="s">
        <v>182</v>
      </c>
      <c r="AF10" s="3" t="s">
        <v>116</v>
      </c>
      <c r="AG10" s="11" t="s">
        <v>178</v>
      </c>
      <c r="AH10" s="23">
        <v>44783</v>
      </c>
      <c r="AI10" s="23">
        <v>44752</v>
      </c>
      <c r="AJ10" s="35" t="s">
        <v>179</v>
      </c>
    </row>
    <row r="11" spans="1:36" s="20" customFormat="1" x14ac:dyDescent="0.3">
      <c r="A11" s="35">
        <v>2022</v>
      </c>
      <c r="B11" s="25">
        <v>44713</v>
      </c>
      <c r="C11" s="25">
        <v>44742</v>
      </c>
      <c r="D11" s="43" t="s">
        <v>94</v>
      </c>
      <c r="E11" s="4" t="s">
        <v>14</v>
      </c>
      <c r="F11" s="37" t="s">
        <v>125</v>
      </c>
      <c r="G11" s="2" t="s">
        <v>125</v>
      </c>
      <c r="H11" s="39" t="s">
        <v>120</v>
      </c>
      <c r="I11" s="41" t="s">
        <v>136</v>
      </c>
      <c r="J11" s="2" t="s">
        <v>137</v>
      </c>
      <c r="K11" s="2" t="s">
        <v>138</v>
      </c>
      <c r="L11" s="37" t="s">
        <v>101</v>
      </c>
      <c r="M11" s="41" t="s">
        <v>139</v>
      </c>
      <c r="N11" s="11" t="s">
        <v>103</v>
      </c>
      <c r="O11" s="6">
        <v>0</v>
      </c>
      <c r="P11" s="35">
        <v>0</v>
      </c>
      <c r="Q11" s="2" t="s">
        <v>115</v>
      </c>
      <c r="R11" s="34" t="s">
        <v>114</v>
      </c>
      <c r="S11" s="34" t="s">
        <v>114</v>
      </c>
      <c r="T11" s="2" t="s">
        <v>117</v>
      </c>
      <c r="U11" s="34" t="s">
        <v>114</v>
      </c>
      <c r="V11" s="41" t="s">
        <v>140</v>
      </c>
      <c r="W11" s="41" t="s">
        <v>139</v>
      </c>
      <c r="X11" s="7">
        <v>44714</v>
      </c>
      <c r="Y11" s="7">
        <v>44714</v>
      </c>
      <c r="Z11" s="27">
        <v>4</v>
      </c>
      <c r="AA11" s="8">
        <f>+Tabla_549575!D9+Tabla_549575!D10</f>
        <v>2516.16</v>
      </c>
      <c r="AB11" s="2">
        <v>0</v>
      </c>
      <c r="AC11" s="9">
        <v>44715</v>
      </c>
      <c r="AD11" s="3" t="s">
        <v>195</v>
      </c>
      <c r="AE11" s="26" t="s">
        <v>183</v>
      </c>
      <c r="AF11" s="3" t="s">
        <v>116</v>
      </c>
      <c r="AG11" s="11" t="s">
        <v>178</v>
      </c>
      <c r="AH11" s="23">
        <v>44783</v>
      </c>
      <c r="AI11" s="23">
        <v>44752</v>
      </c>
      <c r="AJ11" s="24" t="s">
        <v>179</v>
      </c>
    </row>
    <row r="12" spans="1:36" s="28" customFormat="1" x14ac:dyDescent="0.3">
      <c r="A12" s="35">
        <v>2022</v>
      </c>
      <c r="B12" s="25">
        <v>44713</v>
      </c>
      <c r="C12" s="25">
        <v>44742</v>
      </c>
      <c r="D12" s="43" t="s">
        <v>94</v>
      </c>
      <c r="E12" s="4" t="s">
        <v>13</v>
      </c>
      <c r="F12" s="37" t="s">
        <v>131</v>
      </c>
      <c r="G12" s="2" t="s">
        <v>131</v>
      </c>
      <c r="H12" s="41" t="s">
        <v>141</v>
      </c>
      <c r="I12" s="41" t="s">
        <v>142</v>
      </c>
      <c r="J12" s="2" t="s">
        <v>143</v>
      </c>
      <c r="K12" s="2" t="s">
        <v>144</v>
      </c>
      <c r="L12" s="37" t="s">
        <v>101</v>
      </c>
      <c r="M12" s="41" t="s">
        <v>139</v>
      </c>
      <c r="N12" s="35" t="s">
        <v>103</v>
      </c>
      <c r="O12" s="6">
        <v>0</v>
      </c>
      <c r="P12" s="35">
        <v>0</v>
      </c>
      <c r="Q12" s="2" t="s">
        <v>115</v>
      </c>
      <c r="R12" s="34" t="s">
        <v>114</v>
      </c>
      <c r="S12" s="34" t="s">
        <v>114</v>
      </c>
      <c r="T12" s="2" t="s">
        <v>117</v>
      </c>
      <c r="U12" s="41" t="s">
        <v>114</v>
      </c>
      <c r="V12" s="41" t="s">
        <v>140</v>
      </c>
      <c r="W12" s="41" t="s">
        <v>139</v>
      </c>
      <c r="X12" s="7">
        <v>44683</v>
      </c>
      <c r="Y12" s="7">
        <v>44683</v>
      </c>
      <c r="Z12" s="27">
        <v>5</v>
      </c>
      <c r="AA12" s="8">
        <f>+Tabla_549575!D11</f>
        <v>481</v>
      </c>
      <c r="AB12" s="2">
        <v>0</v>
      </c>
      <c r="AC12" s="9">
        <v>44715</v>
      </c>
      <c r="AD12" s="3" t="s">
        <v>196</v>
      </c>
      <c r="AE12" s="26" t="s">
        <v>184</v>
      </c>
      <c r="AF12" s="3" t="s">
        <v>116</v>
      </c>
      <c r="AG12" s="11" t="s">
        <v>178</v>
      </c>
      <c r="AH12" s="23">
        <v>44783</v>
      </c>
      <c r="AI12" s="23">
        <v>44752</v>
      </c>
      <c r="AJ12" s="24" t="s">
        <v>179</v>
      </c>
    </row>
    <row r="13" spans="1:36" s="33" customFormat="1" x14ac:dyDescent="0.3">
      <c r="A13" s="35">
        <v>2022</v>
      </c>
      <c r="B13" s="25">
        <v>44713</v>
      </c>
      <c r="C13" s="25">
        <v>44742</v>
      </c>
      <c r="D13" s="43" t="s">
        <v>94</v>
      </c>
      <c r="E13" s="4" t="s">
        <v>14</v>
      </c>
      <c r="F13" s="2" t="s">
        <v>132</v>
      </c>
      <c r="G13" s="2" t="s">
        <v>130</v>
      </c>
      <c r="H13" s="34" t="s">
        <v>120</v>
      </c>
      <c r="I13" s="34" t="s">
        <v>127</v>
      </c>
      <c r="J13" s="2" t="s">
        <v>128</v>
      </c>
      <c r="K13" s="2" t="s">
        <v>129</v>
      </c>
      <c r="L13" s="37" t="s">
        <v>101</v>
      </c>
      <c r="M13" s="41" t="s">
        <v>134</v>
      </c>
      <c r="N13" s="35" t="s">
        <v>103</v>
      </c>
      <c r="O13" s="6">
        <v>0</v>
      </c>
      <c r="P13" s="35">
        <v>0</v>
      </c>
      <c r="Q13" s="2" t="s">
        <v>115</v>
      </c>
      <c r="R13" s="34" t="s">
        <v>114</v>
      </c>
      <c r="S13" s="34" t="s">
        <v>114</v>
      </c>
      <c r="T13" s="2" t="s">
        <v>117</v>
      </c>
      <c r="U13" s="41" t="s">
        <v>114</v>
      </c>
      <c r="V13" s="41" t="s">
        <v>124</v>
      </c>
      <c r="W13" s="41" t="s">
        <v>134</v>
      </c>
      <c r="X13" s="7">
        <v>44713</v>
      </c>
      <c r="Y13" s="7">
        <v>44713</v>
      </c>
      <c r="Z13" s="27">
        <v>6</v>
      </c>
      <c r="AA13" s="8">
        <f>+Tabla_549575!D12</f>
        <v>445</v>
      </c>
      <c r="AB13" s="2">
        <v>0</v>
      </c>
      <c r="AC13" s="9">
        <v>44721</v>
      </c>
      <c r="AD13" s="3" t="s">
        <v>197</v>
      </c>
      <c r="AE13" s="26" t="s">
        <v>185</v>
      </c>
      <c r="AF13" s="3" t="s">
        <v>116</v>
      </c>
      <c r="AG13" s="11" t="s">
        <v>178</v>
      </c>
      <c r="AH13" s="23">
        <v>44783</v>
      </c>
      <c r="AI13" s="23">
        <v>44752</v>
      </c>
      <c r="AJ13" s="24" t="s">
        <v>179</v>
      </c>
    </row>
    <row r="14" spans="1:36" s="33" customFormat="1" x14ac:dyDescent="0.3">
      <c r="A14" s="24">
        <v>2022</v>
      </c>
      <c r="B14" s="25">
        <v>44713</v>
      </c>
      <c r="C14" s="25">
        <v>44742</v>
      </c>
      <c r="D14" s="43" t="s">
        <v>94</v>
      </c>
      <c r="E14" s="4" t="s">
        <v>13</v>
      </c>
      <c r="F14" s="37" t="s">
        <v>145</v>
      </c>
      <c r="G14" s="2" t="s">
        <v>145</v>
      </c>
      <c r="H14" s="42" t="s">
        <v>146</v>
      </c>
      <c r="I14" s="42" t="s">
        <v>147</v>
      </c>
      <c r="J14" s="2" t="s">
        <v>148</v>
      </c>
      <c r="K14" s="2" t="s">
        <v>149</v>
      </c>
      <c r="L14" s="37" t="s">
        <v>101</v>
      </c>
      <c r="M14" s="42" t="s">
        <v>150</v>
      </c>
      <c r="N14" s="35" t="s">
        <v>103</v>
      </c>
      <c r="O14" s="6">
        <v>0</v>
      </c>
      <c r="P14" s="11">
        <v>0</v>
      </c>
      <c r="Q14" s="2" t="s">
        <v>115</v>
      </c>
      <c r="R14" s="34" t="s">
        <v>114</v>
      </c>
      <c r="S14" s="34" t="s">
        <v>114</v>
      </c>
      <c r="T14" s="2" t="s">
        <v>117</v>
      </c>
      <c r="U14" s="34" t="s">
        <v>114</v>
      </c>
      <c r="V14" s="42" t="s">
        <v>151</v>
      </c>
      <c r="W14" s="42" t="s">
        <v>150</v>
      </c>
      <c r="X14" s="7">
        <v>44659</v>
      </c>
      <c r="Y14" s="7">
        <v>44659</v>
      </c>
      <c r="Z14" s="27">
        <v>7</v>
      </c>
      <c r="AA14" s="8">
        <f>Tabla_549575!D13</f>
        <v>500</v>
      </c>
      <c r="AB14" s="2">
        <v>0</v>
      </c>
      <c r="AC14" s="9">
        <v>44729</v>
      </c>
      <c r="AD14" s="48" t="s">
        <v>198</v>
      </c>
      <c r="AE14" s="26" t="s">
        <v>186</v>
      </c>
      <c r="AF14" s="3" t="s">
        <v>116</v>
      </c>
      <c r="AG14" s="11" t="s">
        <v>178</v>
      </c>
      <c r="AH14" s="23">
        <v>44783</v>
      </c>
      <c r="AI14" s="23">
        <v>44752</v>
      </c>
      <c r="AJ14" s="17" t="s">
        <v>152</v>
      </c>
    </row>
    <row r="15" spans="1:36" s="33" customFormat="1" x14ac:dyDescent="0.3">
      <c r="A15" s="35">
        <v>2022</v>
      </c>
      <c r="B15" s="25">
        <v>44713</v>
      </c>
      <c r="C15" s="25">
        <v>44742</v>
      </c>
      <c r="D15" s="43" t="s">
        <v>94</v>
      </c>
      <c r="E15" s="4" t="s">
        <v>13</v>
      </c>
      <c r="F15" s="37" t="s">
        <v>131</v>
      </c>
      <c r="G15" s="2" t="s">
        <v>131</v>
      </c>
      <c r="H15" s="42" t="s">
        <v>153</v>
      </c>
      <c r="I15" s="42" t="s">
        <v>155</v>
      </c>
      <c r="J15" s="2" t="s">
        <v>154</v>
      </c>
      <c r="K15" s="2" t="s">
        <v>156</v>
      </c>
      <c r="L15" s="37" t="s">
        <v>101</v>
      </c>
      <c r="M15" s="42" t="s">
        <v>150</v>
      </c>
      <c r="N15" s="35" t="s">
        <v>103</v>
      </c>
      <c r="O15" s="6">
        <v>0</v>
      </c>
      <c r="P15" s="35">
        <v>0</v>
      </c>
      <c r="Q15" s="2" t="s">
        <v>115</v>
      </c>
      <c r="R15" s="34" t="s">
        <v>114</v>
      </c>
      <c r="S15" s="34" t="s">
        <v>114</v>
      </c>
      <c r="T15" s="2" t="s">
        <v>117</v>
      </c>
      <c r="U15" s="42" t="s">
        <v>114</v>
      </c>
      <c r="V15" s="42" t="s">
        <v>157</v>
      </c>
      <c r="W15" s="42" t="s">
        <v>150</v>
      </c>
      <c r="X15" s="7">
        <v>44742</v>
      </c>
      <c r="Y15" s="7">
        <v>37529</v>
      </c>
      <c r="Z15" s="27">
        <v>8</v>
      </c>
      <c r="AA15" s="8">
        <f>+Tabla_549575!D14</f>
        <v>1000</v>
      </c>
      <c r="AB15" s="2">
        <v>0</v>
      </c>
      <c r="AC15" s="9">
        <v>44729</v>
      </c>
      <c r="AD15" s="3" t="s">
        <v>199</v>
      </c>
      <c r="AE15" s="26" t="s">
        <v>187</v>
      </c>
      <c r="AF15" s="3" t="s">
        <v>116</v>
      </c>
      <c r="AG15" s="11" t="s">
        <v>178</v>
      </c>
      <c r="AH15" s="23">
        <v>44783</v>
      </c>
      <c r="AI15" s="23">
        <v>44752</v>
      </c>
      <c r="AJ15" s="17" t="s">
        <v>135</v>
      </c>
    </row>
    <row r="16" spans="1:36" s="33" customFormat="1" x14ac:dyDescent="0.3">
      <c r="A16" s="35">
        <v>2022</v>
      </c>
      <c r="B16" s="25">
        <v>44713</v>
      </c>
      <c r="C16" s="25">
        <v>44742</v>
      </c>
      <c r="D16" s="43" t="s">
        <v>94</v>
      </c>
      <c r="E16" s="4" t="s">
        <v>13</v>
      </c>
      <c r="F16" s="2" t="s">
        <v>145</v>
      </c>
      <c r="G16" s="2" t="s">
        <v>145</v>
      </c>
      <c r="H16" s="42" t="s">
        <v>153</v>
      </c>
      <c r="I16" s="42" t="s">
        <v>158</v>
      </c>
      <c r="J16" s="2" t="s">
        <v>148</v>
      </c>
      <c r="K16" s="2" t="s">
        <v>149</v>
      </c>
      <c r="L16" s="37" t="s">
        <v>101</v>
      </c>
      <c r="M16" s="42" t="s">
        <v>150</v>
      </c>
      <c r="N16" s="35" t="s">
        <v>103</v>
      </c>
      <c r="O16" s="6">
        <v>0</v>
      </c>
      <c r="P16" s="35">
        <v>0</v>
      </c>
      <c r="Q16" s="2" t="s">
        <v>115</v>
      </c>
      <c r="R16" s="34" t="s">
        <v>114</v>
      </c>
      <c r="S16" s="34" t="s">
        <v>114</v>
      </c>
      <c r="T16" s="2" t="s">
        <v>117</v>
      </c>
      <c r="U16" s="34" t="s">
        <v>114</v>
      </c>
      <c r="V16" s="42" t="s">
        <v>159</v>
      </c>
      <c r="W16" s="42" t="s">
        <v>150</v>
      </c>
      <c r="X16" s="7">
        <v>44707</v>
      </c>
      <c r="Y16" s="7">
        <v>44708</v>
      </c>
      <c r="Z16" s="27">
        <v>9</v>
      </c>
      <c r="AA16" s="8">
        <f>+Tabla_549575!D15</f>
        <v>1000</v>
      </c>
      <c r="AB16" s="2">
        <v>0</v>
      </c>
      <c r="AC16" s="9">
        <v>44729</v>
      </c>
      <c r="AD16" s="3" t="s">
        <v>200</v>
      </c>
      <c r="AE16" s="26" t="s">
        <v>188</v>
      </c>
      <c r="AF16" s="3" t="s">
        <v>116</v>
      </c>
      <c r="AG16" s="11" t="s">
        <v>178</v>
      </c>
      <c r="AH16" s="23">
        <v>44783</v>
      </c>
      <c r="AI16" s="23">
        <v>44752</v>
      </c>
      <c r="AJ16" s="17" t="s">
        <v>135</v>
      </c>
    </row>
    <row r="17" spans="1:36" s="40" customFormat="1" x14ac:dyDescent="0.3">
      <c r="A17" s="35">
        <v>2022</v>
      </c>
      <c r="B17" s="25">
        <v>44713</v>
      </c>
      <c r="C17" s="25">
        <v>44742</v>
      </c>
      <c r="D17" s="43" t="s">
        <v>94</v>
      </c>
      <c r="E17" s="4" t="s">
        <v>176</v>
      </c>
      <c r="F17" s="2" t="s">
        <v>160</v>
      </c>
      <c r="G17" s="2" t="s">
        <v>160</v>
      </c>
      <c r="H17" s="42" t="s">
        <v>161</v>
      </c>
      <c r="I17" s="42" t="s">
        <v>162</v>
      </c>
      <c r="J17" s="2" t="s">
        <v>163</v>
      </c>
      <c r="K17" s="2" t="s">
        <v>164</v>
      </c>
      <c r="L17" s="37" t="s">
        <v>101</v>
      </c>
      <c r="M17" s="42" t="s">
        <v>165</v>
      </c>
      <c r="N17" s="35" t="s">
        <v>103</v>
      </c>
      <c r="O17" s="6">
        <v>0</v>
      </c>
      <c r="P17" s="35">
        <v>0</v>
      </c>
      <c r="Q17" s="2" t="s">
        <v>115</v>
      </c>
      <c r="R17" s="34" t="s">
        <v>114</v>
      </c>
      <c r="S17" s="34" t="s">
        <v>114</v>
      </c>
      <c r="T17" s="2" t="s">
        <v>117</v>
      </c>
      <c r="U17" s="34" t="s">
        <v>114</v>
      </c>
      <c r="V17" s="42" t="s">
        <v>166</v>
      </c>
      <c r="W17" s="42" t="s">
        <v>165</v>
      </c>
      <c r="X17" s="7">
        <v>44727</v>
      </c>
      <c r="Y17" s="7">
        <v>44728</v>
      </c>
      <c r="Z17" s="27">
        <v>10</v>
      </c>
      <c r="AA17" s="8">
        <f>+Tabla_549575!D16+Tabla_549575!D17</f>
        <v>5143.83</v>
      </c>
      <c r="AB17" s="2">
        <v>0</v>
      </c>
      <c r="AC17" s="9">
        <v>44735</v>
      </c>
      <c r="AD17" s="3" t="s">
        <v>201</v>
      </c>
      <c r="AE17" s="26" t="s">
        <v>189</v>
      </c>
      <c r="AF17" s="3" t="s">
        <v>116</v>
      </c>
      <c r="AG17" s="11" t="s">
        <v>178</v>
      </c>
      <c r="AH17" s="23">
        <v>44783</v>
      </c>
      <c r="AI17" s="23">
        <v>44752</v>
      </c>
      <c r="AJ17" s="44" t="s">
        <v>179</v>
      </c>
    </row>
    <row r="18" spans="1:36" s="40" customFormat="1" x14ac:dyDescent="0.3">
      <c r="A18" s="35">
        <v>2022</v>
      </c>
      <c r="B18" s="25">
        <v>44713</v>
      </c>
      <c r="C18" s="25">
        <v>44742</v>
      </c>
      <c r="D18" s="43" t="s">
        <v>94</v>
      </c>
      <c r="E18" s="4" t="s">
        <v>177</v>
      </c>
      <c r="F18" s="2" t="s">
        <v>167</v>
      </c>
      <c r="G18" s="2" t="s">
        <v>167</v>
      </c>
      <c r="H18" s="42" t="s">
        <v>161</v>
      </c>
      <c r="I18" s="42" t="s">
        <v>168</v>
      </c>
      <c r="J18" s="2" t="s">
        <v>169</v>
      </c>
      <c r="K18" s="2" t="s">
        <v>170</v>
      </c>
      <c r="L18" s="37" t="s">
        <v>101</v>
      </c>
      <c r="M18" s="42" t="s">
        <v>165</v>
      </c>
      <c r="N18" s="35" t="s">
        <v>103</v>
      </c>
      <c r="O18" s="6">
        <v>0</v>
      </c>
      <c r="P18" s="35">
        <v>0</v>
      </c>
      <c r="Q18" s="2" t="s">
        <v>115</v>
      </c>
      <c r="R18" s="34" t="s">
        <v>114</v>
      </c>
      <c r="S18" s="34" t="s">
        <v>114</v>
      </c>
      <c r="T18" s="2" t="s">
        <v>117</v>
      </c>
      <c r="U18" s="34" t="s">
        <v>114</v>
      </c>
      <c r="V18" s="42" t="s">
        <v>166</v>
      </c>
      <c r="W18" s="42" t="s">
        <v>165</v>
      </c>
      <c r="X18" s="7">
        <v>44727</v>
      </c>
      <c r="Y18" s="7">
        <v>44728</v>
      </c>
      <c r="Z18" s="27">
        <v>11</v>
      </c>
      <c r="AA18" s="8">
        <f>+Tabla_549575!D18</f>
        <v>2457.5</v>
      </c>
      <c r="AB18" s="2">
        <v>0</v>
      </c>
      <c r="AC18" s="9">
        <v>44735</v>
      </c>
      <c r="AD18" s="3" t="s">
        <v>202</v>
      </c>
      <c r="AE18" s="26" t="s">
        <v>190</v>
      </c>
      <c r="AF18" s="3" t="s">
        <v>116</v>
      </c>
      <c r="AG18" s="11" t="s">
        <v>178</v>
      </c>
      <c r="AH18" s="23">
        <v>44783</v>
      </c>
      <c r="AI18" s="23">
        <v>44752</v>
      </c>
      <c r="AJ18" s="44" t="s">
        <v>179</v>
      </c>
    </row>
    <row r="19" spans="1:36" s="40" customFormat="1" x14ac:dyDescent="0.3">
      <c r="A19" s="35">
        <v>2022</v>
      </c>
      <c r="B19" s="25">
        <v>44713</v>
      </c>
      <c r="C19" s="25">
        <v>44742</v>
      </c>
      <c r="D19" s="43" t="s">
        <v>94</v>
      </c>
      <c r="E19" s="4" t="s">
        <v>14</v>
      </c>
      <c r="F19" s="2" t="s">
        <v>132</v>
      </c>
      <c r="G19" s="2" t="s">
        <v>130</v>
      </c>
      <c r="H19" s="42" t="s">
        <v>161</v>
      </c>
      <c r="I19" s="42" t="s">
        <v>171</v>
      </c>
      <c r="J19" s="2" t="s">
        <v>172</v>
      </c>
      <c r="K19" s="2" t="s">
        <v>173</v>
      </c>
      <c r="L19" s="37" t="s">
        <v>101</v>
      </c>
      <c r="M19" s="42" t="s">
        <v>174</v>
      </c>
      <c r="N19" s="35" t="s">
        <v>103</v>
      </c>
      <c r="O19" s="6">
        <v>0</v>
      </c>
      <c r="P19" s="35">
        <v>0</v>
      </c>
      <c r="Q19" s="2" t="s">
        <v>115</v>
      </c>
      <c r="R19" s="34" t="s">
        <v>114</v>
      </c>
      <c r="S19" s="34" t="s">
        <v>114</v>
      </c>
      <c r="T19" s="2" t="s">
        <v>117</v>
      </c>
      <c r="U19" s="34" t="s">
        <v>114</v>
      </c>
      <c r="V19" s="42" t="s">
        <v>175</v>
      </c>
      <c r="W19" s="42" t="s">
        <v>174</v>
      </c>
      <c r="X19" s="7">
        <v>44726</v>
      </c>
      <c r="Y19" s="7">
        <v>44726</v>
      </c>
      <c r="Z19" s="27">
        <v>12</v>
      </c>
      <c r="AA19" s="8">
        <f>+Tabla_549575!D19</f>
        <v>300</v>
      </c>
      <c r="AB19" s="2">
        <v>0</v>
      </c>
      <c r="AC19" s="9">
        <v>44734</v>
      </c>
      <c r="AD19" s="3" t="s">
        <v>203</v>
      </c>
      <c r="AE19" s="26" t="s">
        <v>191</v>
      </c>
      <c r="AF19" s="3" t="s">
        <v>116</v>
      </c>
      <c r="AG19" s="11" t="s">
        <v>178</v>
      </c>
      <c r="AH19" s="23">
        <v>44783</v>
      </c>
      <c r="AI19" s="23">
        <v>44752</v>
      </c>
      <c r="AJ19" s="44" t="s">
        <v>179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N8:N198">
      <formula1>Hidden_313</formula1>
    </dataValidation>
  </dataValidations>
  <hyperlinks>
    <hyperlink ref="AF8" r:id="rId1"/>
    <hyperlink ref="AF9" r:id="rId2"/>
    <hyperlink ref="AF10" r:id="rId3"/>
    <hyperlink ref="AF11" r:id="rId4"/>
    <hyperlink ref="AF12" r:id="rId5"/>
    <hyperlink ref="AF13" r:id="rId6"/>
    <hyperlink ref="AF14" r:id="rId7"/>
    <hyperlink ref="AF15" r:id="rId8"/>
    <hyperlink ref="AF16" r:id="rId9"/>
    <hyperlink ref="AF17" r:id="rId10"/>
    <hyperlink ref="AF18" r:id="rId11"/>
    <hyperlink ref="AF19" r:id="rId12"/>
    <hyperlink ref="AE8" r:id="rId13"/>
    <hyperlink ref="AD14" r:id="rId14"/>
  </hyperlinks>
  <pageMargins left="0" right="0" top="0.74803149606299213" bottom="0.74803149606299213" header="0.31496062992125984" footer="0.31496062992125984"/>
  <pageSetup scale="70" orientation="landscape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6" sqref="A6"/>
    </sheetView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5" sqref="C35"/>
    </sheetView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5" sqref="F35"/>
    </sheetView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4" spans="1:1" ht="15.75" customHeight="1" x14ac:dyDescent="0.3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D19" sqref="D19"/>
    </sheetView>
  </sheetViews>
  <sheetFormatPr baseColWidth="10" defaultColWidth="9.109375" defaultRowHeight="14.4" x14ac:dyDescent="0.3"/>
  <cols>
    <col min="1" max="1" width="3.44140625" bestFit="1" customWidth="1"/>
    <col min="2" max="2" width="21" customWidth="1"/>
    <col min="3" max="3" width="32" customWidth="1"/>
    <col min="4" max="4" width="22.109375" customWidth="1"/>
    <col min="5" max="6" width="11.5546875" bestFit="1" customWidth="1"/>
  </cols>
  <sheetData>
    <row r="1" spans="1:6" hidden="1" x14ac:dyDescent="0.3">
      <c r="B1" t="s">
        <v>7</v>
      </c>
      <c r="C1" t="s">
        <v>10</v>
      </c>
      <c r="D1" t="s">
        <v>12</v>
      </c>
    </row>
    <row r="2" spans="1:6" hidden="1" x14ac:dyDescent="0.3">
      <c r="B2" t="s">
        <v>105</v>
      </c>
      <c r="C2" t="s">
        <v>106</v>
      </c>
      <c r="D2" t="s">
        <v>107</v>
      </c>
    </row>
    <row r="3" spans="1:6" ht="69.59999999999999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6" s="13" customFormat="1" x14ac:dyDescent="0.3">
      <c r="A4" s="12">
        <v>1</v>
      </c>
      <c r="B4" s="12">
        <v>3751</v>
      </c>
      <c r="C4" s="12" t="s">
        <v>126</v>
      </c>
      <c r="D4" s="8">
        <f>350+350+450+340+123.01+550+25</f>
        <v>2188.0100000000002</v>
      </c>
      <c r="E4" s="21"/>
      <c r="F4" s="16"/>
    </row>
    <row r="5" spans="1:6" s="38" customFormat="1" x14ac:dyDescent="0.3">
      <c r="A5" s="12">
        <v>1</v>
      </c>
      <c r="B5" s="12">
        <v>3752</v>
      </c>
      <c r="C5" s="12" t="s">
        <v>118</v>
      </c>
      <c r="D5" s="8">
        <f>346+500+500</f>
        <v>1346</v>
      </c>
      <c r="E5" s="21"/>
      <c r="F5" s="16"/>
    </row>
    <row r="6" spans="1:6" s="38" customFormat="1" x14ac:dyDescent="0.3">
      <c r="A6" s="12">
        <v>2</v>
      </c>
      <c r="B6" s="12">
        <v>3751</v>
      </c>
      <c r="C6" s="12" t="s">
        <v>126</v>
      </c>
      <c r="D6" s="8">
        <f>350+350+485+146+350</f>
        <v>1681</v>
      </c>
      <c r="E6" s="21"/>
      <c r="F6" s="16"/>
    </row>
    <row r="7" spans="1:6" s="30" customFormat="1" x14ac:dyDescent="0.3">
      <c r="A7" s="12">
        <v>3</v>
      </c>
      <c r="B7" s="12">
        <v>3751</v>
      </c>
      <c r="C7" s="12" t="s">
        <v>126</v>
      </c>
      <c r="D7" s="8">
        <v>445</v>
      </c>
      <c r="E7" s="21"/>
      <c r="F7" s="16"/>
    </row>
    <row r="8" spans="1:6" s="30" customFormat="1" x14ac:dyDescent="0.3">
      <c r="A8" s="12">
        <v>3</v>
      </c>
      <c r="B8" s="12">
        <v>3752</v>
      </c>
      <c r="C8" s="12" t="s">
        <v>118</v>
      </c>
      <c r="D8" s="8">
        <f>346+600+400</f>
        <v>1346</v>
      </c>
      <c r="E8" s="21"/>
      <c r="F8" s="16"/>
    </row>
    <row r="9" spans="1:6" s="30" customFormat="1" x14ac:dyDescent="0.3">
      <c r="A9" s="32">
        <v>4</v>
      </c>
      <c r="B9" s="32">
        <v>3751</v>
      </c>
      <c r="C9" s="12" t="s">
        <v>126</v>
      </c>
      <c r="D9" s="8">
        <v>481</v>
      </c>
      <c r="E9" s="21"/>
      <c r="F9" s="16"/>
    </row>
    <row r="10" spans="1:6" s="28" customFormat="1" x14ac:dyDescent="0.3">
      <c r="A10" s="29">
        <v>4</v>
      </c>
      <c r="B10" s="12">
        <v>3752</v>
      </c>
      <c r="C10" s="12" t="s">
        <v>118</v>
      </c>
      <c r="D10" s="8">
        <f>346+440+619.42+629.74</f>
        <v>2035.16</v>
      </c>
      <c r="E10" s="21"/>
      <c r="F10" s="16"/>
    </row>
    <row r="11" spans="1:6" s="28" customFormat="1" x14ac:dyDescent="0.3">
      <c r="A11" s="29">
        <v>5</v>
      </c>
      <c r="B11" s="32">
        <v>3751</v>
      </c>
      <c r="C11" s="12" t="s">
        <v>126</v>
      </c>
      <c r="D11" s="8">
        <v>481</v>
      </c>
      <c r="E11" s="21"/>
      <c r="F11" s="16"/>
    </row>
    <row r="12" spans="1:6" s="28" customFormat="1" x14ac:dyDescent="0.3">
      <c r="A12" s="29">
        <v>6</v>
      </c>
      <c r="B12" s="29">
        <v>3751</v>
      </c>
      <c r="C12" s="12" t="s">
        <v>126</v>
      </c>
      <c r="D12" s="8">
        <v>445</v>
      </c>
      <c r="E12" s="21"/>
      <c r="F12" s="16"/>
    </row>
    <row r="13" spans="1:6" s="33" customFormat="1" x14ac:dyDescent="0.3">
      <c r="A13" s="29">
        <v>7</v>
      </c>
      <c r="B13" s="12">
        <v>3752</v>
      </c>
      <c r="C13" s="12" t="s">
        <v>118</v>
      </c>
      <c r="D13" s="8">
        <v>500</v>
      </c>
      <c r="E13" s="21"/>
      <c r="F13" s="16"/>
    </row>
    <row r="14" spans="1:6" s="33" customFormat="1" x14ac:dyDescent="0.3">
      <c r="A14" s="29">
        <v>8</v>
      </c>
      <c r="B14" s="12">
        <v>3752</v>
      </c>
      <c r="C14" s="12" t="s">
        <v>118</v>
      </c>
      <c r="D14" s="8">
        <f>300+700</f>
        <v>1000</v>
      </c>
      <c r="E14" s="21"/>
      <c r="F14" s="16"/>
    </row>
    <row r="15" spans="1:6" s="33" customFormat="1" x14ac:dyDescent="0.3">
      <c r="A15" s="29">
        <v>9</v>
      </c>
      <c r="B15" s="29">
        <v>3752</v>
      </c>
      <c r="C15" s="12" t="s">
        <v>118</v>
      </c>
      <c r="D15" s="8">
        <f>500+500</f>
        <v>1000</v>
      </c>
      <c r="E15" s="21"/>
      <c r="F15" s="16"/>
    </row>
    <row r="16" spans="1:6" s="28" customFormat="1" x14ac:dyDescent="0.3">
      <c r="A16" s="29">
        <v>10</v>
      </c>
      <c r="B16" s="29">
        <v>3751</v>
      </c>
      <c r="C16" s="12" t="s">
        <v>126</v>
      </c>
      <c r="D16" s="8">
        <f>1025+225+650+287.5+270</f>
        <v>2457.5</v>
      </c>
      <c r="E16" s="21"/>
      <c r="F16" s="16"/>
    </row>
    <row r="17" spans="1:6" s="28" customFormat="1" x14ac:dyDescent="0.3">
      <c r="A17" s="29">
        <v>10</v>
      </c>
      <c r="B17" s="12">
        <v>3752</v>
      </c>
      <c r="C17" s="12" t="s">
        <v>118</v>
      </c>
      <c r="D17" s="8">
        <f>440+165+346+1035.33+700</f>
        <v>2686.33</v>
      </c>
      <c r="E17" s="21"/>
      <c r="F17" s="16"/>
    </row>
    <row r="18" spans="1:6" s="20" customFormat="1" x14ac:dyDescent="0.3">
      <c r="A18" s="29">
        <v>11</v>
      </c>
      <c r="B18" s="29">
        <v>3751</v>
      </c>
      <c r="C18" s="12" t="s">
        <v>126</v>
      </c>
      <c r="D18" s="8">
        <f>1025+225+650+287.5+270</f>
        <v>2457.5</v>
      </c>
      <c r="E18" s="21"/>
      <c r="F18" s="16"/>
    </row>
    <row r="19" spans="1:6" s="20" customFormat="1" x14ac:dyDescent="0.3">
      <c r="A19" s="29">
        <v>12</v>
      </c>
      <c r="B19" s="12">
        <v>3752</v>
      </c>
      <c r="C19" s="12" t="s">
        <v>118</v>
      </c>
      <c r="D19" s="8">
        <v>300</v>
      </c>
      <c r="E19" s="21"/>
      <c r="F19" s="16"/>
    </row>
    <row r="20" spans="1:6" s="20" customFormat="1" x14ac:dyDescent="0.3">
      <c r="A20" s="29"/>
      <c r="B20" s="12"/>
      <c r="C20" s="12"/>
      <c r="D20" s="8"/>
      <c r="E20" s="21"/>
      <c r="F20" s="16"/>
    </row>
    <row r="21" spans="1:6" s="18" customFormat="1" x14ac:dyDescent="0.3">
      <c r="A21" s="12"/>
      <c r="B21" s="12"/>
      <c r="C21" s="12"/>
      <c r="D21" s="8"/>
      <c r="E21" s="22"/>
      <c r="F21" s="16"/>
    </row>
    <row r="22" spans="1:6" s="20" customFormat="1" x14ac:dyDescent="0.3">
      <c r="A22" s="12"/>
      <c r="B22" s="12"/>
      <c r="C22" s="12"/>
      <c r="D22" s="8"/>
      <c r="E22" s="22"/>
      <c r="F22" s="16"/>
    </row>
    <row r="23" spans="1:6" s="20" customFormat="1" x14ac:dyDescent="0.3">
      <c r="A23" s="12"/>
      <c r="B23" s="12"/>
      <c r="C23" s="12"/>
      <c r="D23" s="8"/>
      <c r="E23" s="22"/>
      <c r="F23" s="16"/>
    </row>
    <row r="24" spans="1:6" s="20" customFormat="1" x14ac:dyDescent="0.3">
      <c r="A24" s="12"/>
      <c r="B24" s="12"/>
      <c r="C24" s="12"/>
      <c r="D24" s="8"/>
      <c r="E24" s="22"/>
      <c r="F24" s="16"/>
    </row>
    <row r="25" spans="1:6" s="20" customFormat="1" x14ac:dyDescent="0.3">
      <c r="A25" s="12"/>
      <c r="B25" s="12"/>
      <c r="C25" s="12"/>
      <c r="D25" s="8"/>
      <c r="E25" s="22"/>
      <c r="F25" s="16"/>
    </row>
    <row r="26" spans="1:6" s="14" customFormat="1" x14ac:dyDescent="0.3">
      <c r="A26" s="12"/>
      <c r="B26" s="12"/>
      <c r="C26" s="12"/>
      <c r="D26" s="8"/>
      <c r="E26" s="22"/>
      <c r="F26" s="16"/>
    </row>
    <row r="27" spans="1:6" s="19" customFormat="1" x14ac:dyDescent="0.3">
      <c r="A27" s="17"/>
      <c r="B27" s="17"/>
      <c r="C27" s="17"/>
      <c r="D27" s="17"/>
      <c r="E27" s="22"/>
      <c r="F27" s="16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B32" sqref="B32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A4" s="12">
        <v>1</v>
      </c>
      <c r="B4" s="26" t="s">
        <v>180</v>
      </c>
    </row>
    <row r="5" spans="1:2" x14ac:dyDescent="0.3">
      <c r="A5" s="12">
        <v>2</v>
      </c>
      <c r="B5" s="26" t="s">
        <v>181</v>
      </c>
    </row>
    <row r="6" spans="1:2" x14ac:dyDescent="0.3">
      <c r="A6" s="12">
        <v>3</v>
      </c>
      <c r="B6" s="26" t="s">
        <v>182</v>
      </c>
    </row>
    <row r="7" spans="1:2" x14ac:dyDescent="0.3">
      <c r="A7" s="12">
        <v>4</v>
      </c>
      <c r="B7" s="26" t="s">
        <v>183</v>
      </c>
    </row>
    <row r="8" spans="1:2" x14ac:dyDescent="0.3">
      <c r="A8" s="12">
        <v>5</v>
      </c>
      <c r="B8" s="26" t="s">
        <v>184</v>
      </c>
    </row>
    <row r="9" spans="1:2" x14ac:dyDescent="0.3">
      <c r="A9" s="12">
        <v>6</v>
      </c>
      <c r="B9" s="26" t="s">
        <v>185</v>
      </c>
    </row>
    <row r="10" spans="1:2" x14ac:dyDescent="0.3">
      <c r="A10" s="12">
        <v>7</v>
      </c>
      <c r="B10" s="26" t="s">
        <v>186</v>
      </c>
    </row>
    <row r="11" spans="1:2" x14ac:dyDescent="0.3">
      <c r="A11" s="29">
        <v>8</v>
      </c>
      <c r="B11" s="26" t="s">
        <v>187</v>
      </c>
    </row>
    <row r="12" spans="1:2" x14ac:dyDescent="0.3">
      <c r="A12" s="29">
        <v>9</v>
      </c>
      <c r="B12" s="26" t="s">
        <v>188</v>
      </c>
    </row>
    <row r="13" spans="1:2" x14ac:dyDescent="0.3">
      <c r="A13" s="29">
        <v>10</v>
      </c>
      <c r="B13" s="26" t="s">
        <v>189</v>
      </c>
    </row>
    <row r="14" spans="1:2" x14ac:dyDescent="0.3">
      <c r="A14" s="29">
        <v>11</v>
      </c>
      <c r="B14" s="26" t="s">
        <v>190</v>
      </c>
    </row>
    <row r="15" spans="1:2" x14ac:dyDescent="0.3">
      <c r="A15" s="29">
        <v>12</v>
      </c>
      <c r="B15" s="26" t="s">
        <v>191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cp:lastPrinted>2020-03-04T19:43:12Z</cp:lastPrinted>
  <dcterms:created xsi:type="dcterms:W3CDTF">2018-09-12T19:05:04Z</dcterms:created>
  <dcterms:modified xsi:type="dcterms:W3CDTF">2022-07-06T16:32:32Z</dcterms:modified>
</cp:coreProperties>
</file>