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UNIO 2022\"/>
    </mc:Choice>
  </mc:AlternateContent>
  <bookViews>
    <workbookView xWindow="0" yWindow="0" windowWidth="20490" windowHeight="6855"/>
  </bookViews>
  <sheets>
    <sheet name="Reporte de Formatos" sheetId="1" r:id="rId1"/>
    <sheet name="Tabla_549450" sheetId="2" r:id="rId2"/>
  </sheets>
  <calcPr calcId="162913"/>
</workbook>
</file>

<file path=xl/calcChain.xml><?xml version="1.0" encoding="utf-8"?>
<calcChain xmlns="http://schemas.openxmlformats.org/spreadsheetml/2006/main">
  <c r="B169" i="2" l="1"/>
  <c r="C71" i="2"/>
  <c r="C54" i="2"/>
  <c r="C49" i="2"/>
  <c r="C30" i="2"/>
  <c r="C28" i="2"/>
  <c r="C25" i="2"/>
  <c r="C22" i="2"/>
  <c r="C21" i="2"/>
  <c r="C19" i="2"/>
  <c r="C16" i="2"/>
  <c r="C7" i="2"/>
  <c r="C4" i="2"/>
</calcChain>
</file>

<file path=xl/sharedStrings.xml><?xml version="1.0" encoding="utf-8"?>
<sst xmlns="http://schemas.openxmlformats.org/spreadsheetml/2006/main" count="954" uniqueCount="504">
  <si>
    <t>56152</t>
  </si>
  <si>
    <t>TÍTULO</t>
  </si>
  <si>
    <t>NOMBRE CORTO</t>
  </si>
  <si>
    <t>DESCRIPCIÓN</t>
  </si>
  <si>
    <t xml:space="preserve">Objetivos y metas institucionales </t>
  </si>
  <si>
    <t>LTAIPSLP84VII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</si>
  <si>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</si>
  <si>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</si>
  <si>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</si>
  <si>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</si>
  <si>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</si>
  <si>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</si>
  <si>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</si>
  <si>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</si>
  <si>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549440</t>
  </si>
  <si>
    <t>549447</t>
  </si>
  <si>
    <t>549448</t>
  </si>
  <si>
    <t>549446</t>
  </si>
  <si>
    <t>549441</t>
  </si>
  <si>
    <t>549450</t>
  </si>
  <si>
    <t>549449</t>
  </si>
  <si>
    <t>550987</t>
  </si>
  <si>
    <t>550988</t>
  </si>
  <si>
    <t>550989</t>
  </si>
  <si>
    <t>550990</t>
  </si>
  <si>
    <t>550991</t>
  </si>
  <si>
    <t>550992</t>
  </si>
  <si>
    <t>550993</t>
  </si>
  <si>
    <t>550994</t>
  </si>
  <si>
    <t>550995</t>
  </si>
  <si>
    <t>550996</t>
  </si>
  <si>
    <t>550997</t>
  </si>
  <si>
    <t>549444</t>
  </si>
  <si>
    <t>549442</t>
  </si>
  <si>
    <t>549443</t>
  </si>
  <si>
    <t>549445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</si>
  <si>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</si>
  <si>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</si>
  <si>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</si>
  <si>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</si>
  <si>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</si>
  <si>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</si>
  <si>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Tabla_549450</t>
  </si>
  <si>
    <t>Hipervínculo al documento del o los programas operativos, presupuestarios, sectoriales, entre otros</t>
  </si>
  <si>
    <t>Hipervínculo a los manuales de organización</t>
  </si>
  <si>
    <t>Hipervínculo a los Servicios que ofrecen y sus requisitos</t>
  </si>
  <si>
    <t>Hipervínculo a los Tramites que ofrecen y sus requisitos</t>
  </si>
  <si>
    <t>Hipervínculo a los Formatos de los servicios y/o trámites que ofrecen</t>
  </si>
  <si>
    <t xml:space="preserve">Hipervínculo a los documentos que contengan las políticas de la dependencia </t>
  </si>
  <si>
    <t>Nombre del (los) Responsable (s) de los programas operativos</t>
  </si>
  <si>
    <t>Primer apellido del (los) Responsable (s) de los programas operativos</t>
  </si>
  <si>
    <t>Segundo apellido del (los) Responsable (s) de los programas operativos</t>
  </si>
  <si>
    <t>Cargo del (los) Responsable(s) de los programas operativos</t>
  </si>
  <si>
    <t>Denominación del área responsable</t>
  </si>
  <si>
    <t>Objetivo de los programas</t>
  </si>
  <si>
    <t>Área(s) responsable(s) que genera(n), posee(n), publica(n) y actualizan la información</t>
  </si>
  <si>
    <t>Fecha de validación</t>
  </si>
  <si>
    <t>Fecha de Actualización</t>
  </si>
  <si>
    <t>Nota</t>
  </si>
  <si>
    <t>70005</t>
  </si>
  <si>
    <t>70006</t>
  </si>
  <si>
    <t>70007</t>
  </si>
  <si>
    <t>ID</t>
  </si>
  <si>
    <t>Indicadores asociados</t>
  </si>
  <si>
    <t>Meta del indicador</t>
  </si>
  <si>
    <t>Unidad de medida</t>
  </si>
  <si>
    <t>Gerencia de Administración y Finanzas</t>
  </si>
  <si>
    <t>Dirigir y controlar la aplicación de la normatividad y política de administración de los Recursos Financieros, Recursos Materiales y Recursos Humanos que regulen el funcionamiento del Organismo; así como dar cumplimento en tiempo y forma a las obligaciones fiscales aplicables que enmarcan las leyes respectivas..</t>
  </si>
  <si>
    <t>http://sapsam.gob.mx/images/DESCARGAS/MARCO_LEGAL/MANUAL%20DE%20PROCEDIMIENTOS%20SAPSAM.pdf</t>
  </si>
  <si>
    <t>http://www.cegaipslp.org.mx/HV2019.nsf/nombre_de_la_vista/4BC60E148D1377EE8625837E00568CE0/$File/TRAMITES,+SERVICIOS+Y+REQUISITOS.pdf</t>
  </si>
  <si>
    <t>http://www.sapsam-matehuala.com.mx/tramites-y-servicios</t>
  </si>
  <si>
    <t>http://www.sapsam-matehuala.com.mx/formatos-tr%C3%A1mites</t>
  </si>
  <si>
    <t>http://www.cegaipslp.org.mx/HV2019.nsf/nombre_de_la_vista/321E9CB0980BCEFB8625837E0056BFEF/$File/POLITICAS+GENERALES+DE+OPERACION+DE+SAPSAM+2019.pdf</t>
  </si>
  <si>
    <t>Raudel</t>
  </si>
  <si>
    <t>Mendoza</t>
  </si>
  <si>
    <t>Sauceda</t>
  </si>
  <si>
    <t>Gerente Administrativo</t>
  </si>
  <si>
    <t>Programa Operativo Anual generados por las Gerencias y Coordinaciones correspondientes. Sube y publica la  Coordinación de Seguimiento a Planes y Programas. Actualiza la información de los  Programas Operativos, la Coordinación de Seguimiento a Planes y Programas, actualiza el Manual de Organizaciones y las Politicas de la dependencia, la Coordinación de Recursos Humanos, actualiza los servicios, tramites y requisitos, la Gerencia Comercial.</t>
  </si>
  <si>
    <t xml:space="preserve">Gerencia Comercial </t>
  </si>
  <si>
    <t>Eficientar la promoción, contratación, medición, facturación y cobranza en la prestación de los servicios de agua y drenaje, así como la atención y retroalimentación con los usuarios respecto a los servicios recibidos, y la promoción de la cultura del agua y la preservación del medio ambiente en la localidad.</t>
  </si>
  <si>
    <t>Rubén</t>
  </si>
  <si>
    <t>Proa</t>
  </si>
  <si>
    <t>Moreno</t>
  </si>
  <si>
    <t>Gerente Comercial</t>
  </si>
  <si>
    <t>Gerencia Técnica</t>
  </si>
  <si>
    <t>Prestación eficiente de los servicios de agua potable, alcantarillado sanitario y saneamiento a los usuarios del sistema.</t>
  </si>
  <si>
    <t>Mario Antonio</t>
  </si>
  <si>
    <t>Moran</t>
  </si>
  <si>
    <t>Cruz</t>
  </si>
  <si>
    <t>Gerente Técnico</t>
  </si>
  <si>
    <t>Prestación eficiente de los servicios de agua potabl, alcantarillado sanitario y saneamiento a los usuarios del sistema.</t>
  </si>
  <si>
    <t>Subdirección</t>
  </si>
  <si>
    <t xml:space="preserve">Prestar con eficiencia técnica y administrativa los servicios de agua, drenaje sanitario y saneamiento en condiciones que aseguren su continuidad, regularidad, y calidad consideranto la autoeficiencia financiera, en la presentación de los servicios públicos. </t>
  </si>
  <si>
    <t>Alonso</t>
  </si>
  <si>
    <t>Tobias</t>
  </si>
  <si>
    <t>García</t>
  </si>
  <si>
    <t>Subdirector</t>
  </si>
  <si>
    <t>Dirección General</t>
  </si>
  <si>
    <t>Juan Carlos</t>
  </si>
  <si>
    <t>Pérez</t>
  </si>
  <si>
    <t>Director General</t>
  </si>
  <si>
    <t xml:space="preserve">Numero de personas contratadas </t>
  </si>
  <si>
    <t>Personas</t>
  </si>
  <si>
    <t>Pesos</t>
  </si>
  <si>
    <t>Dias x Trabajador</t>
  </si>
  <si>
    <t>HORAS</t>
  </si>
  <si>
    <t>DIAS</t>
  </si>
  <si>
    <t>PRIMAS</t>
  </si>
  <si>
    <t>APOYOS</t>
  </si>
  <si>
    <t>PENSIONADOS</t>
  </si>
  <si>
    <t>PERSONAS</t>
  </si>
  <si>
    <t>Evaluacion</t>
  </si>
  <si>
    <t>ESTUDIO</t>
  </si>
  <si>
    <t>Publicado</t>
  </si>
  <si>
    <t xml:space="preserve">TABULADOR </t>
  </si>
  <si>
    <t>MANUAL</t>
  </si>
  <si>
    <t>BASES AUTORIZADAS</t>
  </si>
  <si>
    <t>NUMERO DE BASES</t>
  </si>
  <si>
    <t>PENSIONES AUTORIZADAS</t>
  </si>
  <si>
    <t>NUMERO DE PENSIONES</t>
  </si>
  <si>
    <t>PESOS</t>
  </si>
  <si>
    <t>Personas x año</t>
  </si>
  <si>
    <t>MCL entregado</t>
  </si>
  <si>
    <t>MCL actualizado</t>
  </si>
  <si>
    <t>Personas x mes</t>
  </si>
  <si>
    <t>ASISTENCIA</t>
  </si>
  <si>
    <t>Asistencia</t>
  </si>
  <si>
    <t>Licitaciones Programadas/Licitaciones efectuadas</t>
  </si>
  <si>
    <t>Licitacion</t>
  </si>
  <si>
    <t>asistencia</t>
  </si>
  <si>
    <t>Proyectos realizados en tiempo y forma</t>
  </si>
  <si>
    <t>Cumplir con el objetivo</t>
  </si>
  <si>
    <t>Servicios Generales y Recursos Materiales</t>
  </si>
  <si>
    <t>Proyectos realizados en tiempo y forma.</t>
  </si>
  <si>
    <t>Tablas y gráficas que permitan medir el consumo de combustible y compararlo con el POA.</t>
  </si>
  <si>
    <t>Evaluación de la percepción de los usuarios.</t>
  </si>
  <si>
    <t>Visitas</t>
  </si>
  <si>
    <t>Encuesta</t>
  </si>
  <si>
    <t>Número de participantes, evaluación y aprendizaje</t>
  </si>
  <si>
    <t>Taller</t>
  </si>
  <si>
    <t>A través de monitoreo de consumos</t>
  </si>
  <si>
    <t>Platicas y actividades Lúdicas</t>
  </si>
  <si>
    <t xml:space="preserve">Platicas/Dinámicas de grupo/ eventos, talleres  y celebración </t>
  </si>
  <si>
    <t>Número de actividades y participación</t>
  </si>
  <si>
    <t>Campamentos</t>
  </si>
  <si>
    <t>Evento</t>
  </si>
  <si>
    <t>Número de bardas, alcance de visualización del mensaje</t>
  </si>
  <si>
    <t>Número de participantes</t>
  </si>
  <si>
    <t>Plan de trabajo - Pendiente</t>
  </si>
  <si>
    <t xml:space="preserve">Evento </t>
  </si>
  <si>
    <t>Número de alcance / visualizaciones en los medios de comunicación</t>
  </si>
  <si>
    <t>Campaña</t>
  </si>
  <si>
    <t>Campaña de Difusión</t>
  </si>
  <si>
    <t>Numero de beneficiarios</t>
  </si>
  <si>
    <t>Proyecto  con recursos federal</t>
  </si>
  <si>
    <t>Numero de beneficiarios, visitantes</t>
  </si>
  <si>
    <t>CERO REPORTES EN ESPERA</t>
  </si>
  <si>
    <t>ATENCION DIARIA A REPORTES</t>
  </si>
  <si>
    <t>NUMERO DE REPORTES DE USUARIOS INCONFORMES</t>
  </si>
  <si>
    <t>USUARIOS SATISFECHOS</t>
  </si>
  <si>
    <t>BITACORAS</t>
  </si>
  <si>
    <t>CERO QUEJAS</t>
  </si>
  <si>
    <t>USUARIO CONFORME CON VISITA A SU PROPIEDAD</t>
  </si>
  <si>
    <t>BITACORA DE ATENCION CON COMENTARIOS</t>
  </si>
  <si>
    <t>CONSUMOS</t>
  </si>
  <si>
    <t>EVITAR DESEQUILIBRIO DEL SISTEMA</t>
  </si>
  <si>
    <t>BITACORA Y MACRO</t>
  </si>
  <si>
    <t>RECUPERACION DE AGUA Y COBRANZA DE LITROS RECUPERADOS</t>
  </si>
  <si>
    <t xml:space="preserve">EVITAR EL ROBO DE AGUA </t>
  </si>
  <si>
    <t>MULTAS Y COBRO DE AGUA NO CONTABILIZADA</t>
  </si>
  <si>
    <t xml:space="preserve">RECUPERACION DE AGUA   </t>
  </si>
  <si>
    <t>MANTENER EL RECURSO</t>
  </si>
  <si>
    <t>SANCIONES APLICADAS</t>
  </si>
  <si>
    <t>NUMERO DE INSPECCIONES CON FUGA</t>
  </si>
  <si>
    <t>EVITAR ALTOS CONSUMOS Y DAÑOS A LAS VIVIENDAS</t>
  </si>
  <si>
    <t>REDUCCION DE CONSUMO Y COBRO POR FUGAS</t>
  </si>
  <si>
    <t># de OFICIOS Y DE USUARIOS ATENDIDOS</t>
  </si>
  <si>
    <t xml:space="preserve">EVITAR PAGOS DE ALTOS CONSUMOS </t>
  </si>
  <si>
    <t>OFICIOS</t>
  </si>
  <si>
    <t>COBRANZA</t>
  </si>
  <si>
    <t>COBRANZA Y BUENA MEDICION</t>
  </si>
  <si>
    <t>HIDROMETROS</t>
  </si>
  <si>
    <t>USUARIOS CONFORMES Y SATISFECHOS</t>
  </si>
  <si>
    <t>USUARIOS CONFORMES</t>
  </si>
  <si>
    <t>BUZON DE SUGERENCIAS</t>
  </si>
  <si>
    <t>NUMERO DE VIAJES</t>
  </si>
  <si>
    <t>REPARTO DE AGUA</t>
  </si>
  <si>
    <t>MACROS</t>
  </si>
  <si>
    <t>RECUPERACION DE AGUA, DAÑOS ESTRUCTURALES E INCREMENTOEN COBRO DE RECIBO</t>
  </si>
  <si>
    <t>AHORRO DE AGUA</t>
  </si>
  <si>
    <t>850 PREDIOS</t>
  </si>
  <si>
    <t xml:space="preserve">PADRON DE BAJAS TEMPORALES NO CUENTEN CON LOS  SERVICIO </t>
  </si>
  <si>
    <t>PREDIO</t>
  </si>
  <si>
    <t>* ACTUALIZACION DE GIRO/TARIFA</t>
  </si>
  <si>
    <t>QUE CADA PREDIOS SE LE COBRE DE ACUERDO AL USO QUE LE DE AL AGUA</t>
  </si>
  <si>
    <t>* TOMAS CONTRATADAS</t>
  </si>
  <si>
    <t>QUE NO EXISTAN PREDIOS CON DISPOSICION DE LOS SERVICIOS SIN SER CONTRATADOS</t>
  </si>
  <si>
    <t>300 PREDIOS  VISITADAS</t>
  </si>
  <si>
    <t>400 ANOMALIA ATENDIDA</t>
  </si>
  <si>
    <t>ATENDER LA TOTALIDAS DE INCONSISTENCIAS REPORTADAS</t>
  </si>
  <si>
    <t xml:space="preserve">*MODIFICACIONES DE ACUERDO AL CATALOGO DE REVISIONES </t>
  </si>
  <si>
    <t>PADRON ACTUALIZADO</t>
  </si>
  <si>
    <t>TAREAS REALIZADAS</t>
  </si>
  <si>
    <t>4000 MEDIDOR  SOLICITADOS PARA CAMBIO</t>
  </si>
  <si>
    <t>CONTAR CON SERVICIO MEDIDO EN CADA PREDIO CONTRATADO REGISTRADO EN EL PADRON DE USUARIOS</t>
  </si>
  <si>
    <t>MEDIDOR SUSTITUIDO</t>
  </si>
  <si>
    <t>300 REUBICACIONES SOLICITADAS PARA CAMBIO</t>
  </si>
  <si>
    <t>CONTAR CON LA MEDICION DE LAS TOMAS QUE CUENTAS CON MEDIDOR INTERNO</t>
  </si>
  <si>
    <t>MEDIDOR REUBICADO</t>
  </si>
  <si>
    <t>*MEDIDOS CORREGIDOS</t>
  </si>
  <si>
    <t>CORREGIR POSICION DE MEDIDORES</t>
  </si>
  <si>
    <t>MEDIDORES</t>
  </si>
  <si>
    <t>*MEDIDORES REUBICADAS/MED. CAMBIADOS</t>
  </si>
  <si>
    <t xml:space="preserve">TRABAJOS REALIZADOS </t>
  </si>
  <si>
    <t>INSTALACIONES REVISADAS</t>
  </si>
  <si>
    <t>*EN FUNCION DE LOS MEDIDORES DESCOMPUESTOS, ROBADOS</t>
  </si>
  <si>
    <t>CONTRIBUIR A MEJORAR LA EFICIENCIA FISICA</t>
  </si>
  <si>
    <t>No. DE MEDIDORES INSTALADOS</t>
  </si>
  <si>
    <t>*MEDIDORES REVISADOS EN BANCO</t>
  </si>
  <si>
    <t>CONTAR CON UN PARUQE DE MEDIDORES EN CONDICIONES OPTIMAS</t>
  </si>
  <si>
    <t>No. DE MEDIDORES PROBADOS</t>
  </si>
  <si>
    <t>8250 SUSPENSION 7500 RECONEXIONES</t>
  </si>
  <si>
    <t>EVITAR EL CONSUMO EN PREDIOS CON ADEUDO</t>
  </si>
  <si>
    <t>CORTES Y RECONEXIONES</t>
  </si>
  <si>
    <t>750 PREDIOS NOTIFICADOS</t>
  </si>
  <si>
    <t>CONTAR CON INFORMACION QUE RESPALDE SU COBRO EN CUALQUIER MOMENTO</t>
  </si>
  <si>
    <t>NOTIFICACION</t>
  </si>
  <si>
    <t>400 TOMAS REGULARIZADAS</t>
  </si>
  <si>
    <t>EVITAR  RECONEXIONES NO AUTORIZADAS</t>
  </si>
  <si>
    <t>PREDIOS RECONECTADOS Y NO. DE MULTAS</t>
  </si>
  <si>
    <t>1000 TOMA CONVENIDA</t>
  </si>
  <si>
    <t>REGULARIZACION DE ADEUDOS</t>
  </si>
  <si>
    <t>PREDIOS</t>
  </si>
  <si>
    <t>300 CONVENIO PAGADO A TIEMPO</t>
  </si>
  <si>
    <t>CONVENIOS PAGADOS MENSALMENTE</t>
  </si>
  <si>
    <t>CONVENIO</t>
  </si>
  <si>
    <t>872 TOMA DEPURADAS</t>
  </si>
  <si>
    <t>NO CONTARCON CON PREDIOS CON ADEUDOS MAYORES A 60 MESES</t>
  </si>
  <si>
    <t>2,700 INSPECCIONES POR FACTURACION</t>
  </si>
  <si>
    <t>ATENDER OPORTUNAMENTE LOS PREDIOS CON VARIACIONES DE CONSUMO  PARA IDENTIFICAR LAS CAUSAS Y EVITAR PERDIDAS DE AGUA</t>
  </si>
  <si>
    <t>*RUTAS GENERADAS</t>
  </si>
  <si>
    <t>ENRUTAS TODOS LOS PREDIOS EN BASE A LA SECTORIZACION PROYECTADA</t>
  </si>
  <si>
    <t>LECTURAS TOMADAS</t>
  </si>
  <si>
    <t>FACTURAR TODOS LOS PREDIOS QUE CUENTEN CON EL SERVICIO ACTIVO</t>
  </si>
  <si>
    <t>CONTRATO</t>
  </si>
  <si>
    <t>342,600 RECIBOS IMPRESOS</t>
  </si>
  <si>
    <t>ENTREGA DE RECIBOS EN TODAS LAS TOMAS  FACTURADAS</t>
  </si>
  <si>
    <t>RECIBO</t>
  </si>
  <si>
    <t>740 ANOMALIA ATENDIDA</t>
  </si>
  <si>
    <t>CORREGUIR, EVITAR, SANCIONAR, NOTIFICAR TODOS LOS PREDIOS QUE PRESENTEN INCONSISTENCIA</t>
  </si>
  <si>
    <t>INCONSISTENCIA</t>
  </si>
  <si>
    <t>500 CONTRATOS ENRUTADOS</t>
  </si>
  <si>
    <t xml:space="preserve">CONTAR CON LA RUTA ACTUALIZADA </t>
  </si>
  <si>
    <t>CONTRATOS ENRUTADOS</t>
  </si>
  <si>
    <t>*CONTRATOS REALIZADOS</t>
  </si>
  <si>
    <t>CONTRATACION DE USUARIOS FACTIBLES Y POTENCIALES</t>
  </si>
  <si>
    <t>550 CONTRATOS REALIZADOS</t>
  </si>
  <si>
    <t xml:space="preserve">TODO USUARIO QUE DISPONGA DEL SERVICIO CUENTE CON UN CONTRATO </t>
  </si>
  <si>
    <t>500 SOLICITUD ATENDIDA</t>
  </si>
  <si>
    <t>QUE LOS  USUARIOS TENGA ACTUALIZADO SUS DATOS</t>
  </si>
  <si>
    <t>SOLICITUD</t>
  </si>
  <si>
    <t>* CTO. CON DOCUMENTO DIGITALIZADO</t>
  </si>
  <si>
    <t>DIGITALIZACION DE EXPEDIENTES</t>
  </si>
  <si>
    <t xml:space="preserve">DOCTO. DIGITALIZADO </t>
  </si>
  <si>
    <t>*CONTRATO CON EXPEDIENTE COMPLETO</t>
  </si>
  <si>
    <t>EXPEDIENTE COMPLETO</t>
  </si>
  <si>
    <t>EXPEDIENTES COMPLETOS</t>
  </si>
  <si>
    <t>KW</t>
  </si>
  <si>
    <t>Kw</t>
  </si>
  <si>
    <t>M3</t>
  </si>
  <si>
    <t>POZO</t>
  </si>
  <si>
    <t>REVISIÓN</t>
  </si>
  <si>
    <t>MANTENIMIENTO</t>
  </si>
  <si>
    <t xml:space="preserve">REVISIÓN </t>
  </si>
  <si>
    <t>SUSTITUCIÓN</t>
  </si>
  <si>
    <t>CAMBIO</t>
  </si>
  <si>
    <t>INSTALACIÓN</t>
  </si>
  <si>
    <t xml:space="preserve">CAMBIO DE TARIFA </t>
  </si>
  <si>
    <t xml:space="preserve">INSTALACIÓN </t>
  </si>
  <si>
    <t>RECONSTRUCCIÓN</t>
  </si>
  <si>
    <t>SONDEO</t>
  </si>
  <si>
    <t>PINTURA</t>
  </si>
  <si>
    <t>FOTO</t>
  </si>
  <si>
    <t>LIMPIEZA</t>
  </si>
  <si>
    <t xml:space="preserve">REPOSICIÓN </t>
  </si>
  <si>
    <t xml:space="preserve">MANTENIMIENTO </t>
  </si>
  <si>
    <t>KG.</t>
  </si>
  <si>
    <t>INSPECCIÓN</t>
  </si>
  <si>
    <t>KMS</t>
  </si>
  <si>
    <t>SONDEOS</t>
  </si>
  <si>
    <t>ENCALADO</t>
  </si>
  <si>
    <t>KILOMETROS</t>
  </si>
  <si>
    <t>ML</t>
  </si>
  <si>
    <t xml:space="preserve">CONDUCIR 200 M3 DE AGUA </t>
  </si>
  <si>
    <t>INTERRUPCIÓN</t>
  </si>
  <si>
    <t>PZA.</t>
  </si>
  <si>
    <t>MTS</t>
  </si>
  <si>
    <t>TRAMOS</t>
  </si>
  <si>
    <t>PZAS</t>
  </si>
  <si>
    <t>PZA</t>
  </si>
  <si>
    <t>LOTE</t>
  </si>
  <si>
    <t>TRAMITE</t>
  </si>
  <si>
    <t>ANALISIS</t>
  </si>
  <si>
    <t>REPARACIÓN DE FUGA AL 100%</t>
  </si>
  <si>
    <t>fuga</t>
  </si>
  <si>
    <t xml:space="preserve">MANTENER EN BUENAS CONDICIONES LA SUPERFICIE DE RODAMIENTO EN LAS CALLES </t>
  </si>
  <si>
    <t>m³</t>
  </si>
  <si>
    <t xml:space="preserve">CUMPLIR CON LA NORMA QUE ESTABLECE LA SECRETARIA DE SALUD </t>
  </si>
  <si>
    <t>m2</t>
  </si>
  <si>
    <t xml:space="preserve">ALIMENTAR PUNTOS ESTRATÉGICOS CON INCIDENCIA DE FUGAS </t>
  </si>
  <si>
    <t>PIEZA</t>
  </si>
  <si>
    <t>80 metros cubicos de materia solida</t>
  </si>
  <si>
    <t>conducir el 100% de agua residual</t>
  </si>
  <si>
    <t>metros lineal</t>
  </si>
  <si>
    <t>cumplimiento al 100% las revisiones y reportes</t>
  </si>
  <si>
    <t>pieza</t>
  </si>
  <si>
    <t>realizar los trabajos al 100%</t>
  </si>
  <si>
    <t xml:space="preserve">unidad  </t>
  </si>
  <si>
    <t>25 metros cubicos de materia solida</t>
  </si>
  <si>
    <t>unidad</t>
  </si>
  <si>
    <t>que se cumplan los trabajos</t>
  </si>
  <si>
    <t>reportes generados y revision fisica</t>
  </si>
  <si>
    <t xml:space="preserve">Análisis diario de operación </t>
  </si>
  <si>
    <t>Análisis</t>
  </si>
  <si>
    <t>L/s</t>
  </si>
  <si>
    <t>&lt;400</t>
  </si>
  <si>
    <t>mg/L</t>
  </si>
  <si>
    <t>&lt;200</t>
  </si>
  <si>
    <t>2.4 - 2.9</t>
  </si>
  <si>
    <t>metros</t>
  </si>
  <si>
    <t>65,000/45,000</t>
  </si>
  <si>
    <t>60 - 70</t>
  </si>
  <si>
    <t>Porcentaje</t>
  </si>
  <si>
    <t xml:space="preserve">Adquisición </t>
  </si>
  <si>
    <t>Adquisición</t>
  </si>
  <si>
    <t xml:space="preserve">Limpieza de desarenadores y canal de distribución </t>
  </si>
  <si>
    <t>Limpieza</t>
  </si>
  <si>
    <t>Desazolve de cárcamo</t>
  </si>
  <si>
    <t>Desazolve</t>
  </si>
  <si>
    <t>1 motobomba sumergible</t>
  </si>
  <si>
    <t>Mejorar circulación de las aguas residuales</t>
  </si>
  <si>
    <t>Reparar zonas dañadas</t>
  </si>
  <si>
    <t>Reparación</t>
  </si>
  <si>
    <t>Mantener instalaciones en buen estado</t>
  </si>
  <si>
    <t>Mantenimiento</t>
  </si>
  <si>
    <t>Protección personal</t>
  </si>
  <si>
    <t>Cumplimiento o justificado al 100% de las actividades progamadas.</t>
  </si>
  <si>
    <t xml:space="preserve">Que cada actividad de trabajo programada sean concretada en el tiempo establecido, con calidad y eficiencia. </t>
  </si>
  <si>
    <t>N/A</t>
  </si>
  <si>
    <t xml:space="preserve">Actividades programadas ejecutadas al 100% </t>
  </si>
  <si>
    <t>El cumplimiento de las actividades programadas</t>
  </si>
  <si>
    <t>Cumplimiento al 100% de los acuerdos</t>
  </si>
  <si>
    <t>Cumplimiento a todos los acuerdos</t>
  </si>
  <si>
    <t>Agua extraida/agua entregada</t>
  </si>
  <si>
    <t>Que la producción extraida de los pozos sea la misma cantidad que llega a la ciudad.</t>
  </si>
  <si>
    <t>Trabajos ingresados al sistema con bitacora al 100% y  ejecutados en su totalidad.</t>
  </si>
  <si>
    <t>Incremento en la eficiencia del servicio.</t>
  </si>
  <si>
    <t>Alto rendimiento de trabajo</t>
  </si>
  <si>
    <t>Equipos de trabajo funcionales</t>
  </si>
  <si>
    <t>Eficiencia en las situación financiera y en los trabajos de cada área.</t>
  </si>
  <si>
    <t>Cumplimiento a la ley y controlar el avance de los programas de trabajo para que sean realizdos en su totalidad asi como en tiempo y forma..</t>
  </si>
  <si>
    <t>Eficiencia en el  servicio a los usuarios</t>
  </si>
  <si>
    <t>Trabajos realizados con calidad y eficiencia.</t>
  </si>
  <si>
    <t>Cumplimiento a la ley de transparencia</t>
  </si>
  <si>
    <t>11 Actividades programadas / 11 actividades terminadas</t>
  </si>
  <si>
    <t>Programa de Trabajo terminado al 100%</t>
  </si>
  <si>
    <t>68/68</t>
  </si>
  <si>
    <t>DOCUMENTO</t>
  </si>
  <si>
    <t>EQUIPO, SUM Y CONSUM ADQUIRIDOS / EQUIPO. SUM Y CONSUM PRESUPUESTADOS</t>
  </si>
  <si>
    <t>PAQUETE</t>
  </si>
  <si>
    <t>ADQUISCION DE EQUIPO ADQUIRIDO/ADQUISICIÓN DE EQUIPO PRESUPUESTAO</t>
  </si>
  <si>
    <t>PIEZAS</t>
  </si>
  <si>
    <t>ADQUISICÓN DE SUMINISTROS Y CONSUMIBLES ADQUIRIDOS/ ADQUISICÓN DE SUMINISTROS Y CONSUMIBLES PRESUPESUTADOS</t>
  </si>
  <si>
    <t>ADQUISICIÓN DE SOFTWARE ADQUIRIDO/ADQUISICIÓN DE SOFTWARE PRESUPUESTADO</t>
  </si>
  <si>
    <t>VARIOS</t>
  </si>
  <si>
    <t>SOFTWARE</t>
  </si>
  <si>
    <t>42/42</t>
  </si>
  <si>
    <t>SERVICIO</t>
  </si>
  <si>
    <t>04 AREAS/04 AREAS</t>
  </si>
  <si>
    <t>02 PROGRAMAS/ 02 PROGRAMAS</t>
  </si>
  <si>
    <t>SOFTWARE ADQUIRIDOS  / SOFTWARE PRESUPUESTADOS</t>
  </si>
  <si>
    <t>RENTA CONTRATADAS / RENTA PRESUPUESTADAS</t>
  </si>
  <si>
    <t>ACTUALIZACION MENSUAL/ AÑO</t>
  </si>
  <si>
    <t>SOFTWARE/HARDWARE</t>
  </si>
  <si>
    <t>SISTEMA</t>
  </si>
  <si>
    <t>MOBILIARIO RECIBIDO/MOBILIARIO ADQUIRIDO</t>
  </si>
  <si>
    <t>MOBILIARIO</t>
  </si>
  <si>
    <t>PAQUETE RECIBIDO/ PAQUETE ADQUIRIDO</t>
  </si>
  <si>
    <t>OFICIOS RECIBIDOS/ OFICIOS SOLUCIONADOS</t>
  </si>
  <si>
    <t>REUNIONES PROGRAMADAS/ REUNIONES REALIZADAS</t>
  </si>
  <si>
    <t>REUNION</t>
  </si>
  <si>
    <t>12 INFORMES ENTREGADOS/ 12 INFORMES RECIBIDOS</t>
  </si>
  <si>
    <t>INFORMES</t>
  </si>
  <si>
    <t>1 INFORME ENTREGADO/ 1 INFORME RECIBIDO</t>
  </si>
  <si>
    <t>INFORME</t>
  </si>
  <si>
    <t>12 INFORMES ENTREGADOS/ 12 INFORMES PUBLICADOS</t>
  </si>
  <si>
    <t>CAPACITACIÓN/ CAPACITACIÓN</t>
  </si>
  <si>
    <t>CAPACITACIÓN</t>
  </si>
  <si>
    <t>2 CAPACITACIONES SOLICITADAS/ 2 CAPACITACIONES RECIBIDAS</t>
  </si>
  <si>
    <t>CAPACITACION</t>
  </si>
  <si>
    <t>Expedientes localizables y con el cuidado especificado.</t>
  </si>
  <si>
    <t>Tener un control mas estricto  de la información catalogada como de valor.</t>
  </si>
  <si>
    <t xml:space="preserve">Expedientes </t>
  </si>
  <si>
    <t>Numero de expedientes transferidos cumpliendo con la normativa</t>
  </si>
  <si>
    <t>Evitar la acumulación de ejercicios dentro del archivo en trámite, con esto liberar espacio.</t>
  </si>
  <si>
    <t>Expedientes</t>
  </si>
  <si>
    <t>No. De expedientes preservados.</t>
  </si>
  <si>
    <t xml:space="preserve"> Preservar los documentos que  por su importancia historica para el organismo deben ser conservados.</t>
  </si>
  <si>
    <t xml:space="preserve"> Numero de expedientes respaldados</t>
  </si>
  <si>
    <t xml:space="preserve">Contar un historial real de l organismo </t>
  </si>
  <si>
    <t>Expedientes escaneados</t>
  </si>
  <si>
    <t>Productividad y cumplimiento a normativa</t>
  </si>
  <si>
    <t>que se transmita el valor de las actividades realiadas o a realizar como fuente primordial no solo para el cumplimiento de la normativa si no tambien la importancia del contro documental.</t>
  </si>
  <si>
    <t>Informes</t>
  </si>
  <si>
    <t>Organización en archivo</t>
  </si>
  <si>
    <t>Dar seguimiento a la ley de archivos y cumplir con las normativas requeridas</t>
  </si>
  <si>
    <t>Orden de expedientes y su localización</t>
  </si>
  <si>
    <t>Numero de hojas traspasadas por area mensualmente.</t>
  </si>
  <si>
    <t>Archivo de documentos inecesarios en las áreas.</t>
  </si>
  <si>
    <t>Hojas</t>
  </si>
  <si>
    <t>No inclumplir la normativa y evitar alguna sanción.</t>
  </si>
  <si>
    <t>Dar cumplimiento a la normativa lo mejor posible.</t>
  </si>
  <si>
    <t>Normativa</t>
  </si>
  <si>
    <t>Expedientes preservados</t>
  </si>
  <si>
    <t>Mantener la conservación integra de los documentos</t>
  </si>
  <si>
    <t>NORMATIVA</t>
  </si>
  <si>
    <t>CUMPLIMIENTO DE NORMATIVA</t>
  </si>
  <si>
    <t>PERSONAL</t>
  </si>
  <si>
    <t>Presupuesto Elaborado</t>
  </si>
  <si>
    <t>Proporcionar el presupuesto por el servicio requerido a quién así  lo solicite..</t>
  </si>
  <si>
    <t>Presupuesto</t>
  </si>
  <si>
    <t>Toma Instalada</t>
  </si>
  <si>
    <t>Instalar el servicio de agua potable a la brevedad posible.</t>
  </si>
  <si>
    <t xml:space="preserve">Toma </t>
  </si>
  <si>
    <t>Descarga Instalada</t>
  </si>
  <si>
    <t>Instalar el servicio de descarga residual a la brevedad posible.</t>
  </si>
  <si>
    <t>Descarga</t>
  </si>
  <si>
    <t>Toma Sustituida (12 Instalaciones)</t>
  </si>
  <si>
    <t>Sustituir la toma de agua potable a la brevedad posible.</t>
  </si>
  <si>
    <t>Toma</t>
  </si>
  <si>
    <t>Descarga Sustituida (10 Instalaciones)</t>
  </si>
  <si>
    <t>Sustituir la descarga de agua residual a la brevedad posible.</t>
  </si>
  <si>
    <t>Toma/Descarga realizada (95 Trabajos)</t>
  </si>
  <si>
    <t>Dejar en condiciones óptimas la superficie de rodamiento para el libre paso de vehículos y personas.</t>
  </si>
  <si>
    <t>Toma/Descarga</t>
  </si>
  <si>
    <t>Caja de polietileno instalada (65 Trabajos)</t>
  </si>
  <si>
    <t>Evitar accidentes a los peatones.</t>
  </si>
  <si>
    <t>Caja de polietileno</t>
  </si>
  <si>
    <t>KM DE RED</t>
  </si>
  <si>
    <t xml:space="preserve">
Reportar y reparar como mínima de 10 fugas mensuales.</t>
  </si>
  <si>
    <t>Bajas presiones /Presión normal</t>
  </si>
  <si>
    <t>eliminar la sobre presion en la red para evitra fugas de agua potable</t>
  </si>
  <si>
    <t>Regulacion de valvulas estrategicas en los 9 sectores</t>
  </si>
  <si>
    <t xml:space="preserve">No. Cajas / No. Cajas </t>
  </si>
  <si>
    <t>Las válvulas de cada caja se encuentren operativas y que no se cuente fugas por fin de vida útil de ellas</t>
  </si>
  <si>
    <t>piezas</t>
  </si>
  <si>
    <t>No. Cajas / No. Cajas</t>
  </si>
  <si>
    <t xml:space="preserve"> cambios de valvulas</t>
  </si>
  <si>
    <t>Las cajas de  válvula se encuentren operativas y que no se cuente fugas por fin de vida útil de ellas</t>
  </si>
  <si>
    <t>Construccion de cajas</t>
  </si>
  <si>
    <t>Inspeccion de tomas, principalemte en todos los comercios asi como en domicilios con muy bajos consumos</t>
  </si>
  <si>
    <t>Tomas</t>
  </si>
  <si>
    <t>94 valvulas instaladas</t>
  </si>
  <si>
    <t xml:space="preserve">Instalar válvulas automática expulsoras de aire </t>
  </si>
  <si>
    <t>Valvulas</t>
  </si>
  <si>
    <t xml:space="preserve">35 recorridos                       </t>
  </si>
  <si>
    <t>Levantamiento especifico a través de las realizaciones de sondeos ejecutados en cada crucero de la red para determinar su exactitud.</t>
  </si>
  <si>
    <t xml:space="preserve"> recorridos  km y cruceros</t>
  </si>
  <si>
    <t>lps mediodres de insercion / lps medidos por Cor. Control</t>
  </si>
  <si>
    <t xml:space="preserve">contar con agua suficiente para la dotacion </t>
  </si>
  <si>
    <t>informes</t>
  </si>
  <si>
    <t>unidad remota</t>
  </si>
  <si>
    <t>Permitir al organismo operador guiar, supervisar y evaluar las acciones a desarrollar en los sectores de distribución para llevar la eficiencia física a un óptimo costo vs beneficio</t>
  </si>
  <si>
    <t>proyecto</t>
  </si>
  <si>
    <t>Contratos Realizados/Contratos Terminados</t>
  </si>
  <si>
    <t>Sustitución, Modernización o Rehabilitación de Redes en de Agua Potable.</t>
  </si>
  <si>
    <t>Contrato</t>
  </si>
  <si>
    <t>Sustitución, Modernización o Rehabilitación de Redes en Alcantarillado Sanitario</t>
  </si>
  <si>
    <t>Obras con recursos federales/ bitácoras Cerradas</t>
  </si>
  <si>
    <t>Bitácora para Documentación, tramite de Estimaciones y expediente técnico</t>
  </si>
  <si>
    <t>Bitácora</t>
  </si>
  <si>
    <t>Parámetros a validar/ Parámetros ejecutados</t>
  </si>
  <si>
    <t>Documentación para tramite de Estimaciones, control de la volumetría de obra</t>
  </si>
  <si>
    <t>Formato</t>
  </si>
  <si>
    <t>Documentación para tramite de Estimaciones, avance físico y financiero de obra</t>
  </si>
  <si>
    <t>Obras ejecutada por el organismo.</t>
  </si>
  <si>
    <t>Bitácora para Documentación, integración de expediente técnico. Avance físico y financiero de la obra</t>
  </si>
  <si>
    <t>Obras con recursos Propios/ bitácoras Cerradas</t>
  </si>
  <si>
    <t>solicitudes recibidas/solicitudes contestadas</t>
  </si>
  <si>
    <t>Dar respuesta a todas las solicitudes recibidas</t>
  </si>
  <si>
    <t>Resoluciones contestadas</t>
  </si>
  <si>
    <t>(Proyectos programados + Proyectos solicitados)/proyectos realizados</t>
  </si>
  <si>
    <t>Elaborar los proyectos ejecutivos que se soliciten</t>
  </si>
  <si>
    <t>Proyectos Ejecutivos realizados</t>
  </si>
  <si>
    <t>Fraccionadores atendidos</t>
  </si>
  <si>
    <t>No. De Fraccionadores</t>
  </si>
  <si>
    <t>Gerencia de Planeación</t>
  </si>
  <si>
    <t>http://www.cegaipslp.org.mx/HV2021Tres.nsf/nombre_de_la_vista/0FB469578C1C6632862587E9006D600B/$File/PROGRAMAS+2022+COMERCIAL.xlsx</t>
  </si>
  <si>
    <t>http://www.cegaipslp.org.mx/HV2021Tres.nsf/nombre_de_la_vista/23B5110318147387862587E9006FC50F/$File/PROGRAMAS+TÉCNICA+2022.xlsx</t>
  </si>
  <si>
    <t>http://www.cegaipslp.org.mx/HV2021Tres.nsf/nombre_de_la_vista/959CADF5F14DE707862587E90070000D/$File/PROGRAMAS+ADMINISTRACIÓN+2022.xlsx</t>
  </si>
  <si>
    <t>http://www.cegaipslp.org.mx/HV2021Tres.nsf/nombre_de_la_vista/7796A6E3DEA2BAE4862587E9007025BD/$File/PROGRAMA++PLANEACIÓN+2022.xlsx</t>
  </si>
  <si>
    <t>http://www.cegaipslp.org.mx/HV2021Tres.nsf/nombre_de_la_vista/48FF5C60F04BE93F862587E900704962/$File/PROGRAMA+DIRECCIÓN+GENERAL+2022.xlsx</t>
  </si>
  <si>
    <t>Representar al Organismo ante toda clase de persona física o moral, sociedad mercantil, civil o asociación, organismos desentralizados, instituciones públicas o privadas, en juicio o fuera de el, ante toda clase de autoroidades ya sean Municipales, Estatales, Federales, Judiciales, Civiles, Administrativas, Penales, Legislativas, del Trabajo y Militares: para desistirse, transigir, comprometer en árbitro, absolver y artícular posiciones, recusar jueces o magistrados, recibir pagos, tachar, interrogar, repreguntar testigos, impugnar documentos, ofrecer y rendir pruebas, formular denuncias, acusaciones o querellas, constituir al organismo poderante en parte civil o codyuvante del ministerio público para exigir la reparación del daño y la responsabilidad civil cuando se proceda contra terceros y en su caso, otorgar poderes generales o especiales, así como para reconocer firmas o documentos, promover y desistirse del juicio de amparo y entablar toda clase de demandas, el poder y facultades para actos de dominio.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</si>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</sst>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$&quot;#,##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u/>
      <sz val="10"/>
      <color indexed="8"/>
      <name val="Arial Narrow"/>
      <family val="2"/>
    </font>
    <font>
      <u/>
      <sz val="10"/>
      <color theme="10"/>
      <name val="Arial"/>
      <family val="2"/>
    </font>
    <font>
      <b/>
      <u/>
      <sz val="11"/>
      <color indexed="8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7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3" borderId="2" xfId="1" applyFill="1" applyBorder="1" applyAlignment="1">
      <alignment vertical="center"/>
    </xf>
    <xf numFmtId="0" fontId="5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7" fillId="3" borderId="2" xfId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justify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justify"/>
    </xf>
    <xf numFmtId="0" fontId="9" fillId="3" borderId="2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justify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/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justify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17" fontId="9" fillId="3" borderId="2" xfId="0" applyNumberFormat="1" applyFont="1" applyFill="1" applyBorder="1" applyAlignment="1">
      <alignment vertical="center" wrapText="1"/>
    </xf>
    <xf numFmtId="17" fontId="9" fillId="3" borderId="2" xfId="0" applyNumberFormat="1" applyFont="1" applyFill="1" applyBorder="1" applyAlignment="1">
      <alignment horizontal="center" vertical="center" wrapText="1"/>
    </xf>
    <xf numFmtId="1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9" fillId="3" borderId="2" xfId="0" applyNumberFormat="1" applyFont="1" applyFill="1" applyBorder="1" applyAlignment="1">
      <alignment vertical="center" wrapText="1"/>
    </xf>
    <xf numFmtId="0" fontId="7" fillId="0" borderId="2" xfId="1" applyFill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sam-matehuala.com.mx/tramites-y-servicios" TargetMode="External"/><Relationship Id="rId13" Type="http://schemas.openxmlformats.org/officeDocument/2006/relationships/hyperlink" Target="http://www.cegaipslp.org.mx/HV2021Tres.nsf/nombre_de_la_vista/23B5110318147387862587E9006FC50F/$File/PROGRAMAS+T&#201;CNICA+2022.xlsx" TargetMode="External"/><Relationship Id="rId3" Type="http://schemas.openxmlformats.org/officeDocument/2006/relationships/hyperlink" Target="http://www.cegaipslp.org.mx/HV2019.nsf/nombre_de_la_vista/321E9CB0980BCEFB8625837E0056BFEF/$File/POLITICAS+GENERALES+DE+OPERACION+DE+SAPSAM+2019.pdf" TargetMode="External"/><Relationship Id="rId7" Type="http://schemas.openxmlformats.org/officeDocument/2006/relationships/hyperlink" Target="http://www.sapsam-matehuala.com.mx/formatos-tr%C3%A1mites" TargetMode="External"/><Relationship Id="rId12" Type="http://schemas.openxmlformats.org/officeDocument/2006/relationships/hyperlink" Target="http://www.cegaipslp.org.mx/HV2021Tres.nsf/nombre_de_la_vista/0FB469578C1C6632862587E9006D600B/$File/PROGRAMAS+2022+COMERCIAL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4BC60E148D1377EE8625837E00568CE0/$File/TRAMITES,+SERVICIOS+Y+REQUISITOS.pdf" TargetMode="External"/><Relationship Id="rId16" Type="http://schemas.openxmlformats.org/officeDocument/2006/relationships/hyperlink" Target="http://www.cegaipslp.org.mx/HV2021Tres.nsf/nombre_de_la_vista/48FF5C60F04BE93F862587E900704962/$File/PROGRAMA+DIRECCI&#211;N+GENERAL+2022.xlsx" TargetMode="External"/><Relationship Id="rId1" Type="http://schemas.openxmlformats.org/officeDocument/2006/relationships/hyperlink" Target="http://www.cegaipslp.org.mx/HV2019.nsf/nombre_de_la_vista/4BC60E148D1377EE8625837E00568CE0/$File/TRAMITES,+SERVICIOS+Y+REQUISITOS.pdf" TargetMode="External"/><Relationship Id="rId6" Type="http://schemas.openxmlformats.org/officeDocument/2006/relationships/hyperlink" Target="http://sapsam.gob.mx/images/DESCARGAS/MARCO_LEGAL/MANUAL%20DE%20PROCEDIMIENTOS%20SAPSAM.pdf" TargetMode="External"/><Relationship Id="rId11" Type="http://schemas.openxmlformats.org/officeDocument/2006/relationships/hyperlink" Target="http://www.cegaipslp.org.mx/HV2019.nsf/nombre_de_la_vista/321E9CB0980BCEFB8625837E0056BFEF/$File/POLITICAS+GENERALES+DE+OPERACION+DE+SAPSAM+2019.pdf" TargetMode="External"/><Relationship Id="rId5" Type="http://schemas.openxmlformats.org/officeDocument/2006/relationships/hyperlink" Target="http://sapsam.gob.mx/images/DESCARGAS/MARCO_LEGAL/MANUAL%20DE%20PROCEDIMIENTOS%20SAPSAM.pdf" TargetMode="External"/><Relationship Id="rId15" Type="http://schemas.openxmlformats.org/officeDocument/2006/relationships/hyperlink" Target="http://www.cegaipslp.org.mx/HV2021Tres.nsf/nombre_de_la_vista/7796A6E3DEA2BAE4862587E9007025BD/$File/PROGRAMA++PLANEACI&#211;N+2022.xlsx" TargetMode="External"/><Relationship Id="rId10" Type="http://schemas.openxmlformats.org/officeDocument/2006/relationships/hyperlink" Target="http://www.cegaipslp.org.mx/HV2019.nsf/nombre_de_la_vista/4BC60E148D1377EE8625837E00568CE0/$File/TRAMITES,+SERVICIOS+Y+REQUISITOS.pdf" TargetMode="External"/><Relationship Id="rId4" Type="http://schemas.openxmlformats.org/officeDocument/2006/relationships/hyperlink" Target="http://www.cegaipslp.org.mx/HV2019.nsf/nombre_de_la_vista/321E9CB0980BCEFB8625837E0056BFEF/$File/POLITICAS+GENERALES+DE+OPERACION+DE+SAPSAM+2019.pdf" TargetMode="External"/><Relationship Id="rId9" Type="http://schemas.openxmlformats.org/officeDocument/2006/relationships/hyperlink" Target="http://sapsam.gob.mx/images/DESCARGAS/MARCO_LEGAL/MANUAL%20DE%20PROCEDIMIENTOS%20SAPSAM.pdf" TargetMode="External"/><Relationship Id="rId14" Type="http://schemas.openxmlformats.org/officeDocument/2006/relationships/hyperlink" Target="http://www.cegaipslp.org.mx/HV2021Tres.nsf/nombre_de_la_vista/959CADF5F14DE707862587E90070000D/$File/PROGRAMAS+ADMINISTRACI&#211;N+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38.28515625" bestFit="1" customWidth="1"/>
    <col min="9" max="9" width="47.85546875" bestFit="1" customWidth="1"/>
    <col min="10" max="10" width="47.7109375" bestFit="1" customWidth="1"/>
    <col min="11" max="11" width="58.7109375" bestFit="1" customWidth="1"/>
    <col min="12" max="12" width="66.5703125" bestFit="1" customWidth="1"/>
    <col min="13" max="13" width="53.140625" bestFit="1" customWidth="1"/>
    <col min="14" max="14" width="59" bestFit="1" customWidth="1"/>
    <col min="15" max="15" width="60.85546875" bestFit="1" customWidth="1"/>
    <col min="16" max="16" width="50.85546875" bestFit="1" customWidth="1"/>
    <col min="17" max="17" width="31" bestFit="1" customWidth="1"/>
    <col min="18" max="18" width="61.28515625" customWidth="1"/>
    <col min="19" max="19" width="73.14062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22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7</v>
      </c>
      <c r="N4" t="s">
        <v>7</v>
      </c>
      <c r="O4" t="s">
        <v>7</v>
      </c>
      <c r="P4" t="s">
        <v>9</v>
      </c>
      <c r="Q4" t="s">
        <v>9</v>
      </c>
      <c r="R4" t="s">
        <v>9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0" t="s">
        <v>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63.75" x14ac:dyDescent="0.25">
      <c r="A8" s="3">
        <v>2022</v>
      </c>
      <c r="B8" s="4">
        <v>44713</v>
      </c>
      <c r="C8" s="4">
        <v>44742</v>
      </c>
      <c r="D8" s="5" t="s">
        <v>66</v>
      </c>
      <c r="E8" s="6" t="s">
        <v>67</v>
      </c>
      <c r="F8" s="7">
        <v>1</v>
      </c>
      <c r="G8" s="69" t="s">
        <v>499</v>
      </c>
      <c r="H8" s="8" t="s">
        <v>68</v>
      </c>
      <c r="I8" s="8" t="s">
        <v>69</v>
      </c>
      <c r="J8" s="8" t="s">
        <v>70</v>
      </c>
      <c r="K8" s="8" t="s">
        <v>71</v>
      </c>
      <c r="L8" s="8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5" t="s">
        <v>66</v>
      </c>
      <c r="R8" s="9" t="s">
        <v>67</v>
      </c>
      <c r="S8" s="10" t="s">
        <v>77</v>
      </c>
      <c r="T8" s="11">
        <v>44749</v>
      </c>
      <c r="U8" s="11">
        <v>44749</v>
      </c>
      <c r="V8" s="3" t="s">
        <v>503</v>
      </c>
    </row>
    <row r="9" spans="1:22" ht="63.75" x14ac:dyDescent="0.25">
      <c r="A9" s="3">
        <v>2022</v>
      </c>
      <c r="B9" s="4">
        <v>44713</v>
      </c>
      <c r="C9" s="4">
        <v>44742</v>
      </c>
      <c r="D9" s="12" t="s">
        <v>78</v>
      </c>
      <c r="E9" s="13" t="s">
        <v>79</v>
      </c>
      <c r="F9" s="7">
        <v>2</v>
      </c>
      <c r="G9" s="14" t="s">
        <v>497</v>
      </c>
      <c r="H9" s="8" t="s">
        <v>68</v>
      </c>
      <c r="I9" s="8" t="s">
        <v>69</v>
      </c>
      <c r="J9" s="8" t="s">
        <v>70</v>
      </c>
      <c r="K9" s="8" t="s">
        <v>71</v>
      </c>
      <c r="L9" s="8" t="s">
        <v>72</v>
      </c>
      <c r="M9" s="3" t="s">
        <v>80</v>
      </c>
      <c r="N9" s="3" t="s">
        <v>81</v>
      </c>
      <c r="O9" s="3" t="s">
        <v>82</v>
      </c>
      <c r="P9" s="3" t="s">
        <v>83</v>
      </c>
      <c r="Q9" s="12" t="s">
        <v>78</v>
      </c>
      <c r="R9" s="15" t="s">
        <v>79</v>
      </c>
      <c r="S9" s="10" t="s">
        <v>77</v>
      </c>
      <c r="T9" s="11">
        <v>44749</v>
      </c>
      <c r="U9" s="11">
        <v>44749</v>
      </c>
      <c r="V9" s="3" t="s">
        <v>503</v>
      </c>
    </row>
    <row r="10" spans="1:22" ht="63.75" x14ac:dyDescent="0.25">
      <c r="A10" s="3">
        <v>2022</v>
      </c>
      <c r="B10" s="4">
        <v>44713</v>
      </c>
      <c r="C10" s="4">
        <v>44742</v>
      </c>
      <c r="D10" s="12" t="s">
        <v>84</v>
      </c>
      <c r="E10" s="13" t="s">
        <v>85</v>
      </c>
      <c r="F10" s="7">
        <v>3</v>
      </c>
      <c r="G10" s="69" t="s">
        <v>498</v>
      </c>
      <c r="H10" s="8" t="s">
        <v>68</v>
      </c>
      <c r="I10" s="8" t="s">
        <v>69</v>
      </c>
      <c r="J10" s="8" t="s">
        <v>70</v>
      </c>
      <c r="K10" s="8" t="s">
        <v>71</v>
      </c>
      <c r="L10" s="8" t="s">
        <v>72</v>
      </c>
      <c r="M10" s="3" t="s">
        <v>86</v>
      </c>
      <c r="N10" s="3" t="s">
        <v>87</v>
      </c>
      <c r="O10" s="3" t="s">
        <v>88</v>
      </c>
      <c r="P10" s="3" t="s">
        <v>89</v>
      </c>
      <c r="Q10" s="12" t="s">
        <v>84</v>
      </c>
      <c r="R10" s="15" t="s">
        <v>90</v>
      </c>
      <c r="S10" s="10" t="s">
        <v>77</v>
      </c>
      <c r="T10" s="11">
        <v>44749</v>
      </c>
      <c r="U10" s="11">
        <v>44749</v>
      </c>
      <c r="V10" s="3" t="s">
        <v>503</v>
      </c>
    </row>
    <row r="11" spans="1:22" ht="63.75" x14ac:dyDescent="0.25">
      <c r="A11" s="3">
        <v>2022</v>
      </c>
      <c r="B11" s="4">
        <v>44713</v>
      </c>
      <c r="C11" s="4">
        <v>44742</v>
      </c>
      <c r="D11" s="12" t="s">
        <v>496</v>
      </c>
      <c r="E11" s="13" t="s">
        <v>92</v>
      </c>
      <c r="F11" s="7">
        <v>4</v>
      </c>
      <c r="G11" s="69" t="s">
        <v>500</v>
      </c>
      <c r="H11" s="8" t="s">
        <v>68</v>
      </c>
      <c r="I11" s="8" t="s">
        <v>69</v>
      </c>
      <c r="J11" s="8" t="s">
        <v>70</v>
      </c>
      <c r="K11" s="8" t="s">
        <v>71</v>
      </c>
      <c r="L11" s="8" t="s">
        <v>72</v>
      </c>
      <c r="M11" s="3" t="s">
        <v>93</v>
      </c>
      <c r="N11" s="3" t="s">
        <v>94</v>
      </c>
      <c r="O11" s="3" t="s">
        <v>95</v>
      </c>
      <c r="P11" s="3" t="s">
        <v>96</v>
      </c>
      <c r="Q11" s="3" t="s">
        <v>91</v>
      </c>
      <c r="R11" s="15" t="s">
        <v>92</v>
      </c>
      <c r="S11" s="10" t="s">
        <v>77</v>
      </c>
      <c r="T11" s="11">
        <v>44749</v>
      </c>
      <c r="U11" s="11">
        <v>44749</v>
      </c>
      <c r="V11" s="3" t="s">
        <v>503</v>
      </c>
    </row>
    <row r="12" spans="1:22" ht="204" x14ac:dyDescent="0.25">
      <c r="A12" s="3">
        <v>2022</v>
      </c>
      <c r="B12" s="4">
        <v>44713</v>
      </c>
      <c r="C12" s="4">
        <v>44742</v>
      </c>
      <c r="D12" s="12" t="s">
        <v>97</v>
      </c>
      <c r="E12" s="13" t="s">
        <v>502</v>
      </c>
      <c r="F12" s="16">
        <v>5</v>
      </c>
      <c r="G12" s="69" t="s">
        <v>501</v>
      </c>
      <c r="H12" s="8" t="s">
        <v>68</v>
      </c>
      <c r="I12" s="8" t="s">
        <v>69</v>
      </c>
      <c r="J12" s="8" t="s">
        <v>70</v>
      </c>
      <c r="K12" s="8" t="s">
        <v>71</v>
      </c>
      <c r="L12" s="8" t="s">
        <v>72</v>
      </c>
      <c r="M12" s="3" t="s">
        <v>98</v>
      </c>
      <c r="N12" s="3" t="s">
        <v>99</v>
      </c>
      <c r="O12" s="3" t="s">
        <v>74</v>
      </c>
      <c r="P12" s="3" t="s">
        <v>100</v>
      </c>
      <c r="Q12" s="3" t="s">
        <v>97</v>
      </c>
      <c r="R12" s="13" t="s">
        <v>92</v>
      </c>
      <c r="S12" s="10" t="s">
        <v>77</v>
      </c>
      <c r="T12" s="11">
        <v>44749</v>
      </c>
      <c r="U12" s="11">
        <v>44749</v>
      </c>
      <c r="V12" s="3" t="s">
        <v>503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hyperlinks>
    <hyperlink ref="I8" r:id="rId1"/>
    <hyperlink ref="I9:I11" r:id="rId2" display="http://www.cegaipslp.org.mx/HV2019.nsf/nombre_de_la_vista/4BC60E148D1377EE8625837E00568CE0/$File/TRAMITES,+SERVICIOS+Y+REQUISITOS.pdf"/>
    <hyperlink ref="L8" r:id="rId3"/>
    <hyperlink ref="L9:L11" r:id="rId4" display="http://www.cegaipslp.org.mx/HV2019.nsf/nombre_de_la_vista/321E9CB0980BCEFB8625837E0056BFEF/$File/POLITICAS+GENERALES+DE+OPERACION+DE+SAPSAM+2019.pdf"/>
    <hyperlink ref="H8" r:id="rId5"/>
    <hyperlink ref="H9:H11" r:id="rId6" display="http://sapsam.gob.mx/images/DESCARGAS/MARCO_LEGAL/MANUAL%20DE%20PROCEDIMIENTOS%20SAPSAM.pdf"/>
    <hyperlink ref="K8" r:id="rId7"/>
    <hyperlink ref="J8" r:id="rId8"/>
    <hyperlink ref="H12" r:id="rId9"/>
    <hyperlink ref="I12" r:id="rId10"/>
    <hyperlink ref="L12" r:id="rId11"/>
    <hyperlink ref="G9" r:id="rId12"/>
    <hyperlink ref="G10" r:id="rId13"/>
    <hyperlink ref="G8" r:id="rId14"/>
    <hyperlink ref="G11" r:id="rId15"/>
    <hyperlink ref="G12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3"/>
  <sheetViews>
    <sheetView topLeftCell="A394" workbookViewId="0">
      <selection activeCell="B399" sqref="B399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1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 s="17">
        <v>1</v>
      </c>
      <c r="B4" s="18" t="s">
        <v>101</v>
      </c>
      <c r="C4" s="19">
        <f>5</f>
        <v>5</v>
      </c>
      <c r="D4" s="20" t="s">
        <v>102</v>
      </c>
    </row>
    <row r="5" spans="1:4" x14ac:dyDescent="0.25">
      <c r="A5" s="17">
        <v>1</v>
      </c>
      <c r="B5" s="18" t="s">
        <v>101</v>
      </c>
      <c r="C5" s="19">
        <v>5</v>
      </c>
      <c r="D5" s="20" t="s">
        <v>102</v>
      </c>
    </row>
    <row r="6" spans="1:4" x14ac:dyDescent="0.25">
      <c r="A6" s="17">
        <v>1</v>
      </c>
      <c r="B6" s="18" t="s">
        <v>101</v>
      </c>
      <c r="C6" s="19">
        <v>13</v>
      </c>
      <c r="D6" s="20" t="s">
        <v>102</v>
      </c>
    </row>
    <row r="7" spans="1:4" x14ac:dyDescent="0.25">
      <c r="A7" s="17">
        <v>1</v>
      </c>
      <c r="B7" s="18" t="s">
        <v>101</v>
      </c>
      <c r="C7" s="19">
        <f>29</f>
        <v>29</v>
      </c>
      <c r="D7" s="20" t="s">
        <v>102</v>
      </c>
    </row>
    <row r="8" spans="1:4" x14ac:dyDescent="0.25">
      <c r="A8" s="17">
        <v>1</v>
      </c>
      <c r="B8" s="18" t="s">
        <v>101</v>
      </c>
      <c r="C8" s="19">
        <v>19</v>
      </c>
      <c r="D8" s="20" t="s">
        <v>102</v>
      </c>
    </row>
    <row r="9" spans="1:4" x14ac:dyDescent="0.25">
      <c r="A9" s="17">
        <v>1</v>
      </c>
      <c r="B9" s="21" t="s">
        <v>103</v>
      </c>
      <c r="C9" s="22">
        <v>370</v>
      </c>
      <c r="D9" s="20" t="s">
        <v>104</v>
      </c>
    </row>
    <row r="10" spans="1:4" x14ac:dyDescent="0.25">
      <c r="A10" s="17">
        <v>1</v>
      </c>
      <c r="B10" s="21" t="s">
        <v>103</v>
      </c>
      <c r="C10" s="22">
        <v>52</v>
      </c>
      <c r="D10" s="20" t="s">
        <v>104</v>
      </c>
    </row>
    <row r="11" spans="1:4" x14ac:dyDescent="0.25">
      <c r="A11" s="17">
        <v>1</v>
      </c>
      <c r="B11" s="21" t="s">
        <v>103</v>
      </c>
      <c r="C11" s="22">
        <v>6976.9999999999991</v>
      </c>
      <c r="D11" s="20" t="s">
        <v>105</v>
      </c>
    </row>
    <row r="12" spans="1:4" x14ac:dyDescent="0.25">
      <c r="A12" s="17">
        <v>1</v>
      </c>
      <c r="B12" s="21" t="s">
        <v>103</v>
      </c>
      <c r="C12" s="23">
        <v>525</v>
      </c>
      <c r="D12" s="20" t="s">
        <v>106</v>
      </c>
    </row>
    <row r="13" spans="1:4" x14ac:dyDescent="0.25">
      <c r="A13" s="17">
        <v>1</v>
      </c>
      <c r="B13" s="21" t="s">
        <v>103</v>
      </c>
      <c r="C13" s="24">
        <v>413</v>
      </c>
      <c r="D13" s="20" t="s">
        <v>107</v>
      </c>
    </row>
    <row r="14" spans="1:4" x14ac:dyDescent="0.25">
      <c r="A14" s="17">
        <v>1</v>
      </c>
      <c r="B14" s="21" t="s">
        <v>103</v>
      </c>
      <c r="C14" s="24">
        <v>236</v>
      </c>
      <c r="D14" s="20" t="s">
        <v>106</v>
      </c>
    </row>
    <row r="15" spans="1:4" x14ac:dyDescent="0.25">
      <c r="A15" s="17">
        <v>1</v>
      </c>
      <c r="B15" s="21" t="s">
        <v>103</v>
      </c>
      <c r="C15" s="24">
        <v>1300</v>
      </c>
      <c r="D15" s="20" t="s">
        <v>106</v>
      </c>
    </row>
    <row r="16" spans="1:4" x14ac:dyDescent="0.25">
      <c r="A16" s="17">
        <v>1</v>
      </c>
      <c r="B16" s="21" t="s">
        <v>103</v>
      </c>
      <c r="C16" s="24">
        <f>79</f>
        <v>79</v>
      </c>
      <c r="D16" s="20" t="s">
        <v>107</v>
      </c>
    </row>
    <row r="17" spans="1:4" x14ac:dyDescent="0.25">
      <c r="A17" s="17">
        <v>1</v>
      </c>
      <c r="B17" s="21" t="s">
        <v>103</v>
      </c>
      <c r="C17" s="24">
        <v>426</v>
      </c>
      <c r="D17" s="20" t="s">
        <v>106</v>
      </c>
    </row>
    <row r="18" spans="1:4" x14ac:dyDescent="0.25">
      <c r="A18" s="17">
        <v>1</v>
      </c>
      <c r="B18" s="21" t="s">
        <v>103</v>
      </c>
      <c r="C18" s="24">
        <v>71</v>
      </c>
      <c r="D18" s="20" t="s">
        <v>107</v>
      </c>
    </row>
    <row r="19" spans="1:4" x14ac:dyDescent="0.25">
      <c r="A19" s="17">
        <v>1</v>
      </c>
      <c r="B19" s="21" t="s">
        <v>103</v>
      </c>
      <c r="C19" s="25">
        <f>177*35</f>
        <v>6195</v>
      </c>
      <c r="D19" s="20" t="s">
        <v>106</v>
      </c>
    </row>
    <row r="20" spans="1:4" x14ac:dyDescent="0.25">
      <c r="A20" s="17">
        <v>1</v>
      </c>
      <c r="B20" s="21" t="s">
        <v>103</v>
      </c>
      <c r="C20" s="25">
        <v>2485</v>
      </c>
      <c r="D20" s="20" t="s">
        <v>106</v>
      </c>
    </row>
    <row r="21" spans="1:4" x14ac:dyDescent="0.25">
      <c r="A21" s="17">
        <v>1</v>
      </c>
      <c r="B21" s="21" t="s">
        <v>103</v>
      </c>
      <c r="C21" s="25">
        <f>(12*30)*3</f>
        <v>1080</v>
      </c>
      <c r="D21" s="20" t="s">
        <v>106</v>
      </c>
    </row>
    <row r="22" spans="1:4" x14ac:dyDescent="0.25">
      <c r="A22" s="17">
        <v>1</v>
      </c>
      <c r="B22" s="21" t="s">
        <v>103</v>
      </c>
      <c r="C22" s="24">
        <f>3*12</f>
        <v>36</v>
      </c>
      <c r="D22" s="20" t="s">
        <v>108</v>
      </c>
    </row>
    <row r="23" spans="1:4" x14ac:dyDescent="0.25">
      <c r="A23" s="17">
        <v>1</v>
      </c>
      <c r="B23" s="21" t="s">
        <v>103</v>
      </c>
      <c r="C23" s="24">
        <v>91</v>
      </c>
      <c r="D23" s="20" t="s">
        <v>106</v>
      </c>
    </row>
    <row r="24" spans="1:4" x14ac:dyDescent="0.25">
      <c r="A24" s="17">
        <v>1</v>
      </c>
      <c r="B24" s="21" t="s">
        <v>103</v>
      </c>
      <c r="C24" s="25">
        <v>90</v>
      </c>
      <c r="D24" s="20" t="s">
        <v>106</v>
      </c>
    </row>
    <row r="25" spans="1:4" x14ac:dyDescent="0.25">
      <c r="A25" s="17">
        <v>1</v>
      </c>
      <c r="B25" s="21" t="s">
        <v>103</v>
      </c>
      <c r="C25" s="25">
        <f>26</f>
        <v>26</v>
      </c>
      <c r="D25" s="20" t="s">
        <v>109</v>
      </c>
    </row>
    <row r="26" spans="1:4" x14ac:dyDescent="0.25">
      <c r="A26" s="17">
        <v>1</v>
      </c>
      <c r="B26" s="21" t="s">
        <v>103</v>
      </c>
      <c r="C26" s="26">
        <v>1166</v>
      </c>
      <c r="D26" s="20" t="s">
        <v>106</v>
      </c>
    </row>
    <row r="27" spans="1:4" x14ac:dyDescent="0.25">
      <c r="A27" s="17">
        <v>1</v>
      </c>
      <c r="B27" s="21" t="s">
        <v>103</v>
      </c>
      <c r="C27" s="24">
        <v>136</v>
      </c>
      <c r="D27" s="20" t="s">
        <v>106</v>
      </c>
    </row>
    <row r="28" spans="1:4" x14ac:dyDescent="0.25">
      <c r="A28" s="17">
        <v>1</v>
      </c>
      <c r="B28" s="21" t="s">
        <v>103</v>
      </c>
      <c r="C28" s="24">
        <f>90*3</f>
        <v>270</v>
      </c>
      <c r="D28" s="20" t="s">
        <v>106</v>
      </c>
    </row>
    <row r="29" spans="1:4" x14ac:dyDescent="0.25">
      <c r="A29" s="17">
        <v>1</v>
      </c>
      <c r="B29" s="21" t="s">
        <v>103</v>
      </c>
      <c r="C29" s="24">
        <v>80</v>
      </c>
      <c r="D29" s="20" t="s">
        <v>110</v>
      </c>
    </row>
    <row r="30" spans="1:4" x14ac:dyDescent="0.25">
      <c r="A30" s="17">
        <v>1</v>
      </c>
      <c r="B30" s="21" t="s">
        <v>103</v>
      </c>
      <c r="C30" s="24">
        <f>177</f>
        <v>177</v>
      </c>
      <c r="D30" s="20" t="s">
        <v>110</v>
      </c>
    </row>
    <row r="31" spans="1:4" x14ac:dyDescent="0.25">
      <c r="A31" s="17">
        <v>1</v>
      </c>
      <c r="B31" s="21" t="s">
        <v>103</v>
      </c>
      <c r="C31" s="27">
        <v>10</v>
      </c>
      <c r="D31" s="20" t="s">
        <v>110</v>
      </c>
    </row>
    <row r="32" spans="1:4" x14ac:dyDescent="0.25">
      <c r="A32" s="17">
        <v>1</v>
      </c>
      <c r="B32" s="21" t="s">
        <v>111</v>
      </c>
      <c r="C32" s="27">
        <v>1</v>
      </c>
      <c r="D32" s="20" t="s">
        <v>112</v>
      </c>
    </row>
    <row r="33" spans="1:4" x14ac:dyDescent="0.25">
      <c r="A33" s="17">
        <v>1</v>
      </c>
      <c r="B33" s="21" t="s">
        <v>113</v>
      </c>
      <c r="C33" s="27">
        <v>1</v>
      </c>
      <c r="D33" s="20" t="s">
        <v>114</v>
      </c>
    </row>
    <row r="34" spans="1:4" x14ac:dyDescent="0.25">
      <c r="A34" s="17">
        <v>1</v>
      </c>
      <c r="B34" s="21" t="s">
        <v>113</v>
      </c>
      <c r="C34" s="27">
        <v>1</v>
      </c>
      <c r="D34" s="20" t="s">
        <v>115</v>
      </c>
    </row>
    <row r="35" spans="1:4" x14ac:dyDescent="0.25">
      <c r="A35" s="17">
        <v>1</v>
      </c>
      <c r="B35" s="28" t="s">
        <v>116</v>
      </c>
      <c r="C35" s="29">
        <v>6</v>
      </c>
      <c r="D35" s="30" t="s">
        <v>117</v>
      </c>
    </row>
    <row r="36" spans="1:4" x14ac:dyDescent="0.25">
      <c r="A36" s="17">
        <v>1</v>
      </c>
      <c r="B36" s="21" t="s">
        <v>118</v>
      </c>
      <c r="C36" s="31">
        <v>3</v>
      </c>
      <c r="D36" s="20" t="s">
        <v>119</v>
      </c>
    </row>
    <row r="37" spans="1:4" x14ac:dyDescent="0.25">
      <c r="A37" s="17">
        <v>1</v>
      </c>
      <c r="B37" s="21" t="s">
        <v>120</v>
      </c>
      <c r="C37" s="32">
        <v>1</v>
      </c>
      <c r="D37" s="33" t="s">
        <v>102</v>
      </c>
    </row>
    <row r="38" spans="1:4" x14ac:dyDescent="0.25">
      <c r="A38" s="17">
        <v>1</v>
      </c>
      <c r="B38" s="21" t="s">
        <v>120</v>
      </c>
      <c r="C38" s="32">
        <v>5</v>
      </c>
      <c r="D38" s="33" t="s">
        <v>102</v>
      </c>
    </row>
    <row r="39" spans="1:4" x14ac:dyDescent="0.25">
      <c r="A39" s="17">
        <v>1</v>
      </c>
      <c r="B39" s="21" t="s">
        <v>120</v>
      </c>
      <c r="C39" s="32">
        <v>3</v>
      </c>
      <c r="D39" s="33" t="s">
        <v>102</v>
      </c>
    </row>
    <row r="40" spans="1:4" x14ac:dyDescent="0.25">
      <c r="A40" s="17">
        <v>1</v>
      </c>
      <c r="B40" s="21" t="s">
        <v>120</v>
      </c>
      <c r="C40" s="32">
        <v>78</v>
      </c>
      <c r="D40" s="33" t="s">
        <v>121</v>
      </c>
    </row>
    <row r="41" spans="1:4" x14ac:dyDescent="0.25">
      <c r="A41" s="17">
        <v>1</v>
      </c>
      <c r="B41" s="21" t="s">
        <v>120</v>
      </c>
      <c r="C41" s="34">
        <v>896</v>
      </c>
      <c r="D41" s="35" t="s">
        <v>121</v>
      </c>
    </row>
    <row r="42" spans="1:4" x14ac:dyDescent="0.25">
      <c r="A42" s="17">
        <v>1</v>
      </c>
      <c r="B42" s="21" t="s">
        <v>120</v>
      </c>
      <c r="C42" s="36">
        <v>1243</v>
      </c>
      <c r="D42" s="35" t="s">
        <v>121</v>
      </c>
    </row>
    <row r="43" spans="1:4" x14ac:dyDescent="0.25">
      <c r="A43" s="17">
        <v>1</v>
      </c>
      <c r="B43" s="21" t="s">
        <v>120</v>
      </c>
      <c r="C43" s="32">
        <v>150</v>
      </c>
      <c r="D43" s="33" t="s">
        <v>121</v>
      </c>
    </row>
    <row r="44" spans="1:4" x14ac:dyDescent="0.25">
      <c r="A44" s="17">
        <v>1</v>
      </c>
      <c r="B44" s="21" t="s">
        <v>120</v>
      </c>
      <c r="C44" s="32">
        <v>131</v>
      </c>
      <c r="D44" s="33" t="s">
        <v>121</v>
      </c>
    </row>
    <row r="45" spans="1:4" x14ac:dyDescent="0.25">
      <c r="A45" s="17">
        <v>1</v>
      </c>
      <c r="B45" s="21" t="s">
        <v>122</v>
      </c>
      <c r="C45" s="29">
        <v>1</v>
      </c>
      <c r="D45" s="20" t="s">
        <v>123</v>
      </c>
    </row>
    <row r="46" spans="1:4" x14ac:dyDescent="0.25">
      <c r="A46" s="17">
        <v>1</v>
      </c>
      <c r="B46" s="21" t="s">
        <v>120</v>
      </c>
      <c r="C46" s="27">
        <v>300</v>
      </c>
      <c r="D46" s="35" t="s">
        <v>124</v>
      </c>
    </row>
    <row r="47" spans="1:4" x14ac:dyDescent="0.25">
      <c r="A47" s="17">
        <v>1</v>
      </c>
      <c r="B47" s="21" t="s">
        <v>120</v>
      </c>
      <c r="C47" s="27">
        <v>176</v>
      </c>
      <c r="D47" s="35" t="s">
        <v>124</v>
      </c>
    </row>
    <row r="48" spans="1:4" x14ac:dyDescent="0.25">
      <c r="A48" s="17">
        <v>1</v>
      </c>
      <c r="B48" s="21" t="s">
        <v>120</v>
      </c>
      <c r="C48" s="27">
        <v>20</v>
      </c>
      <c r="D48" s="35" t="s">
        <v>124</v>
      </c>
    </row>
    <row r="49" spans="1:4" x14ac:dyDescent="0.25">
      <c r="A49" s="17">
        <v>1</v>
      </c>
      <c r="B49" s="21" t="s">
        <v>125</v>
      </c>
      <c r="C49" s="29">
        <f>133-15</f>
        <v>118</v>
      </c>
      <c r="D49" s="35" t="s">
        <v>102</v>
      </c>
    </row>
    <row r="50" spans="1:4" x14ac:dyDescent="0.25">
      <c r="A50" s="17">
        <v>1</v>
      </c>
      <c r="B50" s="21" t="s">
        <v>126</v>
      </c>
      <c r="C50" s="29">
        <v>15</v>
      </c>
      <c r="D50" s="35" t="s">
        <v>102</v>
      </c>
    </row>
    <row r="51" spans="1:4" x14ac:dyDescent="0.25">
      <c r="A51" s="17">
        <v>1</v>
      </c>
      <c r="B51" s="21" t="s">
        <v>126</v>
      </c>
      <c r="C51" s="29">
        <v>177</v>
      </c>
      <c r="D51" s="35" t="s">
        <v>102</v>
      </c>
    </row>
    <row r="52" spans="1:4" ht="38.25" x14ac:dyDescent="0.25">
      <c r="A52" s="17">
        <v>1</v>
      </c>
      <c r="B52" s="37" t="s">
        <v>127</v>
      </c>
      <c r="C52" s="29">
        <v>1</v>
      </c>
      <c r="D52" s="29" t="s">
        <v>128</v>
      </c>
    </row>
    <row r="53" spans="1:4" ht="38.25" x14ac:dyDescent="0.25">
      <c r="A53" s="17">
        <v>1</v>
      </c>
      <c r="B53" s="37" t="s">
        <v>127</v>
      </c>
      <c r="C53" s="29">
        <v>1</v>
      </c>
      <c r="D53" s="29" t="s">
        <v>128</v>
      </c>
    </row>
    <row r="54" spans="1:4" x14ac:dyDescent="0.25">
      <c r="A54" s="17">
        <v>1</v>
      </c>
      <c r="B54" s="21" t="s">
        <v>129</v>
      </c>
      <c r="C54" s="29">
        <f>5+2</f>
        <v>7</v>
      </c>
      <c r="D54" s="35" t="s">
        <v>102</v>
      </c>
    </row>
    <row r="55" spans="1:4" x14ac:dyDescent="0.25">
      <c r="A55" s="17">
        <v>1</v>
      </c>
      <c r="B55" s="21" t="s">
        <v>129</v>
      </c>
      <c r="C55" s="29">
        <v>1</v>
      </c>
      <c r="D55" s="35" t="s">
        <v>102</v>
      </c>
    </row>
    <row r="56" spans="1:4" x14ac:dyDescent="0.25">
      <c r="A56" s="17">
        <v>1</v>
      </c>
      <c r="B56" s="32" t="s">
        <v>129</v>
      </c>
      <c r="C56" s="29">
        <v>3</v>
      </c>
      <c r="D56" s="33" t="s">
        <v>102</v>
      </c>
    </row>
    <row r="57" spans="1:4" x14ac:dyDescent="0.25">
      <c r="A57" s="17">
        <v>1</v>
      </c>
      <c r="B57" s="21" t="s">
        <v>129</v>
      </c>
      <c r="C57" s="29">
        <v>12</v>
      </c>
      <c r="D57" s="35" t="s">
        <v>102</v>
      </c>
    </row>
    <row r="58" spans="1:4" x14ac:dyDescent="0.25">
      <c r="A58" s="17">
        <v>1</v>
      </c>
      <c r="B58" s="21" t="s">
        <v>129</v>
      </c>
      <c r="C58" s="38">
        <v>2</v>
      </c>
      <c r="D58" s="39" t="s">
        <v>102</v>
      </c>
    </row>
    <row r="59" spans="1:4" x14ac:dyDescent="0.25">
      <c r="A59" s="17">
        <v>1</v>
      </c>
      <c r="B59" s="21" t="s">
        <v>129</v>
      </c>
      <c r="C59" s="38">
        <v>3</v>
      </c>
      <c r="D59" s="39" t="s">
        <v>102</v>
      </c>
    </row>
    <row r="60" spans="1:4" x14ac:dyDescent="0.25">
      <c r="A60" s="17">
        <v>1</v>
      </c>
      <c r="B60" s="21" t="s">
        <v>129</v>
      </c>
      <c r="C60" s="29">
        <v>3</v>
      </c>
      <c r="D60" s="35" t="s">
        <v>102</v>
      </c>
    </row>
    <row r="61" spans="1:4" x14ac:dyDescent="0.25">
      <c r="A61" s="17">
        <v>1</v>
      </c>
      <c r="B61" s="21" t="s">
        <v>129</v>
      </c>
      <c r="C61" s="29">
        <v>3</v>
      </c>
      <c r="D61" s="35" t="s">
        <v>102</v>
      </c>
    </row>
    <row r="62" spans="1:4" x14ac:dyDescent="0.25">
      <c r="A62" s="17">
        <v>1</v>
      </c>
      <c r="B62" s="21" t="s">
        <v>129</v>
      </c>
      <c r="C62" s="29">
        <v>1</v>
      </c>
      <c r="D62" s="35" t="s">
        <v>102</v>
      </c>
    </row>
    <row r="63" spans="1:4" x14ac:dyDescent="0.25">
      <c r="A63" s="17">
        <v>1</v>
      </c>
      <c r="B63" s="21" t="s">
        <v>129</v>
      </c>
      <c r="C63" s="29">
        <v>1</v>
      </c>
      <c r="D63" s="35" t="s">
        <v>102</v>
      </c>
    </row>
    <row r="64" spans="1:4" x14ac:dyDescent="0.25">
      <c r="A64" s="17">
        <v>1</v>
      </c>
      <c r="B64" s="21" t="s">
        <v>129</v>
      </c>
      <c r="C64" s="29">
        <v>1</v>
      </c>
      <c r="D64" s="35" t="s">
        <v>102</v>
      </c>
    </row>
    <row r="65" spans="1:4" x14ac:dyDescent="0.25">
      <c r="A65" s="17">
        <v>1</v>
      </c>
      <c r="B65" s="21" t="s">
        <v>129</v>
      </c>
      <c r="C65" s="29">
        <v>1</v>
      </c>
      <c r="D65" s="35" t="s">
        <v>102</v>
      </c>
    </row>
    <row r="66" spans="1:4" x14ac:dyDescent="0.25">
      <c r="A66" s="17">
        <v>1</v>
      </c>
      <c r="B66" s="21" t="s">
        <v>129</v>
      </c>
      <c r="C66" s="29">
        <v>2</v>
      </c>
      <c r="D66" s="35" t="s">
        <v>102</v>
      </c>
    </row>
    <row r="67" spans="1:4" x14ac:dyDescent="0.25">
      <c r="A67" s="17">
        <v>1</v>
      </c>
      <c r="B67" s="21" t="s">
        <v>129</v>
      </c>
      <c r="C67" s="29">
        <v>13</v>
      </c>
      <c r="D67" s="35" t="s">
        <v>102</v>
      </c>
    </row>
    <row r="68" spans="1:4" x14ac:dyDescent="0.25">
      <c r="A68" s="17">
        <v>1</v>
      </c>
      <c r="B68" s="21" t="s">
        <v>129</v>
      </c>
      <c r="C68" s="29">
        <v>1</v>
      </c>
      <c r="D68" s="35" t="s">
        <v>102</v>
      </c>
    </row>
    <row r="69" spans="1:4" x14ac:dyDescent="0.25">
      <c r="A69" s="17">
        <v>1</v>
      </c>
      <c r="B69" s="21" t="s">
        <v>129</v>
      </c>
      <c r="C69" s="29">
        <v>177</v>
      </c>
      <c r="D69" s="35" t="s">
        <v>102</v>
      </c>
    </row>
    <row r="70" spans="1:4" x14ac:dyDescent="0.25">
      <c r="A70" s="17">
        <v>1</v>
      </c>
      <c r="B70" s="21" t="s">
        <v>103</v>
      </c>
      <c r="C70" s="29">
        <v>30</v>
      </c>
      <c r="D70" s="35" t="s">
        <v>102</v>
      </c>
    </row>
    <row r="71" spans="1:4" x14ac:dyDescent="0.25">
      <c r="A71" s="17">
        <v>1</v>
      </c>
      <c r="B71" s="21" t="s">
        <v>103</v>
      </c>
      <c r="C71" s="29">
        <f>66+25</f>
        <v>91</v>
      </c>
      <c r="D71" s="35" t="s">
        <v>102</v>
      </c>
    </row>
    <row r="72" spans="1:4" x14ac:dyDescent="0.25">
      <c r="A72" s="17">
        <v>1</v>
      </c>
      <c r="B72" s="21" t="s">
        <v>103</v>
      </c>
      <c r="C72" s="29">
        <v>180</v>
      </c>
      <c r="D72" s="35" t="s">
        <v>102</v>
      </c>
    </row>
    <row r="73" spans="1:4" x14ac:dyDescent="0.25">
      <c r="A73" s="17">
        <v>1</v>
      </c>
      <c r="B73" s="21" t="s">
        <v>103</v>
      </c>
      <c r="C73" s="29">
        <v>25</v>
      </c>
      <c r="D73" s="35" t="s">
        <v>102</v>
      </c>
    </row>
    <row r="74" spans="1:4" x14ac:dyDescent="0.25">
      <c r="A74" s="17">
        <v>1</v>
      </c>
      <c r="B74" s="21" t="s">
        <v>103</v>
      </c>
      <c r="C74" s="29">
        <v>85</v>
      </c>
      <c r="D74" s="35" t="s">
        <v>102</v>
      </c>
    </row>
    <row r="75" spans="1:4" x14ac:dyDescent="0.25">
      <c r="A75" s="17">
        <v>1</v>
      </c>
      <c r="B75" s="21" t="s">
        <v>103</v>
      </c>
      <c r="C75" s="29">
        <v>350</v>
      </c>
      <c r="D75" s="35" t="s">
        <v>102</v>
      </c>
    </row>
    <row r="76" spans="1:4" ht="25.5" x14ac:dyDescent="0.25">
      <c r="A76" s="17">
        <v>1</v>
      </c>
      <c r="B76" s="40" t="s">
        <v>130</v>
      </c>
      <c r="C76" s="41" t="s">
        <v>131</v>
      </c>
      <c r="D76" s="41" t="s">
        <v>132</v>
      </c>
    </row>
    <row r="77" spans="1:4" ht="25.5" x14ac:dyDescent="0.25">
      <c r="A77" s="17">
        <v>1</v>
      </c>
      <c r="B77" s="40" t="s">
        <v>130</v>
      </c>
      <c r="C77" s="41" t="s">
        <v>131</v>
      </c>
      <c r="D77" s="41" t="s">
        <v>132</v>
      </c>
    </row>
    <row r="78" spans="1:4" ht="25.5" x14ac:dyDescent="0.25">
      <c r="A78" s="17">
        <v>1</v>
      </c>
      <c r="B78" s="40" t="s">
        <v>130</v>
      </c>
      <c r="C78" s="41" t="s">
        <v>131</v>
      </c>
      <c r="D78" s="41" t="s">
        <v>132</v>
      </c>
    </row>
    <row r="79" spans="1:4" ht="25.5" x14ac:dyDescent="0.25">
      <c r="A79" s="17">
        <v>1</v>
      </c>
      <c r="B79" s="40" t="s">
        <v>133</v>
      </c>
      <c r="C79" s="41" t="s">
        <v>131</v>
      </c>
      <c r="D79" s="41" t="s">
        <v>132</v>
      </c>
    </row>
    <row r="80" spans="1:4" ht="38.25" x14ac:dyDescent="0.25">
      <c r="A80" s="17">
        <v>1</v>
      </c>
      <c r="B80" s="40" t="s">
        <v>134</v>
      </c>
      <c r="C80" s="41" t="s">
        <v>131</v>
      </c>
      <c r="D80" s="41" t="s">
        <v>132</v>
      </c>
    </row>
    <row r="81" spans="1:4" ht="25.5" x14ac:dyDescent="0.25">
      <c r="A81" s="17">
        <v>1</v>
      </c>
      <c r="B81" s="40" t="s">
        <v>130</v>
      </c>
      <c r="C81" s="41" t="s">
        <v>131</v>
      </c>
      <c r="D81" s="41" t="s">
        <v>132</v>
      </c>
    </row>
    <row r="82" spans="1:4" ht="25.5" x14ac:dyDescent="0.25">
      <c r="A82" s="17">
        <v>1</v>
      </c>
      <c r="B82" s="40" t="s">
        <v>130</v>
      </c>
      <c r="C82" s="41" t="s">
        <v>131</v>
      </c>
      <c r="D82" s="41" t="s">
        <v>132</v>
      </c>
    </row>
    <row r="83" spans="1:4" ht="25.5" x14ac:dyDescent="0.25">
      <c r="A83" s="17">
        <v>1</v>
      </c>
      <c r="B83" s="40" t="s">
        <v>130</v>
      </c>
      <c r="C83" s="41" t="s">
        <v>131</v>
      </c>
      <c r="D83" s="41" t="s">
        <v>132</v>
      </c>
    </row>
    <row r="84" spans="1:4" ht="25.5" x14ac:dyDescent="0.25">
      <c r="A84" s="17">
        <v>1</v>
      </c>
      <c r="B84" s="40" t="s">
        <v>130</v>
      </c>
      <c r="C84" s="41" t="s">
        <v>131</v>
      </c>
      <c r="D84" s="41" t="s">
        <v>132</v>
      </c>
    </row>
    <row r="85" spans="1:4" ht="25.5" x14ac:dyDescent="0.25">
      <c r="A85" s="17">
        <v>1</v>
      </c>
      <c r="B85" s="40" t="s">
        <v>130</v>
      </c>
      <c r="C85" s="41" t="s">
        <v>131</v>
      </c>
      <c r="D85" s="41" t="s">
        <v>132</v>
      </c>
    </row>
    <row r="86" spans="1:4" ht="25.5" x14ac:dyDescent="0.25">
      <c r="A86" s="17">
        <v>1</v>
      </c>
      <c r="B86" s="40" t="s">
        <v>130</v>
      </c>
      <c r="C86" s="41" t="s">
        <v>131</v>
      </c>
      <c r="D86" s="41" t="s">
        <v>132</v>
      </c>
    </row>
    <row r="87" spans="1:4" ht="25.5" x14ac:dyDescent="0.25">
      <c r="A87" s="17">
        <v>1</v>
      </c>
      <c r="B87" s="40" t="s">
        <v>130</v>
      </c>
      <c r="C87" s="41" t="s">
        <v>131</v>
      </c>
      <c r="D87" s="41" t="s">
        <v>132</v>
      </c>
    </row>
    <row r="88" spans="1:4" ht="25.5" x14ac:dyDescent="0.25">
      <c r="A88" s="17">
        <v>1</v>
      </c>
      <c r="B88" s="40" t="s">
        <v>130</v>
      </c>
      <c r="C88" s="41" t="s">
        <v>131</v>
      </c>
      <c r="D88" s="41" t="s">
        <v>132</v>
      </c>
    </row>
    <row r="89" spans="1:4" ht="25.5" x14ac:dyDescent="0.25">
      <c r="A89" s="17">
        <v>1</v>
      </c>
      <c r="B89" s="40" t="s">
        <v>130</v>
      </c>
      <c r="C89" s="41" t="s">
        <v>131</v>
      </c>
      <c r="D89" s="41" t="s">
        <v>132</v>
      </c>
    </row>
    <row r="90" spans="1:4" ht="25.5" x14ac:dyDescent="0.25">
      <c r="A90" s="17">
        <v>1</v>
      </c>
      <c r="B90" s="40" t="s">
        <v>130</v>
      </c>
      <c r="C90" s="41" t="s">
        <v>131</v>
      </c>
      <c r="D90" s="41" t="s">
        <v>132</v>
      </c>
    </row>
    <row r="91" spans="1:4" x14ac:dyDescent="0.25">
      <c r="A91" s="17">
        <v>2</v>
      </c>
      <c r="B91" s="74" t="s">
        <v>135</v>
      </c>
      <c r="C91" s="75">
        <v>10</v>
      </c>
      <c r="D91" s="75" t="s">
        <v>136</v>
      </c>
    </row>
    <row r="92" spans="1:4" x14ac:dyDescent="0.25">
      <c r="A92" s="17">
        <v>2</v>
      </c>
      <c r="B92" s="74"/>
      <c r="C92" s="75"/>
      <c r="D92" s="75"/>
    </row>
    <row r="93" spans="1:4" x14ac:dyDescent="0.25">
      <c r="A93" s="17">
        <v>2</v>
      </c>
      <c r="B93" s="74" t="s">
        <v>135</v>
      </c>
      <c r="C93" s="75">
        <v>380</v>
      </c>
      <c r="D93" s="75" t="s">
        <v>137</v>
      </c>
    </row>
    <row r="94" spans="1:4" x14ac:dyDescent="0.25">
      <c r="A94" s="17">
        <v>2</v>
      </c>
      <c r="B94" s="74"/>
      <c r="C94" s="75"/>
      <c r="D94" s="75"/>
    </row>
    <row r="95" spans="1:4" x14ac:dyDescent="0.25">
      <c r="A95" s="17">
        <v>2</v>
      </c>
      <c r="B95" s="74" t="s">
        <v>138</v>
      </c>
      <c r="C95" s="75">
        <v>5</v>
      </c>
      <c r="D95" s="75" t="s">
        <v>139</v>
      </c>
    </row>
    <row r="96" spans="1:4" x14ac:dyDescent="0.25">
      <c r="A96" s="17">
        <v>2</v>
      </c>
      <c r="B96" s="74"/>
      <c r="C96" s="75"/>
      <c r="D96" s="75"/>
    </row>
    <row r="97" spans="1:4" x14ac:dyDescent="0.25">
      <c r="A97" s="17">
        <v>2</v>
      </c>
      <c r="B97" s="74" t="s">
        <v>140</v>
      </c>
      <c r="C97" s="75">
        <v>20</v>
      </c>
      <c r="D97" s="74" t="s">
        <v>141</v>
      </c>
    </row>
    <row r="98" spans="1:4" x14ac:dyDescent="0.25">
      <c r="A98" s="17">
        <v>2</v>
      </c>
      <c r="B98" s="74"/>
      <c r="C98" s="75"/>
      <c r="D98" s="74"/>
    </row>
    <row r="99" spans="1:4" ht="25.5" x14ac:dyDescent="0.25">
      <c r="A99" s="17">
        <v>2</v>
      </c>
      <c r="B99" s="42" t="s">
        <v>140</v>
      </c>
      <c r="C99" s="43">
        <v>15</v>
      </c>
      <c r="D99" s="42" t="s">
        <v>141</v>
      </c>
    </row>
    <row r="100" spans="1:4" ht="25.5" x14ac:dyDescent="0.25">
      <c r="A100" s="17">
        <v>2</v>
      </c>
      <c r="B100" s="42" t="s">
        <v>140</v>
      </c>
      <c r="C100" s="43">
        <v>12</v>
      </c>
      <c r="D100" s="42" t="s">
        <v>141</v>
      </c>
    </row>
    <row r="101" spans="1:4" x14ac:dyDescent="0.25">
      <c r="A101" s="17">
        <v>2</v>
      </c>
      <c r="B101" s="74" t="s">
        <v>140</v>
      </c>
      <c r="C101" s="75">
        <v>3</v>
      </c>
      <c r="D101" s="74" t="s">
        <v>141</v>
      </c>
    </row>
    <row r="102" spans="1:4" x14ac:dyDescent="0.25">
      <c r="A102" s="17">
        <v>2</v>
      </c>
      <c r="B102" s="74"/>
      <c r="C102" s="75"/>
      <c r="D102" s="74"/>
    </row>
    <row r="103" spans="1:4" x14ac:dyDescent="0.25">
      <c r="A103" s="17">
        <v>2</v>
      </c>
      <c r="B103" s="74" t="s">
        <v>141</v>
      </c>
      <c r="C103" s="75">
        <v>3</v>
      </c>
      <c r="D103" s="74" t="s">
        <v>142</v>
      </c>
    </row>
    <row r="104" spans="1:4" x14ac:dyDescent="0.25">
      <c r="A104" s="17">
        <v>2</v>
      </c>
      <c r="B104" s="74"/>
      <c r="C104" s="75"/>
      <c r="D104" s="74"/>
    </row>
    <row r="105" spans="1:4" x14ac:dyDescent="0.25">
      <c r="A105" s="17">
        <v>2</v>
      </c>
      <c r="B105" s="74"/>
      <c r="C105" s="75"/>
      <c r="D105" s="74"/>
    </row>
    <row r="106" spans="1:4" x14ac:dyDescent="0.25">
      <c r="A106" s="17">
        <v>2</v>
      </c>
      <c r="B106" s="74" t="s">
        <v>143</v>
      </c>
      <c r="C106" s="75">
        <v>10</v>
      </c>
      <c r="D106" s="75" t="s">
        <v>144</v>
      </c>
    </row>
    <row r="107" spans="1:4" x14ac:dyDescent="0.25">
      <c r="A107" s="17">
        <v>2</v>
      </c>
      <c r="B107" s="74"/>
      <c r="C107" s="75"/>
      <c r="D107" s="75"/>
    </row>
    <row r="108" spans="1:4" x14ac:dyDescent="0.25">
      <c r="A108" s="17">
        <v>2</v>
      </c>
      <c r="B108" s="74" t="s">
        <v>143</v>
      </c>
      <c r="C108" s="75">
        <v>1</v>
      </c>
      <c r="D108" s="75" t="s">
        <v>145</v>
      </c>
    </row>
    <row r="109" spans="1:4" x14ac:dyDescent="0.25">
      <c r="A109" s="17">
        <v>2</v>
      </c>
      <c r="B109" s="74"/>
      <c r="C109" s="75"/>
      <c r="D109" s="75"/>
    </row>
    <row r="110" spans="1:4" x14ac:dyDescent="0.25">
      <c r="A110" s="17">
        <v>2</v>
      </c>
      <c r="B110" s="74" t="s">
        <v>143</v>
      </c>
      <c r="C110" s="75">
        <v>1</v>
      </c>
      <c r="D110" s="75" t="s">
        <v>145</v>
      </c>
    </row>
    <row r="111" spans="1:4" x14ac:dyDescent="0.25">
      <c r="A111" s="17">
        <v>2</v>
      </c>
      <c r="B111" s="74"/>
      <c r="C111" s="75"/>
      <c r="D111" s="75"/>
    </row>
    <row r="112" spans="1:4" x14ac:dyDescent="0.25">
      <c r="A112" s="17">
        <v>2</v>
      </c>
      <c r="B112" s="74" t="s">
        <v>146</v>
      </c>
      <c r="C112" s="75">
        <v>5</v>
      </c>
      <c r="D112" s="75">
        <v>6</v>
      </c>
    </row>
    <row r="113" spans="1:4" x14ac:dyDescent="0.25">
      <c r="A113" s="17">
        <v>2</v>
      </c>
      <c r="B113" s="74"/>
      <c r="C113" s="75"/>
      <c r="D113" s="75"/>
    </row>
    <row r="114" spans="1:4" x14ac:dyDescent="0.25">
      <c r="A114" s="17">
        <v>2</v>
      </c>
      <c r="B114" s="44" t="s">
        <v>147</v>
      </c>
      <c r="C114" s="43">
        <v>1</v>
      </c>
      <c r="D114" s="43" t="s">
        <v>145</v>
      </c>
    </row>
    <row r="115" spans="1:4" x14ac:dyDescent="0.25">
      <c r="A115" s="17">
        <v>2</v>
      </c>
      <c r="B115" s="44" t="s">
        <v>148</v>
      </c>
      <c r="C115" s="43">
        <v>1</v>
      </c>
      <c r="D115" s="43" t="s">
        <v>149</v>
      </c>
    </row>
    <row r="116" spans="1:4" x14ac:dyDescent="0.25">
      <c r="A116" s="17">
        <v>2</v>
      </c>
      <c r="B116" s="74" t="s">
        <v>150</v>
      </c>
      <c r="C116" s="75">
        <v>1</v>
      </c>
      <c r="D116" s="75" t="s">
        <v>151</v>
      </c>
    </row>
    <row r="117" spans="1:4" x14ac:dyDescent="0.25">
      <c r="A117" s="17">
        <v>2</v>
      </c>
      <c r="B117" s="74"/>
      <c r="C117" s="75"/>
      <c r="D117" s="75"/>
    </row>
    <row r="118" spans="1:4" x14ac:dyDescent="0.25">
      <c r="A118" s="17">
        <v>2</v>
      </c>
      <c r="B118" s="74" t="s">
        <v>150</v>
      </c>
      <c r="C118" s="75">
        <v>1</v>
      </c>
      <c r="D118" s="74" t="s">
        <v>152</v>
      </c>
    </row>
    <row r="119" spans="1:4" x14ac:dyDescent="0.25">
      <c r="A119" s="17">
        <v>2</v>
      </c>
      <c r="B119" s="74"/>
      <c r="C119" s="75"/>
      <c r="D119" s="74"/>
    </row>
    <row r="120" spans="1:4" x14ac:dyDescent="0.25">
      <c r="A120" s="17">
        <v>2</v>
      </c>
      <c r="B120" s="74" t="s">
        <v>153</v>
      </c>
      <c r="C120" s="75">
        <v>1</v>
      </c>
      <c r="D120" s="74" t="s">
        <v>154</v>
      </c>
    </row>
    <row r="121" spans="1:4" x14ac:dyDescent="0.25">
      <c r="A121" s="17">
        <v>2</v>
      </c>
      <c r="B121" s="74"/>
      <c r="C121" s="75"/>
      <c r="D121" s="74"/>
    </row>
    <row r="122" spans="1:4" ht="25.5" x14ac:dyDescent="0.25">
      <c r="A122" s="17">
        <v>2</v>
      </c>
      <c r="B122" s="44" t="s">
        <v>155</v>
      </c>
      <c r="C122" s="43">
        <v>1</v>
      </c>
      <c r="D122" s="44" t="s">
        <v>154</v>
      </c>
    </row>
    <row r="123" spans="1:4" ht="38.25" x14ac:dyDescent="0.25">
      <c r="A123" s="17">
        <v>2</v>
      </c>
      <c r="B123" s="24" t="s">
        <v>156</v>
      </c>
      <c r="C123" s="45" t="s">
        <v>157</v>
      </c>
      <c r="D123" s="24" t="s">
        <v>158</v>
      </c>
    </row>
    <row r="124" spans="1:4" x14ac:dyDescent="0.25">
      <c r="A124" s="17">
        <v>2</v>
      </c>
      <c r="B124" s="24" t="s">
        <v>156</v>
      </c>
      <c r="C124" s="45" t="s">
        <v>159</v>
      </c>
      <c r="D124" s="24" t="s">
        <v>160</v>
      </c>
    </row>
    <row r="125" spans="1:4" ht="38.25" x14ac:dyDescent="0.25">
      <c r="A125" s="17">
        <v>2</v>
      </c>
      <c r="B125" s="24" t="s">
        <v>161</v>
      </c>
      <c r="C125" s="24" t="s">
        <v>162</v>
      </c>
      <c r="D125" s="24" t="s">
        <v>163</v>
      </c>
    </row>
    <row r="126" spans="1:4" ht="25.5" x14ac:dyDescent="0.25">
      <c r="A126" s="17">
        <v>2</v>
      </c>
      <c r="B126" s="24" t="s">
        <v>164</v>
      </c>
      <c r="C126" s="24" t="s">
        <v>165</v>
      </c>
      <c r="D126" s="24" t="s">
        <v>166</v>
      </c>
    </row>
    <row r="127" spans="1:4" ht="38.25" x14ac:dyDescent="0.25">
      <c r="A127" s="17">
        <v>2</v>
      </c>
      <c r="B127" s="24" t="s">
        <v>167</v>
      </c>
      <c r="C127" s="24" t="s">
        <v>168</v>
      </c>
      <c r="D127" s="24" t="s">
        <v>169</v>
      </c>
    </row>
    <row r="128" spans="1:4" x14ac:dyDescent="0.25">
      <c r="A128" s="17">
        <v>2</v>
      </c>
      <c r="B128" s="24" t="s">
        <v>170</v>
      </c>
      <c r="C128" s="24" t="s">
        <v>171</v>
      </c>
      <c r="D128" s="24" t="s">
        <v>172</v>
      </c>
    </row>
    <row r="129" spans="1:4" ht="38.25" x14ac:dyDescent="0.25">
      <c r="A129" s="17">
        <v>2</v>
      </c>
      <c r="B129" s="24" t="s">
        <v>173</v>
      </c>
      <c r="C129" s="45" t="s">
        <v>174</v>
      </c>
      <c r="D129" s="24" t="s">
        <v>175</v>
      </c>
    </row>
    <row r="130" spans="1:4" ht="25.5" x14ac:dyDescent="0.25">
      <c r="A130" s="17">
        <v>2</v>
      </c>
      <c r="B130" s="24" t="s">
        <v>176</v>
      </c>
      <c r="C130" s="24" t="s">
        <v>177</v>
      </c>
      <c r="D130" s="24" t="s">
        <v>178</v>
      </c>
    </row>
    <row r="131" spans="1:4" ht="25.5" x14ac:dyDescent="0.25">
      <c r="A131" s="17">
        <v>2</v>
      </c>
      <c r="B131" s="24" t="s">
        <v>179</v>
      </c>
      <c r="C131" s="24" t="s">
        <v>180</v>
      </c>
      <c r="D131" s="24" t="s">
        <v>181</v>
      </c>
    </row>
    <row r="132" spans="1:4" ht="25.5" x14ac:dyDescent="0.25">
      <c r="A132" s="17">
        <v>2</v>
      </c>
      <c r="B132" s="24" t="s">
        <v>182</v>
      </c>
      <c r="C132" s="24" t="s">
        <v>183</v>
      </c>
      <c r="D132" s="24" t="s">
        <v>184</v>
      </c>
    </row>
    <row r="133" spans="1:4" x14ac:dyDescent="0.25">
      <c r="A133" s="17">
        <v>2</v>
      </c>
      <c r="B133" s="24" t="s">
        <v>185</v>
      </c>
      <c r="C133" s="45" t="s">
        <v>186</v>
      </c>
      <c r="D133" s="24" t="s">
        <v>187</v>
      </c>
    </row>
    <row r="134" spans="1:4" x14ac:dyDescent="0.25">
      <c r="A134" s="17">
        <v>2</v>
      </c>
      <c r="B134" s="73" t="s">
        <v>173</v>
      </c>
      <c r="C134" s="73" t="s">
        <v>188</v>
      </c>
      <c r="D134" s="73" t="s">
        <v>189</v>
      </c>
    </row>
    <row r="135" spans="1:4" x14ac:dyDescent="0.25">
      <c r="A135" s="17">
        <v>2</v>
      </c>
      <c r="B135" s="73"/>
      <c r="C135" s="73"/>
      <c r="D135" s="73"/>
    </row>
    <row r="136" spans="1:4" ht="51" x14ac:dyDescent="0.25">
      <c r="A136" s="17">
        <v>2</v>
      </c>
      <c r="B136" s="24" t="s">
        <v>190</v>
      </c>
      <c r="C136" s="24" t="s">
        <v>191</v>
      </c>
      <c r="D136" s="24" t="s">
        <v>192</v>
      </c>
    </row>
    <row r="137" spans="1:4" ht="51" x14ac:dyDescent="0.25">
      <c r="A137" s="17">
        <v>2</v>
      </c>
      <c r="B137" s="24" t="s">
        <v>193</v>
      </c>
      <c r="C137" s="24" t="s">
        <v>194</v>
      </c>
      <c r="D137" s="24" t="s">
        <v>192</v>
      </c>
    </row>
    <row r="138" spans="1:4" ht="63.75" x14ac:dyDescent="0.25">
      <c r="A138" s="17">
        <v>2</v>
      </c>
      <c r="B138" s="24" t="s">
        <v>195</v>
      </c>
      <c r="C138" s="24" t="s">
        <v>196</v>
      </c>
      <c r="D138" s="24" t="s">
        <v>192</v>
      </c>
    </row>
    <row r="139" spans="1:4" ht="63.75" x14ac:dyDescent="0.25">
      <c r="A139" s="17">
        <v>2</v>
      </c>
      <c r="B139" s="24" t="s">
        <v>197</v>
      </c>
      <c r="C139" s="24" t="s">
        <v>196</v>
      </c>
      <c r="D139" s="24" t="s">
        <v>192</v>
      </c>
    </row>
    <row r="140" spans="1:4" ht="38.25" x14ac:dyDescent="0.25">
      <c r="A140" s="17">
        <v>2</v>
      </c>
      <c r="B140" s="24" t="s">
        <v>198</v>
      </c>
      <c r="C140" s="24" t="s">
        <v>199</v>
      </c>
      <c r="D140" s="24" t="s">
        <v>192</v>
      </c>
    </row>
    <row r="141" spans="1:4" ht="38.25" x14ac:dyDescent="0.25">
      <c r="A141" s="17">
        <v>2</v>
      </c>
      <c r="B141" s="24" t="s">
        <v>200</v>
      </c>
      <c r="C141" s="24" t="s">
        <v>201</v>
      </c>
      <c r="D141" s="24" t="s">
        <v>202</v>
      </c>
    </row>
    <row r="142" spans="1:4" ht="63.75" x14ac:dyDescent="0.25">
      <c r="A142" s="17">
        <v>2</v>
      </c>
      <c r="B142" s="46" t="s">
        <v>203</v>
      </c>
      <c r="C142" s="46" t="s">
        <v>204</v>
      </c>
      <c r="D142" s="24" t="s">
        <v>205</v>
      </c>
    </row>
    <row r="143" spans="1:4" ht="51" x14ac:dyDescent="0.25">
      <c r="A143" s="17">
        <v>2</v>
      </c>
      <c r="B143" s="46" t="s">
        <v>206</v>
      </c>
      <c r="C143" s="46" t="s">
        <v>207</v>
      </c>
      <c r="D143" s="24" t="s">
        <v>208</v>
      </c>
    </row>
    <row r="144" spans="1:4" ht="25.5" x14ac:dyDescent="0.25">
      <c r="A144" s="17">
        <v>2</v>
      </c>
      <c r="B144" s="46" t="s">
        <v>209</v>
      </c>
      <c r="C144" s="46" t="s">
        <v>210</v>
      </c>
      <c r="D144" s="46" t="s">
        <v>211</v>
      </c>
    </row>
    <row r="145" spans="1:4" ht="38.25" x14ac:dyDescent="0.25">
      <c r="A145" s="17">
        <v>2</v>
      </c>
      <c r="B145" s="46" t="s">
        <v>212</v>
      </c>
      <c r="C145" s="46" t="s">
        <v>213</v>
      </c>
      <c r="D145" s="46" t="s">
        <v>214</v>
      </c>
    </row>
    <row r="146" spans="1:4" ht="38.25" x14ac:dyDescent="0.25">
      <c r="A146" s="17">
        <v>2</v>
      </c>
      <c r="B146" s="46" t="s">
        <v>215</v>
      </c>
      <c r="C146" s="46" t="s">
        <v>216</v>
      </c>
      <c r="D146" s="46" t="s">
        <v>217</v>
      </c>
    </row>
    <row r="147" spans="1:4" ht="51" x14ac:dyDescent="0.25">
      <c r="A147" s="17">
        <v>2</v>
      </c>
      <c r="B147" s="46" t="s">
        <v>218</v>
      </c>
      <c r="C147" s="46" t="s">
        <v>219</v>
      </c>
      <c r="D147" s="46" t="s">
        <v>220</v>
      </c>
    </row>
    <row r="148" spans="1:4" ht="25.5" x14ac:dyDescent="0.25">
      <c r="A148" s="17">
        <v>2</v>
      </c>
      <c r="B148" s="24" t="s">
        <v>221</v>
      </c>
      <c r="C148" s="46" t="s">
        <v>222</v>
      </c>
      <c r="D148" s="24" t="s">
        <v>223</v>
      </c>
    </row>
    <row r="149" spans="1:4" ht="51" x14ac:dyDescent="0.25">
      <c r="A149" s="17">
        <v>2</v>
      </c>
      <c r="B149" s="46" t="s">
        <v>224</v>
      </c>
      <c r="C149" s="46" t="s">
        <v>225</v>
      </c>
      <c r="D149" s="24" t="s">
        <v>226</v>
      </c>
    </row>
    <row r="150" spans="1:4" ht="38.25" x14ac:dyDescent="0.25">
      <c r="A150" s="17">
        <v>2</v>
      </c>
      <c r="B150" s="46" t="s">
        <v>227</v>
      </c>
      <c r="C150" s="46" t="s">
        <v>228</v>
      </c>
      <c r="D150" s="24" t="s">
        <v>229</v>
      </c>
    </row>
    <row r="151" spans="1:4" ht="25.5" x14ac:dyDescent="0.25">
      <c r="A151" s="17">
        <v>2</v>
      </c>
      <c r="B151" s="46" t="s">
        <v>230</v>
      </c>
      <c r="C151" s="46" t="s">
        <v>231</v>
      </c>
      <c r="D151" s="24" t="s">
        <v>232</v>
      </c>
    </row>
    <row r="152" spans="1:4" ht="25.5" x14ac:dyDescent="0.25">
      <c r="A152" s="17">
        <v>2</v>
      </c>
      <c r="B152" s="46" t="s">
        <v>233</v>
      </c>
      <c r="C152" s="46" t="s">
        <v>234</v>
      </c>
      <c r="D152" s="24" t="s">
        <v>235</v>
      </c>
    </row>
    <row r="153" spans="1:4" ht="38.25" x14ac:dyDescent="0.25">
      <c r="A153" s="17">
        <v>2</v>
      </c>
      <c r="B153" s="46" t="s">
        <v>236</v>
      </c>
      <c r="C153" s="46" t="s">
        <v>237</v>
      </c>
      <c r="D153" s="24" t="s">
        <v>232</v>
      </c>
    </row>
    <row r="154" spans="1:4" ht="102" x14ac:dyDescent="0.25">
      <c r="A154" s="17">
        <v>2</v>
      </c>
      <c r="B154" s="46" t="s">
        <v>238</v>
      </c>
      <c r="C154" s="46" t="s">
        <v>239</v>
      </c>
      <c r="D154" s="24" t="s">
        <v>232</v>
      </c>
    </row>
    <row r="155" spans="1:4" ht="51" x14ac:dyDescent="0.25">
      <c r="A155" s="17">
        <v>2</v>
      </c>
      <c r="B155" s="46" t="s">
        <v>240</v>
      </c>
      <c r="C155" s="46" t="s">
        <v>241</v>
      </c>
      <c r="D155" s="24" t="s">
        <v>232</v>
      </c>
    </row>
    <row r="156" spans="1:4" ht="51" x14ac:dyDescent="0.25">
      <c r="A156" s="17">
        <v>2</v>
      </c>
      <c r="B156" s="46" t="s">
        <v>242</v>
      </c>
      <c r="C156" s="46" t="s">
        <v>243</v>
      </c>
      <c r="D156" s="24" t="s">
        <v>244</v>
      </c>
    </row>
    <row r="157" spans="1:4" ht="38.25" x14ac:dyDescent="0.25">
      <c r="A157" s="17">
        <v>2</v>
      </c>
      <c r="B157" s="46" t="s">
        <v>245</v>
      </c>
      <c r="C157" s="46" t="s">
        <v>246</v>
      </c>
      <c r="D157" s="24" t="s">
        <v>247</v>
      </c>
    </row>
    <row r="158" spans="1:4" ht="63.75" x14ac:dyDescent="0.25">
      <c r="A158" s="17">
        <v>2</v>
      </c>
      <c r="B158" s="46" t="s">
        <v>248</v>
      </c>
      <c r="C158" s="46" t="s">
        <v>249</v>
      </c>
      <c r="D158" s="24" t="s">
        <v>250</v>
      </c>
    </row>
    <row r="159" spans="1:4" ht="25.5" x14ac:dyDescent="0.25">
      <c r="A159" s="17">
        <v>2</v>
      </c>
      <c r="B159" s="46" t="s">
        <v>251</v>
      </c>
      <c r="C159" s="46" t="s">
        <v>252</v>
      </c>
      <c r="D159" s="24" t="s">
        <v>253</v>
      </c>
    </row>
    <row r="160" spans="1:4" ht="38.25" x14ac:dyDescent="0.25">
      <c r="A160" s="17">
        <v>2</v>
      </c>
      <c r="B160" s="41" t="s">
        <v>254</v>
      </c>
      <c r="C160" s="40" t="s">
        <v>255</v>
      </c>
      <c r="D160" s="41" t="s">
        <v>232</v>
      </c>
    </row>
    <row r="161" spans="1:4" ht="51" x14ac:dyDescent="0.25">
      <c r="A161" s="17">
        <v>2</v>
      </c>
      <c r="B161" s="46" t="s">
        <v>256</v>
      </c>
      <c r="C161" s="46" t="s">
        <v>257</v>
      </c>
      <c r="D161" s="24" t="s">
        <v>244</v>
      </c>
    </row>
    <row r="162" spans="1:4" ht="38.25" x14ac:dyDescent="0.25">
      <c r="A162" s="17">
        <v>2</v>
      </c>
      <c r="B162" s="46" t="s">
        <v>258</v>
      </c>
      <c r="C162" s="46" t="s">
        <v>259</v>
      </c>
      <c r="D162" s="24" t="s">
        <v>260</v>
      </c>
    </row>
    <row r="163" spans="1:4" ht="25.5" x14ac:dyDescent="0.25">
      <c r="A163" s="17">
        <v>2</v>
      </c>
      <c r="B163" s="24" t="s">
        <v>261</v>
      </c>
      <c r="C163" s="46" t="s">
        <v>262</v>
      </c>
      <c r="D163" s="24" t="s">
        <v>263</v>
      </c>
    </row>
    <row r="164" spans="1:4" ht="25.5" x14ac:dyDescent="0.25">
      <c r="A164" s="17">
        <v>2</v>
      </c>
      <c r="B164" s="47" t="s">
        <v>264</v>
      </c>
      <c r="C164" s="48" t="s">
        <v>265</v>
      </c>
      <c r="D164" s="47" t="s">
        <v>266</v>
      </c>
    </row>
    <row r="165" spans="1:4" x14ac:dyDescent="0.25">
      <c r="A165" s="17">
        <v>3</v>
      </c>
      <c r="B165" s="49">
        <v>3853980</v>
      </c>
      <c r="C165" s="49">
        <v>3853980</v>
      </c>
      <c r="D165" s="24" t="s">
        <v>267</v>
      </c>
    </row>
    <row r="166" spans="1:4" x14ac:dyDescent="0.25">
      <c r="A166" s="17">
        <v>3</v>
      </c>
      <c r="B166" s="49">
        <v>3853980</v>
      </c>
      <c r="C166" s="49">
        <v>3853980</v>
      </c>
      <c r="D166" s="24" t="s">
        <v>268</v>
      </c>
    </row>
    <row r="167" spans="1:4" x14ac:dyDescent="0.25">
      <c r="A167" s="17">
        <v>3</v>
      </c>
      <c r="B167" s="49">
        <v>65880</v>
      </c>
      <c r="C167" s="49">
        <v>65880</v>
      </c>
      <c r="D167" s="24" t="s">
        <v>105</v>
      </c>
    </row>
    <row r="168" spans="1:4" x14ac:dyDescent="0.25">
      <c r="A168" s="17">
        <v>3</v>
      </c>
      <c r="B168" s="49">
        <v>7232306</v>
      </c>
      <c r="C168" s="49">
        <v>7232306</v>
      </c>
      <c r="D168" s="24" t="s">
        <v>269</v>
      </c>
    </row>
    <row r="169" spans="1:4" x14ac:dyDescent="0.25">
      <c r="A169" s="17">
        <v>3</v>
      </c>
      <c r="B169" s="50">
        <f>828583.74*1.16</f>
        <v>961157.13839999994</v>
      </c>
      <c r="C169" s="49">
        <v>366</v>
      </c>
      <c r="D169" s="24" t="s">
        <v>106</v>
      </c>
    </row>
    <row r="170" spans="1:4" x14ac:dyDescent="0.25">
      <c r="A170" s="17">
        <v>3</v>
      </c>
      <c r="B170" s="25">
        <v>12</v>
      </c>
      <c r="C170" s="24">
        <v>12</v>
      </c>
      <c r="D170" s="24" t="s">
        <v>270</v>
      </c>
    </row>
    <row r="171" spans="1:4" x14ac:dyDescent="0.25">
      <c r="A171" s="17">
        <v>3</v>
      </c>
      <c r="B171" s="22">
        <v>12</v>
      </c>
      <c r="C171" s="49">
        <v>12</v>
      </c>
      <c r="D171" s="24" t="s">
        <v>271</v>
      </c>
    </row>
    <row r="172" spans="1:4" x14ac:dyDescent="0.25">
      <c r="A172" s="17">
        <v>3</v>
      </c>
      <c r="B172" s="22">
        <v>72</v>
      </c>
      <c r="C172" s="49">
        <v>72</v>
      </c>
      <c r="D172" s="24" t="s">
        <v>272</v>
      </c>
    </row>
    <row r="173" spans="1:4" x14ac:dyDescent="0.25">
      <c r="A173" s="17">
        <v>3</v>
      </c>
      <c r="B173" s="22">
        <v>4392</v>
      </c>
      <c r="C173" s="49">
        <v>4392</v>
      </c>
      <c r="D173" s="24" t="s">
        <v>272</v>
      </c>
    </row>
    <row r="174" spans="1:4" x14ac:dyDescent="0.25">
      <c r="A174" s="17">
        <v>3</v>
      </c>
      <c r="B174" s="25">
        <v>366</v>
      </c>
      <c r="C174" s="24">
        <v>366</v>
      </c>
      <c r="D174" s="24" t="s">
        <v>273</v>
      </c>
    </row>
    <row r="175" spans="1:4" x14ac:dyDescent="0.25">
      <c r="A175" s="17">
        <v>3</v>
      </c>
      <c r="B175" s="25">
        <v>3</v>
      </c>
      <c r="C175" s="24">
        <v>3</v>
      </c>
      <c r="D175" s="24" t="s">
        <v>274</v>
      </c>
    </row>
    <row r="176" spans="1:4" x14ac:dyDescent="0.25">
      <c r="A176" s="17">
        <v>3</v>
      </c>
      <c r="B176" s="25">
        <v>3</v>
      </c>
      <c r="C176" s="24">
        <v>3</v>
      </c>
      <c r="D176" s="24" t="s">
        <v>274</v>
      </c>
    </row>
    <row r="177" spans="1:4" x14ac:dyDescent="0.25">
      <c r="A177" s="17">
        <v>3</v>
      </c>
      <c r="B177" s="25">
        <v>3</v>
      </c>
      <c r="C177" s="24">
        <v>3</v>
      </c>
      <c r="D177" s="24" t="s">
        <v>275</v>
      </c>
    </row>
    <row r="178" spans="1:4" x14ac:dyDescent="0.25">
      <c r="A178" s="17">
        <v>3</v>
      </c>
      <c r="B178" s="25">
        <v>2</v>
      </c>
      <c r="C178" s="24">
        <v>2</v>
      </c>
      <c r="D178" s="24" t="s">
        <v>276</v>
      </c>
    </row>
    <row r="179" spans="1:4" x14ac:dyDescent="0.25">
      <c r="A179" s="17">
        <v>3</v>
      </c>
      <c r="B179" s="25">
        <v>1</v>
      </c>
      <c r="C179" s="24">
        <v>1</v>
      </c>
      <c r="D179" s="24" t="s">
        <v>277</v>
      </c>
    </row>
    <row r="180" spans="1:4" x14ac:dyDescent="0.25">
      <c r="A180" s="17">
        <v>3</v>
      </c>
      <c r="B180" s="25">
        <v>1</v>
      </c>
      <c r="C180" s="24">
        <v>1</v>
      </c>
      <c r="D180" s="24" t="s">
        <v>276</v>
      </c>
    </row>
    <row r="181" spans="1:4" x14ac:dyDescent="0.25">
      <c r="A181" s="17">
        <v>3</v>
      </c>
      <c r="B181" s="25">
        <v>3</v>
      </c>
      <c r="C181" s="24">
        <v>3</v>
      </c>
      <c r="D181" s="24" t="s">
        <v>278</v>
      </c>
    </row>
    <row r="182" spans="1:4" x14ac:dyDescent="0.25">
      <c r="A182" s="17">
        <v>3</v>
      </c>
      <c r="B182" s="25">
        <v>3</v>
      </c>
      <c r="C182" s="24">
        <v>3</v>
      </c>
      <c r="D182" s="24" t="s">
        <v>278</v>
      </c>
    </row>
    <row r="183" spans="1:4" x14ac:dyDescent="0.25">
      <c r="A183" s="17">
        <v>3</v>
      </c>
      <c r="B183" s="25">
        <v>2</v>
      </c>
      <c r="C183" s="24">
        <v>2</v>
      </c>
      <c r="D183" s="24" t="s">
        <v>279</v>
      </c>
    </row>
    <row r="184" spans="1:4" x14ac:dyDescent="0.25">
      <c r="A184" s="17">
        <v>3</v>
      </c>
      <c r="B184" s="25">
        <v>12</v>
      </c>
      <c r="C184" s="24">
        <v>12</v>
      </c>
      <c r="D184" s="24" t="s">
        <v>273</v>
      </c>
    </row>
    <row r="185" spans="1:4" x14ac:dyDescent="0.25">
      <c r="A185" s="17">
        <v>3</v>
      </c>
      <c r="B185" s="25">
        <v>144</v>
      </c>
      <c r="C185" s="24">
        <v>144</v>
      </c>
      <c r="D185" s="24" t="s">
        <v>280</v>
      </c>
    </row>
    <row r="186" spans="1:4" x14ac:dyDescent="0.25">
      <c r="A186" s="17">
        <v>3</v>
      </c>
      <c r="B186" s="22">
        <v>12</v>
      </c>
      <c r="C186" s="49">
        <v>12</v>
      </c>
      <c r="D186" s="24" t="s">
        <v>281</v>
      </c>
    </row>
    <row r="187" spans="1:4" x14ac:dyDescent="0.25">
      <c r="A187" s="17">
        <v>3</v>
      </c>
      <c r="B187" s="22">
        <v>4392</v>
      </c>
      <c r="C187" s="24">
        <v>4392</v>
      </c>
      <c r="D187" s="24" t="s">
        <v>282</v>
      </c>
    </row>
    <row r="188" spans="1:4" x14ac:dyDescent="0.25">
      <c r="A188" s="17">
        <v>3</v>
      </c>
      <c r="B188" s="22">
        <v>24</v>
      </c>
      <c r="C188" s="24">
        <v>24</v>
      </c>
      <c r="D188" s="24" t="s">
        <v>283</v>
      </c>
    </row>
    <row r="189" spans="1:4" x14ac:dyDescent="0.25">
      <c r="A189" s="17">
        <v>3</v>
      </c>
      <c r="B189" s="22">
        <v>12</v>
      </c>
      <c r="C189" s="49">
        <v>12</v>
      </c>
      <c r="D189" s="24" t="s">
        <v>283</v>
      </c>
    </row>
    <row r="190" spans="1:4" x14ac:dyDescent="0.25">
      <c r="A190" s="17">
        <v>3</v>
      </c>
      <c r="B190" s="22">
        <v>1</v>
      </c>
      <c r="C190" s="49">
        <v>1</v>
      </c>
      <c r="D190" s="24" t="s">
        <v>281</v>
      </c>
    </row>
    <row r="191" spans="1:4" x14ac:dyDescent="0.25">
      <c r="A191" s="17">
        <v>3</v>
      </c>
      <c r="B191" s="22">
        <v>1</v>
      </c>
      <c r="C191" s="24">
        <v>1</v>
      </c>
      <c r="D191" s="24" t="s">
        <v>284</v>
      </c>
    </row>
    <row r="192" spans="1:4" x14ac:dyDescent="0.25">
      <c r="A192" s="17">
        <v>3</v>
      </c>
      <c r="B192" s="22">
        <v>12</v>
      </c>
      <c r="C192" s="49">
        <v>12</v>
      </c>
      <c r="D192" s="24" t="s">
        <v>285</v>
      </c>
    </row>
    <row r="193" spans="1:4" x14ac:dyDescent="0.25">
      <c r="A193" s="17">
        <v>3</v>
      </c>
      <c r="B193" s="22">
        <v>70000</v>
      </c>
      <c r="C193" s="49">
        <v>70000</v>
      </c>
      <c r="D193" s="24" t="s">
        <v>286</v>
      </c>
    </row>
    <row r="194" spans="1:4" x14ac:dyDescent="0.25">
      <c r="A194" s="17">
        <v>3</v>
      </c>
      <c r="B194" s="22">
        <v>400</v>
      </c>
      <c r="C194" s="49">
        <v>400</v>
      </c>
      <c r="D194" s="24" t="s">
        <v>286</v>
      </c>
    </row>
    <row r="195" spans="1:4" x14ac:dyDescent="0.25">
      <c r="A195" s="17">
        <v>3</v>
      </c>
      <c r="B195" s="22">
        <v>262</v>
      </c>
      <c r="C195" s="49">
        <v>262</v>
      </c>
      <c r="D195" s="24" t="s">
        <v>287</v>
      </c>
    </row>
    <row r="196" spans="1:4" x14ac:dyDescent="0.25">
      <c r="A196" s="17">
        <v>3</v>
      </c>
      <c r="B196" s="22">
        <v>100</v>
      </c>
      <c r="C196" s="49">
        <v>100</v>
      </c>
      <c r="D196" s="24" t="s">
        <v>288</v>
      </c>
    </row>
    <row r="197" spans="1:4" x14ac:dyDescent="0.25">
      <c r="A197" s="17">
        <v>3</v>
      </c>
      <c r="B197" s="22">
        <v>12</v>
      </c>
      <c r="C197" s="49">
        <v>12</v>
      </c>
      <c r="D197" s="24" t="s">
        <v>276</v>
      </c>
    </row>
    <row r="198" spans="1:4" x14ac:dyDescent="0.25">
      <c r="A198" s="17">
        <v>3</v>
      </c>
      <c r="B198" s="22">
        <v>10</v>
      </c>
      <c r="C198" s="49">
        <v>10</v>
      </c>
      <c r="D198" s="24" t="s">
        <v>276</v>
      </c>
    </row>
    <row r="199" spans="1:4" x14ac:dyDescent="0.25">
      <c r="A199" s="17">
        <v>3</v>
      </c>
      <c r="B199" s="22">
        <v>12</v>
      </c>
      <c r="C199" s="49">
        <v>12</v>
      </c>
      <c r="D199" s="24" t="s">
        <v>289</v>
      </c>
    </row>
    <row r="200" spans="1:4" x14ac:dyDescent="0.25">
      <c r="A200" s="17">
        <v>3</v>
      </c>
      <c r="B200" s="22">
        <v>366</v>
      </c>
      <c r="C200" s="49">
        <v>366</v>
      </c>
      <c r="D200" s="24" t="s">
        <v>282</v>
      </c>
    </row>
    <row r="201" spans="1:4" x14ac:dyDescent="0.25">
      <c r="A201" s="17">
        <v>3</v>
      </c>
      <c r="B201" s="22">
        <v>12</v>
      </c>
      <c r="C201" s="49">
        <v>12</v>
      </c>
      <c r="D201" s="24" t="s">
        <v>283</v>
      </c>
    </row>
    <row r="202" spans="1:4" x14ac:dyDescent="0.25">
      <c r="A202" s="17">
        <v>3</v>
      </c>
      <c r="B202" s="22">
        <v>1</v>
      </c>
      <c r="C202" s="49">
        <v>1</v>
      </c>
      <c r="D202" s="24" t="s">
        <v>290</v>
      </c>
    </row>
    <row r="203" spans="1:4" x14ac:dyDescent="0.25">
      <c r="A203" s="17">
        <v>3</v>
      </c>
      <c r="B203" s="22">
        <v>31</v>
      </c>
      <c r="C203" s="49">
        <v>31</v>
      </c>
      <c r="D203" s="24" t="s">
        <v>291</v>
      </c>
    </row>
    <row r="204" spans="1:4" x14ac:dyDescent="0.25">
      <c r="A204" s="17">
        <v>3</v>
      </c>
      <c r="B204" s="22">
        <v>200000</v>
      </c>
      <c r="C204" s="49">
        <v>200000</v>
      </c>
      <c r="D204" s="24" t="s">
        <v>269</v>
      </c>
    </row>
    <row r="205" spans="1:4" x14ac:dyDescent="0.25">
      <c r="A205" s="17">
        <v>3</v>
      </c>
      <c r="B205" s="22">
        <v>100</v>
      </c>
      <c r="C205" s="49">
        <v>100</v>
      </c>
      <c r="D205" s="24" t="s">
        <v>292</v>
      </c>
    </row>
    <row r="206" spans="1:4" ht="25.5" x14ac:dyDescent="0.25">
      <c r="A206" s="17">
        <v>3</v>
      </c>
      <c r="B206" s="22">
        <v>262</v>
      </c>
      <c r="C206" s="49" t="s">
        <v>293</v>
      </c>
      <c r="D206" s="24" t="s">
        <v>106</v>
      </c>
    </row>
    <row r="207" spans="1:4" ht="25.5" x14ac:dyDescent="0.25">
      <c r="A207" s="17">
        <v>3</v>
      </c>
      <c r="B207" s="22">
        <v>262</v>
      </c>
      <c r="C207" s="49" t="s">
        <v>293</v>
      </c>
      <c r="D207" s="24" t="s">
        <v>106</v>
      </c>
    </row>
    <row r="208" spans="1:4" ht="25.5" x14ac:dyDescent="0.25">
      <c r="A208" s="17">
        <v>3</v>
      </c>
      <c r="B208" s="22">
        <v>262</v>
      </c>
      <c r="C208" s="49" t="s">
        <v>293</v>
      </c>
      <c r="D208" s="24" t="s">
        <v>106</v>
      </c>
    </row>
    <row r="209" spans="1:4" ht="25.5" x14ac:dyDescent="0.25">
      <c r="A209" s="17">
        <v>3</v>
      </c>
      <c r="B209" s="22">
        <v>262</v>
      </c>
      <c r="C209" s="49" t="s">
        <v>293</v>
      </c>
      <c r="D209" s="24" t="s">
        <v>106</v>
      </c>
    </row>
    <row r="210" spans="1:4" ht="25.5" x14ac:dyDescent="0.25">
      <c r="A210" s="17">
        <v>3</v>
      </c>
      <c r="B210" s="22">
        <v>262</v>
      </c>
      <c r="C210" s="49" t="s">
        <v>293</v>
      </c>
      <c r="D210" s="24" t="s">
        <v>106</v>
      </c>
    </row>
    <row r="211" spans="1:4" ht="25.5" x14ac:dyDescent="0.25">
      <c r="A211" s="17">
        <v>3</v>
      </c>
      <c r="B211" s="22">
        <v>262</v>
      </c>
      <c r="C211" s="49" t="s">
        <v>293</v>
      </c>
      <c r="D211" s="24" t="s">
        <v>106</v>
      </c>
    </row>
    <row r="212" spans="1:4" ht="25.5" x14ac:dyDescent="0.25">
      <c r="A212" s="17">
        <v>3</v>
      </c>
      <c r="B212" s="22">
        <v>262</v>
      </c>
      <c r="C212" s="49" t="s">
        <v>293</v>
      </c>
      <c r="D212" s="24" t="s">
        <v>106</v>
      </c>
    </row>
    <row r="213" spans="1:4" ht="25.5" x14ac:dyDescent="0.25">
      <c r="A213" s="17">
        <v>3</v>
      </c>
      <c r="B213" s="22">
        <v>262</v>
      </c>
      <c r="C213" s="49" t="s">
        <v>293</v>
      </c>
      <c r="D213" s="24" t="s">
        <v>106</v>
      </c>
    </row>
    <row r="214" spans="1:4" ht="25.5" x14ac:dyDescent="0.25">
      <c r="A214" s="17">
        <v>3</v>
      </c>
      <c r="B214" s="22">
        <v>262</v>
      </c>
      <c r="C214" s="49" t="s">
        <v>293</v>
      </c>
      <c r="D214" s="24" t="s">
        <v>106</v>
      </c>
    </row>
    <row r="215" spans="1:4" ht="25.5" x14ac:dyDescent="0.25">
      <c r="A215" s="17">
        <v>3</v>
      </c>
      <c r="B215" s="22">
        <v>10</v>
      </c>
      <c r="C215" s="49" t="s">
        <v>293</v>
      </c>
      <c r="D215" s="24" t="s">
        <v>292</v>
      </c>
    </row>
    <row r="216" spans="1:4" ht="25.5" x14ac:dyDescent="0.25">
      <c r="A216" s="17">
        <v>3</v>
      </c>
      <c r="B216" s="22">
        <v>10</v>
      </c>
      <c r="C216" s="49" t="s">
        <v>293</v>
      </c>
      <c r="D216" s="24" t="s">
        <v>292</v>
      </c>
    </row>
    <row r="217" spans="1:4" ht="25.5" x14ac:dyDescent="0.25">
      <c r="A217" s="17">
        <v>3</v>
      </c>
      <c r="B217" s="22">
        <v>20</v>
      </c>
      <c r="C217" s="49" t="s">
        <v>293</v>
      </c>
      <c r="D217" s="24" t="s">
        <v>292</v>
      </c>
    </row>
    <row r="218" spans="1:4" ht="25.5" x14ac:dyDescent="0.25">
      <c r="A218" s="17">
        <v>3</v>
      </c>
      <c r="B218" s="22">
        <v>20</v>
      </c>
      <c r="C218" s="49" t="s">
        <v>293</v>
      </c>
      <c r="D218" s="24" t="s">
        <v>292</v>
      </c>
    </row>
    <row r="219" spans="1:4" ht="25.5" x14ac:dyDescent="0.25">
      <c r="A219" s="17">
        <v>3</v>
      </c>
      <c r="B219" s="22">
        <v>5</v>
      </c>
      <c r="C219" s="49" t="s">
        <v>293</v>
      </c>
      <c r="D219" s="24" t="s">
        <v>292</v>
      </c>
    </row>
    <row r="220" spans="1:4" ht="25.5" x14ac:dyDescent="0.25">
      <c r="A220" s="17">
        <v>3</v>
      </c>
      <c r="B220" s="22">
        <v>50</v>
      </c>
      <c r="C220" s="49" t="s">
        <v>293</v>
      </c>
      <c r="D220" s="24" t="s">
        <v>292</v>
      </c>
    </row>
    <row r="221" spans="1:4" ht="25.5" x14ac:dyDescent="0.25">
      <c r="A221" s="17">
        <v>3</v>
      </c>
      <c r="B221" s="22">
        <v>12</v>
      </c>
      <c r="C221" s="49" t="s">
        <v>293</v>
      </c>
      <c r="D221" s="24" t="s">
        <v>292</v>
      </c>
    </row>
    <row r="222" spans="1:4" x14ac:dyDescent="0.25">
      <c r="A222" s="17">
        <v>3</v>
      </c>
      <c r="B222" s="22">
        <v>44</v>
      </c>
      <c r="C222" s="49">
        <v>44</v>
      </c>
      <c r="D222" s="24" t="s">
        <v>294</v>
      </c>
    </row>
    <row r="223" spans="1:4" x14ac:dyDescent="0.25">
      <c r="A223" s="17">
        <v>3</v>
      </c>
      <c r="B223" s="22">
        <v>10</v>
      </c>
      <c r="C223" s="22">
        <v>10</v>
      </c>
      <c r="D223" s="24" t="s">
        <v>294</v>
      </c>
    </row>
    <row r="224" spans="1:4" x14ac:dyDescent="0.25">
      <c r="A224" s="17">
        <v>3</v>
      </c>
      <c r="B224" s="22">
        <v>10</v>
      </c>
      <c r="C224" s="22">
        <v>10</v>
      </c>
      <c r="D224" s="24" t="s">
        <v>294</v>
      </c>
    </row>
    <row r="225" spans="1:4" x14ac:dyDescent="0.25">
      <c r="A225" s="17">
        <v>3</v>
      </c>
      <c r="B225" s="22">
        <v>1</v>
      </c>
      <c r="C225" s="49">
        <v>1</v>
      </c>
      <c r="D225" s="24" t="s">
        <v>270</v>
      </c>
    </row>
    <row r="226" spans="1:4" x14ac:dyDescent="0.25">
      <c r="A226" s="17">
        <v>3</v>
      </c>
      <c r="B226" s="22">
        <v>1</v>
      </c>
      <c r="C226" s="49">
        <v>1</v>
      </c>
      <c r="D226" s="24" t="s">
        <v>270</v>
      </c>
    </row>
    <row r="227" spans="1:4" x14ac:dyDescent="0.25">
      <c r="A227" s="17">
        <v>3</v>
      </c>
      <c r="B227" s="22">
        <v>6</v>
      </c>
      <c r="C227" s="49">
        <v>6</v>
      </c>
      <c r="D227" s="24" t="s">
        <v>295</v>
      </c>
    </row>
    <row r="228" spans="1:4" x14ac:dyDescent="0.25">
      <c r="A228" s="17">
        <v>3</v>
      </c>
      <c r="B228" s="22">
        <v>150</v>
      </c>
      <c r="C228" s="49">
        <v>150</v>
      </c>
      <c r="D228" s="24" t="s">
        <v>296</v>
      </c>
    </row>
    <row r="229" spans="1:4" x14ac:dyDescent="0.25">
      <c r="A229" s="17">
        <v>3</v>
      </c>
      <c r="B229" s="22">
        <v>20</v>
      </c>
      <c r="C229" s="49">
        <v>20</v>
      </c>
      <c r="D229" s="24" t="s">
        <v>297</v>
      </c>
    </row>
    <row r="230" spans="1:4" x14ac:dyDescent="0.25">
      <c r="A230" s="17">
        <v>3</v>
      </c>
      <c r="B230" s="22">
        <v>10</v>
      </c>
      <c r="C230" s="49">
        <v>10</v>
      </c>
      <c r="D230" s="24" t="s">
        <v>296</v>
      </c>
    </row>
    <row r="231" spans="1:4" x14ac:dyDescent="0.25">
      <c r="A231" s="17">
        <v>3</v>
      </c>
      <c r="B231" s="22">
        <v>1</v>
      </c>
      <c r="C231" s="49">
        <v>1</v>
      </c>
      <c r="D231" s="24" t="s">
        <v>295</v>
      </c>
    </row>
    <row r="232" spans="1:4" x14ac:dyDescent="0.25">
      <c r="A232" s="17">
        <v>3</v>
      </c>
      <c r="B232" s="22">
        <v>4</v>
      </c>
      <c r="C232" s="49">
        <v>4</v>
      </c>
      <c r="D232" s="24" t="s">
        <v>298</v>
      </c>
    </row>
    <row r="233" spans="1:4" x14ac:dyDescent="0.25">
      <c r="A233" s="17">
        <v>3</v>
      </c>
      <c r="B233" s="22">
        <v>1</v>
      </c>
      <c r="C233" s="49">
        <v>1</v>
      </c>
      <c r="D233" s="24" t="s">
        <v>299</v>
      </c>
    </row>
    <row r="234" spans="1:4" x14ac:dyDescent="0.25">
      <c r="A234" s="17">
        <v>3</v>
      </c>
      <c r="B234" s="22">
        <v>8</v>
      </c>
      <c r="C234" s="49">
        <v>8</v>
      </c>
      <c r="D234" s="24" t="s">
        <v>272</v>
      </c>
    </row>
    <row r="235" spans="1:4" x14ac:dyDescent="0.25">
      <c r="A235" s="17">
        <v>3</v>
      </c>
      <c r="B235" s="22">
        <v>400</v>
      </c>
      <c r="C235" s="49">
        <v>400</v>
      </c>
      <c r="D235" s="24" t="s">
        <v>286</v>
      </c>
    </row>
    <row r="236" spans="1:4" x14ac:dyDescent="0.25">
      <c r="A236" s="17">
        <v>3</v>
      </c>
      <c r="B236" s="22">
        <v>70000</v>
      </c>
      <c r="C236" s="49">
        <v>70000</v>
      </c>
      <c r="D236" s="24" t="s">
        <v>286</v>
      </c>
    </row>
    <row r="237" spans="1:4" x14ac:dyDescent="0.25">
      <c r="A237" s="17">
        <v>3</v>
      </c>
      <c r="B237" s="22">
        <v>5</v>
      </c>
      <c r="C237" s="49">
        <v>5</v>
      </c>
      <c r="D237" s="24" t="s">
        <v>272</v>
      </c>
    </row>
    <row r="238" spans="1:4" x14ac:dyDescent="0.25">
      <c r="A238" s="17">
        <v>3</v>
      </c>
      <c r="B238" s="22">
        <v>1</v>
      </c>
      <c r="C238" s="49">
        <v>1</v>
      </c>
      <c r="D238" s="24" t="s">
        <v>300</v>
      </c>
    </row>
    <row r="239" spans="1:4" x14ac:dyDescent="0.25">
      <c r="A239" s="17">
        <v>3</v>
      </c>
      <c r="B239" s="22">
        <v>1</v>
      </c>
      <c r="C239" s="49">
        <v>1</v>
      </c>
      <c r="D239" s="24" t="s">
        <v>112</v>
      </c>
    </row>
    <row r="240" spans="1:4" x14ac:dyDescent="0.25">
      <c r="A240" s="17">
        <v>3</v>
      </c>
      <c r="B240" s="22">
        <v>1</v>
      </c>
      <c r="C240" s="49">
        <v>1</v>
      </c>
      <c r="D240" s="24" t="s">
        <v>300</v>
      </c>
    </row>
    <row r="241" spans="1:4" x14ac:dyDescent="0.25">
      <c r="A241" s="17">
        <v>3</v>
      </c>
      <c r="B241" s="22">
        <v>1</v>
      </c>
      <c r="C241" s="49">
        <v>1</v>
      </c>
      <c r="D241" s="24" t="s">
        <v>300</v>
      </c>
    </row>
    <row r="242" spans="1:4" x14ac:dyDescent="0.25">
      <c r="A242" s="17">
        <v>3</v>
      </c>
      <c r="B242" s="22">
        <v>2</v>
      </c>
      <c r="C242" s="49">
        <v>2</v>
      </c>
      <c r="D242" s="24" t="s">
        <v>295</v>
      </c>
    </row>
    <row r="243" spans="1:4" x14ac:dyDescent="0.25">
      <c r="A243" s="17">
        <v>3</v>
      </c>
      <c r="B243" s="22">
        <v>4</v>
      </c>
      <c r="C243" s="49">
        <v>4</v>
      </c>
      <c r="D243" s="24" t="s">
        <v>295</v>
      </c>
    </row>
    <row r="244" spans="1:4" x14ac:dyDescent="0.25">
      <c r="A244" s="17">
        <v>3</v>
      </c>
      <c r="B244" s="22">
        <v>1</v>
      </c>
      <c r="C244" s="49">
        <v>1</v>
      </c>
      <c r="D244" s="24" t="s">
        <v>270</v>
      </c>
    </row>
    <row r="245" spans="1:4" x14ac:dyDescent="0.25">
      <c r="A245" s="17">
        <v>3</v>
      </c>
      <c r="B245" s="22">
        <v>6</v>
      </c>
      <c r="C245" s="22">
        <v>6</v>
      </c>
      <c r="D245" s="24" t="s">
        <v>294</v>
      </c>
    </row>
    <row r="246" spans="1:4" x14ac:dyDescent="0.25">
      <c r="A246" s="17">
        <v>3</v>
      </c>
      <c r="B246" s="22">
        <v>6</v>
      </c>
      <c r="C246" s="22">
        <v>6</v>
      </c>
      <c r="D246" s="24" t="s">
        <v>294</v>
      </c>
    </row>
    <row r="247" spans="1:4" x14ac:dyDescent="0.25">
      <c r="A247" s="17">
        <v>3</v>
      </c>
      <c r="B247" s="22">
        <v>6</v>
      </c>
      <c r="C247" s="22">
        <v>6</v>
      </c>
      <c r="D247" s="24" t="s">
        <v>294</v>
      </c>
    </row>
    <row r="248" spans="1:4" x14ac:dyDescent="0.25">
      <c r="A248" s="17">
        <v>3</v>
      </c>
      <c r="B248" s="22">
        <v>6</v>
      </c>
      <c r="C248" s="22">
        <v>6</v>
      </c>
      <c r="D248" s="24" t="s">
        <v>294</v>
      </c>
    </row>
    <row r="249" spans="1:4" x14ac:dyDescent="0.25">
      <c r="A249" s="17">
        <v>3</v>
      </c>
      <c r="B249" s="22">
        <v>6</v>
      </c>
      <c r="C249" s="49">
        <v>6</v>
      </c>
      <c r="D249" s="24" t="s">
        <v>272</v>
      </c>
    </row>
    <row r="250" spans="1:4" x14ac:dyDescent="0.25">
      <c r="A250" s="17">
        <v>3</v>
      </c>
      <c r="B250" s="22">
        <v>6</v>
      </c>
      <c r="C250" s="49">
        <v>6</v>
      </c>
      <c r="D250" s="24" t="s">
        <v>272</v>
      </c>
    </row>
    <row r="251" spans="1:4" x14ac:dyDescent="0.25">
      <c r="A251" s="17">
        <v>3</v>
      </c>
      <c r="B251" s="22">
        <v>6</v>
      </c>
      <c r="C251" s="49">
        <v>6</v>
      </c>
      <c r="D251" s="24" t="s">
        <v>272</v>
      </c>
    </row>
    <row r="252" spans="1:4" x14ac:dyDescent="0.25">
      <c r="A252" s="17">
        <v>3</v>
      </c>
      <c r="B252" s="22">
        <v>1</v>
      </c>
      <c r="C252" s="49">
        <v>1</v>
      </c>
      <c r="D252" s="24" t="s">
        <v>301</v>
      </c>
    </row>
    <row r="253" spans="1:4" x14ac:dyDescent="0.25">
      <c r="A253" s="17">
        <v>3</v>
      </c>
      <c r="B253" s="22">
        <v>6</v>
      </c>
      <c r="C253" s="49">
        <v>6</v>
      </c>
      <c r="D253" s="24" t="s">
        <v>272</v>
      </c>
    </row>
    <row r="254" spans="1:4" x14ac:dyDescent="0.25">
      <c r="A254" s="17">
        <v>3</v>
      </c>
      <c r="B254" s="22">
        <v>24</v>
      </c>
      <c r="C254" s="49">
        <v>24</v>
      </c>
      <c r="D254" s="24" t="s">
        <v>302</v>
      </c>
    </row>
    <row r="255" spans="1:4" x14ac:dyDescent="0.25">
      <c r="A255" s="17">
        <v>3</v>
      </c>
      <c r="B255" s="22">
        <v>4</v>
      </c>
      <c r="C255" s="49">
        <v>4</v>
      </c>
      <c r="D255" s="24" t="s">
        <v>302</v>
      </c>
    </row>
    <row r="256" spans="1:4" x14ac:dyDescent="0.25">
      <c r="A256" s="17">
        <v>3</v>
      </c>
      <c r="B256" s="22">
        <v>2</v>
      </c>
      <c r="C256" s="49">
        <v>2</v>
      </c>
      <c r="D256" s="24" t="s">
        <v>302</v>
      </c>
    </row>
    <row r="257" spans="1:4" x14ac:dyDescent="0.25">
      <c r="A257" s="17">
        <v>3</v>
      </c>
      <c r="B257" s="51">
        <v>2</v>
      </c>
      <c r="C257" s="52">
        <v>2</v>
      </c>
      <c r="D257" s="47" t="s">
        <v>299</v>
      </c>
    </row>
    <row r="258" spans="1:4" ht="25.5" x14ac:dyDescent="0.25">
      <c r="A258" s="17">
        <v>3</v>
      </c>
      <c r="B258" s="21">
        <v>2000</v>
      </c>
      <c r="C258" s="21" t="s">
        <v>303</v>
      </c>
      <c r="D258" s="21" t="s">
        <v>304</v>
      </c>
    </row>
    <row r="259" spans="1:4" ht="25.5" x14ac:dyDescent="0.25">
      <c r="A259" s="17">
        <v>3</v>
      </c>
      <c r="B259" s="21">
        <v>331</v>
      </c>
      <c r="C259" s="21" t="s">
        <v>303</v>
      </c>
      <c r="D259" s="21" t="s">
        <v>304</v>
      </c>
    </row>
    <row r="260" spans="1:4" ht="25.5" x14ac:dyDescent="0.25">
      <c r="A260" s="17">
        <v>3</v>
      </c>
      <c r="B260" s="21">
        <v>250</v>
      </c>
      <c r="C260" s="21" t="s">
        <v>303</v>
      </c>
      <c r="D260" s="21" t="s">
        <v>304</v>
      </c>
    </row>
    <row r="261" spans="1:4" ht="63.75" x14ac:dyDescent="0.25">
      <c r="A261" s="17">
        <v>3</v>
      </c>
      <c r="B261" s="21">
        <v>400</v>
      </c>
      <c r="C261" s="21" t="s">
        <v>305</v>
      </c>
      <c r="D261" s="21" t="s">
        <v>306</v>
      </c>
    </row>
    <row r="262" spans="1:4" ht="63.75" x14ac:dyDescent="0.25">
      <c r="A262" s="17">
        <v>3</v>
      </c>
      <c r="B262" s="21">
        <v>50</v>
      </c>
      <c r="C262" s="21" t="s">
        <v>305</v>
      </c>
      <c r="D262" s="21" t="s">
        <v>306</v>
      </c>
    </row>
    <row r="263" spans="1:4" ht="63.75" x14ac:dyDescent="0.25">
      <c r="A263" s="17">
        <v>3</v>
      </c>
      <c r="B263" s="21">
        <v>10</v>
      </c>
      <c r="C263" s="21" t="s">
        <v>305</v>
      </c>
      <c r="D263" s="21" t="s">
        <v>306</v>
      </c>
    </row>
    <row r="264" spans="1:4" ht="63.75" x14ac:dyDescent="0.25">
      <c r="A264" s="17">
        <v>3</v>
      </c>
      <c r="B264" s="21">
        <v>10</v>
      </c>
      <c r="C264" s="21" t="s">
        <v>305</v>
      </c>
      <c r="D264" s="21" t="s">
        <v>306</v>
      </c>
    </row>
    <row r="265" spans="1:4" ht="63.75" x14ac:dyDescent="0.25">
      <c r="A265" s="17">
        <v>3</v>
      </c>
      <c r="B265" s="21">
        <v>25</v>
      </c>
      <c r="C265" s="21" t="s">
        <v>305</v>
      </c>
      <c r="D265" s="21" t="s">
        <v>306</v>
      </c>
    </row>
    <row r="266" spans="1:4" ht="63.75" x14ac:dyDescent="0.25">
      <c r="A266" s="17">
        <v>3</v>
      </c>
      <c r="B266" s="21">
        <v>15</v>
      </c>
      <c r="C266" s="21" t="s">
        <v>305</v>
      </c>
      <c r="D266" s="21" t="s">
        <v>306</v>
      </c>
    </row>
    <row r="267" spans="1:4" ht="38.25" x14ac:dyDescent="0.25">
      <c r="A267" s="17">
        <v>3</v>
      </c>
      <c r="B267" s="21">
        <v>50</v>
      </c>
      <c r="C267" s="21" t="s">
        <v>307</v>
      </c>
      <c r="D267" s="21" t="s">
        <v>283</v>
      </c>
    </row>
    <row r="268" spans="1:4" ht="38.25" x14ac:dyDescent="0.25">
      <c r="A268" s="17">
        <v>3</v>
      </c>
      <c r="B268" s="21">
        <v>2392</v>
      </c>
      <c r="C268" s="21" t="s">
        <v>307</v>
      </c>
      <c r="D268" s="21" t="s">
        <v>308</v>
      </c>
    </row>
    <row r="269" spans="1:4" ht="38.25" x14ac:dyDescent="0.25">
      <c r="A269" s="17">
        <v>3</v>
      </c>
      <c r="B269" s="21">
        <v>4380</v>
      </c>
      <c r="C269" s="21" t="s">
        <v>307</v>
      </c>
      <c r="D269" s="21" t="s">
        <v>271</v>
      </c>
    </row>
    <row r="270" spans="1:4" ht="38.25" x14ac:dyDescent="0.25">
      <c r="A270" s="17">
        <v>3</v>
      </c>
      <c r="B270" s="21">
        <v>84</v>
      </c>
      <c r="C270" s="21" t="s">
        <v>307</v>
      </c>
      <c r="D270" s="21" t="s">
        <v>271</v>
      </c>
    </row>
    <row r="271" spans="1:4" ht="38.25" x14ac:dyDescent="0.25">
      <c r="A271" s="17">
        <v>3</v>
      </c>
      <c r="B271" s="21">
        <v>132</v>
      </c>
      <c r="C271" s="21" t="s">
        <v>307</v>
      </c>
      <c r="D271" s="29" t="s">
        <v>271</v>
      </c>
    </row>
    <row r="272" spans="1:4" ht="38.25" x14ac:dyDescent="0.25">
      <c r="A272" s="17">
        <v>3</v>
      </c>
      <c r="B272" s="29">
        <v>132</v>
      </c>
      <c r="C272" s="21" t="s">
        <v>307</v>
      </c>
      <c r="D272" s="29" t="s">
        <v>271</v>
      </c>
    </row>
    <row r="273" spans="1:4" ht="38.25" x14ac:dyDescent="0.25">
      <c r="A273" s="17">
        <v>3</v>
      </c>
      <c r="B273" s="21">
        <v>60</v>
      </c>
      <c r="C273" s="21" t="s">
        <v>309</v>
      </c>
      <c r="D273" s="21" t="s">
        <v>310</v>
      </c>
    </row>
    <row r="274" spans="1:4" ht="25.5" x14ac:dyDescent="0.25">
      <c r="A274" s="17">
        <v>3</v>
      </c>
      <c r="B274" s="46" t="s">
        <v>311</v>
      </c>
      <c r="C274" s="53" t="s">
        <v>312</v>
      </c>
      <c r="D274" s="24" t="s">
        <v>269</v>
      </c>
    </row>
    <row r="275" spans="1:4" ht="25.5" x14ac:dyDescent="0.25">
      <c r="A275" s="17">
        <v>3</v>
      </c>
      <c r="B275" s="24">
        <v>6500</v>
      </c>
      <c r="C275" s="53" t="s">
        <v>312</v>
      </c>
      <c r="D275" s="24" t="s">
        <v>313</v>
      </c>
    </row>
    <row r="276" spans="1:4" ht="25.5" x14ac:dyDescent="0.25">
      <c r="A276" s="17">
        <v>3</v>
      </c>
      <c r="B276" s="24">
        <v>40</v>
      </c>
      <c r="C276" s="46" t="s">
        <v>314</v>
      </c>
      <c r="D276" s="24" t="s">
        <v>315</v>
      </c>
    </row>
    <row r="277" spans="1:4" x14ac:dyDescent="0.25">
      <c r="A277" s="17">
        <v>3</v>
      </c>
      <c r="B277" s="24">
        <v>850</v>
      </c>
      <c r="C277" s="46" t="s">
        <v>316</v>
      </c>
      <c r="D277" s="24" t="s">
        <v>317</v>
      </c>
    </row>
    <row r="278" spans="1:4" ht="25.5" x14ac:dyDescent="0.25">
      <c r="A278" s="17">
        <v>3</v>
      </c>
      <c r="B278" s="46" t="s">
        <v>318</v>
      </c>
      <c r="C278" s="46" t="s">
        <v>316</v>
      </c>
      <c r="D278" s="24" t="s">
        <v>269</v>
      </c>
    </row>
    <row r="279" spans="1:4" x14ac:dyDescent="0.25">
      <c r="A279" s="17">
        <v>3</v>
      </c>
      <c r="B279" s="24">
        <v>37</v>
      </c>
      <c r="C279" s="46" t="s">
        <v>316</v>
      </c>
      <c r="D279" s="24" t="s">
        <v>319</v>
      </c>
    </row>
    <row r="280" spans="1:4" x14ac:dyDescent="0.25">
      <c r="A280" s="17">
        <v>3</v>
      </c>
      <c r="B280" s="24">
        <v>37</v>
      </c>
      <c r="C280" s="46" t="s">
        <v>316</v>
      </c>
      <c r="D280" s="24" t="s">
        <v>319</v>
      </c>
    </row>
    <row r="281" spans="1:4" ht="25.5" x14ac:dyDescent="0.25">
      <c r="A281" s="17">
        <v>3</v>
      </c>
      <c r="B281" s="24">
        <v>230</v>
      </c>
      <c r="C281" s="46" t="s">
        <v>320</v>
      </c>
      <c r="D281" s="24" t="s">
        <v>321</v>
      </c>
    </row>
    <row r="282" spans="1:4" ht="25.5" x14ac:dyDescent="0.25">
      <c r="A282" s="17">
        <v>3</v>
      </c>
      <c r="B282" s="47">
        <v>230</v>
      </c>
      <c r="C282" s="48" t="s">
        <v>320</v>
      </c>
      <c r="D282" s="47" t="s">
        <v>321</v>
      </c>
    </row>
    <row r="283" spans="1:4" x14ac:dyDescent="0.25">
      <c r="A283" s="17">
        <v>3</v>
      </c>
      <c r="B283" s="76">
        <v>365</v>
      </c>
      <c r="C283" s="54" t="s">
        <v>322</v>
      </c>
      <c r="D283" s="76" t="s">
        <v>323</v>
      </c>
    </row>
    <row r="284" spans="1:4" x14ac:dyDescent="0.25">
      <c r="A284" s="17">
        <v>3</v>
      </c>
      <c r="B284" s="76"/>
      <c r="C284" s="54" t="s">
        <v>322</v>
      </c>
      <c r="D284" s="76"/>
    </row>
    <row r="285" spans="1:4" x14ac:dyDescent="0.25">
      <c r="A285" s="17">
        <v>3</v>
      </c>
      <c r="B285" s="55">
        <v>50</v>
      </c>
      <c r="C285" s="54" t="s">
        <v>322</v>
      </c>
      <c r="D285" s="55" t="s">
        <v>324</v>
      </c>
    </row>
    <row r="286" spans="1:4" x14ac:dyDescent="0.25">
      <c r="A286" s="17">
        <v>3</v>
      </c>
      <c r="B286" s="55" t="s">
        <v>325</v>
      </c>
      <c r="C286" s="54" t="s">
        <v>322</v>
      </c>
      <c r="D286" s="55" t="s">
        <v>326</v>
      </c>
    </row>
    <row r="287" spans="1:4" x14ac:dyDescent="0.25">
      <c r="A287" s="17">
        <v>3</v>
      </c>
      <c r="B287" s="55" t="s">
        <v>327</v>
      </c>
      <c r="C287" s="54" t="s">
        <v>322</v>
      </c>
      <c r="D287" s="55" t="s">
        <v>326</v>
      </c>
    </row>
    <row r="288" spans="1:4" x14ac:dyDescent="0.25">
      <c r="A288" s="17">
        <v>3</v>
      </c>
      <c r="B288" s="55" t="s">
        <v>328</v>
      </c>
      <c r="C288" s="54" t="s">
        <v>322</v>
      </c>
      <c r="D288" s="55" t="s">
        <v>329</v>
      </c>
    </row>
    <row r="289" spans="1:4" x14ac:dyDescent="0.25">
      <c r="A289" s="17">
        <v>3</v>
      </c>
      <c r="B289" s="55" t="s">
        <v>330</v>
      </c>
      <c r="C289" s="54" t="s">
        <v>322</v>
      </c>
      <c r="D289" s="55" t="s">
        <v>326</v>
      </c>
    </row>
    <row r="290" spans="1:4" x14ac:dyDescent="0.25">
      <c r="A290" s="17">
        <v>3</v>
      </c>
      <c r="B290" s="56" t="s">
        <v>331</v>
      </c>
      <c r="C290" s="54" t="s">
        <v>322</v>
      </c>
      <c r="D290" s="56" t="s">
        <v>332</v>
      </c>
    </row>
    <row r="291" spans="1:4" x14ac:dyDescent="0.25">
      <c r="A291" s="17">
        <v>3</v>
      </c>
      <c r="B291" s="55">
        <v>1</v>
      </c>
      <c r="C291" s="55" t="s">
        <v>333</v>
      </c>
      <c r="D291" s="55" t="s">
        <v>334</v>
      </c>
    </row>
    <row r="292" spans="1:4" ht="25.5" x14ac:dyDescent="0.25">
      <c r="A292" s="17">
        <v>3</v>
      </c>
      <c r="B292" s="55">
        <v>24</v>
      </c>
      <c r="C292" s="55" t="s">
        <v>335</v>
      </c>
      <c r="D292" s="55" t="s">
        <v>336</v>
      </c>
    </row>
    <row r="293" spans="1:4" x14ac:dyDescent="0.25">
      <c r="A293" s="17">
        <v>3</v>
      </c>
      <c r="B293" s="55">
        <v>3</v>
      </c>
      <c r="C293" s="55" t="s">
        <v>337</v>
      </c>
      <c r="D293" s="55" t="s">
        <v>338</v>
      </c>
    </row>
    <row r="294" spans="1:4" x14ac:dyDescent="0.25">
      <c r="A294" s="17">
        <v>3</v>
      </c>
      <c r="B294" s="55">
        <v>1</v>
      </c>
      <c r="C294" s="55" t="s">
        <v>339</v>
      </c>
      <c r="D294" s="56" t="s">
        <v>334</v>
      </c>
    </row>
    <row r="295" spans="1:4" x14ac:dyDescent="0.25">
      <c r="A295" s="17">
        <v>3</v>
      </c>
      <c r="B295" s="55">
        <v>12</v>
      </c>
      <c r="C295" s="55" t="s">
        <v>323</v>
      </c>
      <c r="D295" s="55" t="s">
        <v>323</v>
      </c>
    </row>
    <row r="296" spans="1:4" ht="25.5" x14ac:dyDescent="0.25">
      <c r="A296" s="17">
        <v>3</v>
      </c>
      <c r="B296" s="55">
        <v>12</v>
      </c>
      <c r="C296" s="55" t="s">
        <v>340</v>
      </c>
      <c r="D296" s="55" t="s">
        <v>336</v>
      </c>
    </row>
    <row r="297" spans="1:4" x14ac:dyDescent="0.25">
      <c r="A297" s="17">
        <v>3</v>
      </c>
      <c r="B297" s="55">
        <v>1</v>
      </c>
      <c r="C297" s="55" t="s">
        <v>341</v>
      </c>
      <c r="D297" s="55" t="s">
        <v>342</v>
      </c>
    </row>
    <row r="298" spans="1:4" ht="25.5" x14ac:dyDescent="0.25">
      <c r="A298" s="17">
        <v>3</v>
      </c>
      <c r="B298" s="55">
        <v>12</v>
      </c>
      <c r="C298" s="55" t="s">
        <v>343</v>
      </c>
      <c r="D298" s="55" t="s">
        <v>336</v>
      </c>
    </row>
    <row r="299" spans="1:4" ht="25.5" x14ac:dyDescent="0.25">
      <c r="A299" s="17">
        <v>3</v>
      </c>
      <c r="B299" s="55">
        <v>6</v>
      </c>
      <c r="C299" s="55" t="s">
        <v>343</v>
      </c>
      <c r="D299" s="55" t="s">
        <v>344</v>
      </c>
    </row>
    <row r="300" spans="1:4" ht="25.5" x14ac:dyDescent="0.25">
      <c r="A300" s="17">
        <v>3</v>
      </c>
      <c r="B300" s="55">
        <v>1</v>
      </c>
      <c r="C300" s="55" t="s">
        <v>343</v>
      </c>
      <c r="D300" s="55" t="s">
        <v>344</v>
      </c>
    </row>
    <row r="301" spans="1:4" x14ac:dyDescent="0.25">
      <c r="A301" s="17">
        <v>3</v>
      </c>
      <c r="B301" s="55">
        <v>1</v>
      </c>
      <c r="C301" s="55" t="s">
        <v>345</v>
      </c>
      <c r="D301" s="55" t="s">
        <v>334</v>
      </c>
    </row>
    <row r="302" spans="1:4" ht="63.75" x14ac:dyDescent="0.25">
      <c r="A302" s="17">
        <v>4</v>
      </c>
      <c r="B302" s="24" t="s">
        <v>346</v>
      </c>
      <c r="C302" s="24" t="s">
        <v>347</v>
      </c>
      <c r="D302" s="24" t="s">
        <v>348</v>
      </c>
    </row>
    <row r="303" spans="1:4" x14ac:dyDescent="0.25">
      <c r="A303" s="17">
        <v>4</v>
      </c>
      <c r="B303" s="73" t="s">
        <v>349</v>
      </c>
      <c r="C303" s="73" t="s">
        <v>350</v>
      </c>
      <c r="D303" s="73" t="s">
        <v>348</v>
      </c>
    </row>
    <row r="304" spans="1:4" x14ac:dyDescent="0.25">
      <c r="A304" s="17">
        <v>4</v>
      </c>
      <c r="B304" s="73"/>
      <c r="C304" s="73"/>
      <c r="D304" s="73"/>
    </row>
    <row r="305" spans="1:4" x14ac:dyDescent="0.25">
      <c r="A305" s="17">
        <v>4</v>
      </c>
      <c r="B305" s="73"/>
      <c r="C305" s="73"/>
      <c r="D305" s="73"/>
    </row>
    <row r="306" spans="1:4" x14ac:dyDescent="0.25">
      <c r="A306" s="17">
        <v>4</v>
      </c>
      <c r="B306" s="73" t="s">
        <v>351</v>
      </c>
      <c r="C306" s="73" t="s">
        <v>352</v>
      </c>
      <c r="D306" s="73" t="s">
        <v>348</v>
      </c>
    </row>
    <row r="307" spans="1:4" x14ac:dyDescent="0.25">
      <c r="A307" s="17">
        <v>4</v>
      </c>
      <c r="B307" s="73"/>
      <c r="C307" s="73"/>
      <c r="D307" s="73"/>
    </row>
    <row r="308" spans="1:4" x14ac:dyDescent="0.25">
      <c r="A308" s="17">
        <v>4</v>
      </c>
      <c r="B308" s="73"/>
      <c r="C308" s="73"/>
      <c r="D308" s="73"/>
    </row>
    <row r="309" spans="1:4" x14ac:dyDescent="0.25">
      <c r="A309" s="17">
        <v>4</v>
      </c>
      <c r="B309" s="73" t="s">
        <v>353</v>
      </c>
      <c r="C309" s="73" t="s">
        <v>354</v>
      </c>
      <c r="D309" s="73" t="s">
        <v>348</v>
      </c>
    </row>
    <row r="310" spans="1:4" x14ac:dyDescent="0.25">
      <c r="A310" s="17">
        <v>4</v>
      </c>
      <c r="B310" s="73"/>
      <c r="C310" s="73"/>
      <c r="D310" s="73"/>
    </row>
    <row r="311" spans="1:4" x14ac:dyDescent="0.25">
      <c r="A311" s="17">
        <v>4</v>
      </c>
      <c r="B311" s="73"/>
      <c r="C311" s="73"/>
      <c r="D311" s="73"/>
    </row>
    <row r="312" spans="1:4" x14ac:dyDescent="0.25">
      <c r="A312" s="17">
        <v>4</v>
      </c>
      <c r="B312" s="73" t="s">
        <v>355</v>
      </c>
      <c r="C312" s="73" t="s">
        <v>356</v>
      </c>
      <c r="D312" s="73" t="s">
        <v>348</v>
      </c>
    </row>
    <row r="313" spans="1:4" x14ac:dyDescent="0.25">
      <c r="A313" s="17">
        <v>4</v>
      </c>
      <c r="B313" s="73"/>
      <c r="C313" s="73"/>
      <c r="D313" s="73"/>
    </row>
    <row r="314" spans="1:4" ht="25.5" x14ac:dyDescent="0.25">
      <c r="A314" s="17">
        <v>4</v>
      </c>
      <c r="B314" s="24" t="s">
        <v>357</v>
      </c>
      <c r="C314" s="24" t="s">
        <v>358</v>
      </c>
      <c r="D314" s="73"/>
    </row>
    <row r="315" spans="1:4" ht="76.5" x14ac:dyDescent="0.25">
      <c r="A315" s="17">
        <v>4</v>
      </c>
      <c r="B315" s="24" t="s">
        <v>359</v>
      </c>
      <c r="C315" s="24" t="s">
        <v>360</v>
      </c>
      <c r="D315" s="24" t="s">
        <v>348</v>
      </c>
    </row>
    <row r="316" spans="1:4" ht="25.5" x14ac:dyDescent="0.25">
      <c r="A316" s="17">
        <v>4</v>
      </c>
      <c r="B316" s="24" t="s">
        <v>361</v>
      </c>
      <c r="C316" s="24" t="s">
        <v>362</v>
      </c>
      <c r="D316" s="24" t="s">
        <v>348</v>
      </c>
    </row>
    <row r="317" spans="1:4" ht="25.5" x14ac:dyDescent="0.25">
      <c r="A317" s="17">
        <v>4</v>
      </c>
      <c r="B317" s="24" t="s">
        <v>363</v>
      </c>
      <c r="C317" s="24" t="s">
        <v>363</v>
      </c>
      <c r="D317" s="24" t="s">
        <v>348</v>
      </c>
    </row>
    <row r="318" spans="1:4" ht="25.5" x14ac:dyDescent="0.25">
      <c r="A318" s="17">
        <v>4</v>
      </c>
      <c r="B318" s="57" t="s">
        <v>364</v>
      </c>
      <c r="C318" s="58" t="s">
        <v>365</v>
      </c>
      <c r="D318" s="59" t="s">
        <v>348</v>
      </c>
    </row>
    <row r="319" spans="1:4" x14ac:dyDescent="0.25">
      <c r="A319" s="17">
        <v>4</v>
      </c>
      <c r="B319" s="60" t="s">
        <v>366</v>
      </c>
      <c r="C319" s="24">
        <v>1</v>
      </c>
      <c r="D319" s="24" t="s">
        <v>367</v>
      </c>
    </row>
    <row r="320" spans="1:4" x14ac:dyDescent="0.25">
      <c r="A320" s="17">
        <v>4</v>
      </c>
      <c r="B320" s="60" t="s">
        <v>366</v>
      </c>
      <c r="C320" s="24">
        <v>1</v>
      </c>
      <c r="D320" s="24" t="s">
        <v>367</v>
      </c>
    </row>
    <row r="321" spans="1:4" x14ac:dyDescent="0.25">
      <c r="A321" s="17">
        <v>4</v>
      </c>
      <c r="B321" s="60" t="s">
        <v>366</v>
      </c>
      <c r="C321" s="24">
        <v>1</v>
      </c>
      <c r="D321" s="24" t="s">
        <v>367</v>
      </c>
    </row>
    <row r="322" spans="1:4" ht="44.25" customHeight="1" x14ac:dyDescent="0.25">
      <c r="A322" s="17">
        <v>4</v>
      </c>
      <c r="B322" s="60" t="s">
        <v>368</v>
      </c>
      <c r="C322" s="63">
        <v>9</v>
      </c>
      <c r="D322" s="63" t="s">
        <v>369</v>
      </c>
    </row>
    <row r="323" spans="1:4" ht="38.25" x14ac:dyDescent="0.25">
      <c r="A323" s="17">
        <v>4</v>
      </c>
      <c r="B323" s="61" t="s">
        <v>370</v>
      </c>
      <c r="C323" s="24">
        <v>3</v>
      </c>
      <c r="D323" s="24" t="s">
        <v>371</v>
      </c>
    </row>
    <row r="324" spans="1:4" ht="89.25" x14ac:dyDescent="0.25">
      <c r="A324" s="17">
        <v>4</v>
      </c>
      <c r="B324" s="61" t="s">
        <v>372</v>
      </c>
      <c r="C324" s="24">
        <v>1</v>
      </c>
      <c r="D324" s="24" t="s">
        <v>371</v>
      </c>
    </row>
    <row r="325" spans="1:4" ht="38.25" x14ac:dyDescent="0.25">
      <c r="A325" s="17">
        <v>4</v>
      </c>
      <c r="B325" s="61" t="s">
        <v>373</v>
      </c>
      <c r="C325" s="24">
        <v>1</v>
      </c>
      <c r="D325" s="24" t="s">
        <v>369</v>
      </c>
    </row>
    <row r="326" spans="1:4" ht="89.25" x14ac:dyDescent="0.25">
      <c r="A326" s="17">
        <v>4</v>
      </c>
      <c r="B326" s="61" t="s">
        <v>372</v>
      </c>
      <c r="C326" s="24">
        <v>1</v>
      </c>
      <c r="D326" s="24" t="s">
        <v>374</v>
      </c>
    </row>
    <row r="327" spans="1:4" ht="38.25" x14ac:dyDescent="0.25">
      <c r="A327" s="17">
        <v>4</v>
      </c>
      <c r="B327" s="61" t="s">
        <v>370</v>
      </c>
      <c r="C327" s="24">
        <v>1</v>
      </c>
      <c r="D327" s="24" t="s">
        <v>369</v>
      </c>
    </row>
    <row r="328" spans="1:4" ht="38.25" x14ac:dyDescent="0.25">
      <c r="A328" s="17">
        <v>4</v>
      </c>
      <c r="B328" s="61" t="s">
        <v>373</v>
      </c>
      <c r="C328" s="24">
        <v>1</v>
      </c>
      <c r="D328" s="24" t="s">
        <v>375</v>
      </c>
    </row>
    <row r="329" spans="1:4" ht="38.25" x14ac:dyDescent="0.25">
      <c r="A329" s="17">
        <v>4</v>
      </c>
      <c r="B329" s="61" t="s">
        <v>373</v>
      </c>
      <c r="C329" s="24">
        <v>1</v>
      </c>
      <c r="D329" s="24" t="s">
        <v>369</v>
      </c>
    </row>
    <row r="330" spans="1:4" x14ac:dyDescent="0.25">
      <c r="A330" s="17">
        <v>4</v>
      </c>
      <c r="B330" s="61" t="s">
        <v>376</v>
      </c>
      <c r="C330" s="73">
        <v>1</v>
      </c>
      <c r="D330" s="73" t="s">
        <v>377</v>
      </c>
    </row>
    <row r="331" spans="1:4" x14ac:dyDescent="0.25">
      <c r="A331" s="17">
        <v>4</v>
      </c>
      <c r="B331" s="61" t="s">
        <v>376</v>
      </c>
      <c r="C331" s="73"/>
      <c r="D331" s="73"/>
    </row>
    <row r="332" spans="1:4" x14ac:dyDescent="0.25">
      <c r="A332" s="17">
        <v>4</v>
      </c>
      <c r="B332" s="61" t="s">
        <v>376</v>
      </c>
      <c r="C332" s="73">
        <v>1</v>
      </c>
      <c r="D332" s="73" t="s">
        <v>377</v>
      </c>
    </row>
    <row r="333" spans="1:4" x14ac:dyDescent="0.25">
      <c r="A333" s="17">
        <v>4</v>
      </c>
      <c r="B333" s="61" t="s">
        <v>376</v>
      </c>
      <c r="C333" s="73"/>
      <c r="D333" s="73"/>
    </row>
    <row r="334" spans="1:4" x14ac:dyDescent="0.25">
      <c r="A334" s="17">
        <v>4</v>
      </c>
      <c r="B334" s="62" t="s">
        <v>378</v>
      </c>
      <c r="C334" s="24">
        <v>1</v>
      </c>
      <c r="D334" s="24" t="s">
        <v>377</v>
      </c>
    </row>
    <row r="335" spans="1:4" ht="25.5" x14ac:dyDescent="0.25">
      <c r="A335" s="17">
        <v>4</v>
      </c>
      <c r="B335" s="24" t="s">
        <v>379</v>
      </c>
      <c r="C335" s="24">
        <v>1</v>
      </c>
      <c r="D335" s="24" t="s">
        <v>377</v>
      </c>
    </row>
    <row r="336" spans="1:4" ht="38.25" x14ac:dyDescent="0.25">
      <c r="A336" s="17">
        <v>4</v>
      </c>
      <c r="B336" s="63" t="s">
        <v>380</v>
      </c>
      <c r="C336" s="24">
        <v>1</v>
      </c>
      <c r="D336" s="24" t="s">
        <v>377</v>
      </c>
    </row>
    <row r="337" spans="1:4" ht="38.25" x14ac:dyDescent="0.25">
      <c r="A337" s="17">
        <v>4</v>
      </c>
      <c r="B337" s="63" t="s">
        <v>380</v>
      </c>
      <c r="C337" s="24">
        <v>1</v>
      </c>
      <c r="D337" s="24" t="s">
        <v>369</v>
      </c>
    </row>
    <row r="338" spans="1:4" ht="25.5" x14ac:dyDescent="0.25">
      <c r="A338" s="17">
        <v>4</v>
      </c>
      <c r="B338" s="63" t="s">
        <v>381</v>
      </c>
      <c r="C338" s="24">
        <v>1</v>
      </c>
      <c r="D338" s="24" t="s">
        <v>369</v>
      </c>
    </row>
    <row r="339" spans="1:4" ht="25.5" x14ac:dyDescent="0.25">
      <c r="A339" s="17">
        <v>4</v>
      </c>
      <c r="B339" s="63" t="s">
        <v>381</v>
      </c>
      <c r="C339" s="24">
        <v>1</v>
      </c>
      <c r="D339" s="24" t="s">
        <v>369</v>
      </c>
    </row>
    <row r="340" spans="1:4" ht="25.5" x14ac:dyDescent="0.25">
      <c r="A340" s="17">
        <v>4</v>
      </c>
      <c r="B340" s="63" t="s">
        <v>381</v>
      </c>
      <c r="C340" s="24">
        <v>1</v>
      </c>
      <c r="D340" s="24" t="s">
        <v>377</v>
      </c>
    </row>
    <row r="341" spans="1:4" ht="24" customHeight="1" x14ac:dyDescent="0.25">
      <c r="A341" s="17">
        <v>4</v>
      </c>
      <c r="B341" s="68" t="s">
        <v>382</v>
      </c>
      <c r="C341" s="63">
        <v>1</v>
      </c>
      <c r="D341" s="63" t="s">
        <v>377</v>
      </c>
    </row>
    <row r="342" spans="1:4" ht="21.75" customHeight="1" x14ac:dyDescent="0.25">
      <c r="A342" s="17">
        <v>4</v>
      </c>
      <c r="B342" s="68" t="s">
        <v>382</v>
      </c>
      <c r="C342" s="24">
        <v>1</v>
      </c>
      <c r="D342" s="24" t="s">
        <v>383</v>
      </c>
    </row>
    <row r="343" spans="1:4" ht="25.5" x14ac:dyDescent="0.25">
      <c r="A343" s="17">
        <v>4</v>
      </c>
      <c r="B343" s="68" t="s">
        <v>382</v>
      </c>
      <c r="C343" s="24">
        <v>1</v>
      </c>
      <c r="D343" s="24" t="s">
        <v>384</v>
      </c>
    </row>
    <row r="344" spans="1:4" ht="26.25" customHeight="1" x14ac:dyDescent="0.25">
      <c r="A344" s="17">
        <v>4</v>
      </c>
      <c r="B344" s="68" t="s">
        <v>382</v>
      </c>
      <c r="C344" s="24">
        <v>1</v>
      </c>
      <c r="D344" s="24" t="s">
        <v>369</v>
      </c>
    </row>
    <row r="345" spans="1:4" ht="30" customHeight="1" x14ac:dyDescent="0.25">
      <c r="A345" s="17">
        <v>4</v>
      </c>
      <c r="B345" s="68" t="s">
        <v>382</v>
      </c>
      <c r="C345" s="24">
        <v>1</v>
      </c>
      <c r="D345" s="24" t="s">
        <v>369</v>
      </c>
    </row>
    <row r="346" spans="1:4" ht="38.25" x14ac:dyDescent="0.25">
      <c r="A346" s="17">
        <v>4</v>
      </c>
      <c r="B346" s="61" t="s">
        <v>385</v>
      </c>
      <c r="C346" s="24">
        <v>2</v>
      </c>
      <c r="D346" s="24" t="s">
        <v>386</v>
      </c>
    </row>
    <row r="347" spans="1:4" ht="25.5" x14ac:dyDescent="0.25">
      <c r="A347" s="17">
        <v>4</v>
      </c>
      <c r="B347" s="61" t="s">
        <v>387</v>
      </c>
      <c r="C347" s="24">
        <v>1</v>
      </c>
      <c r="D347" s="24" t="s">
        <v>369</v>
      </c>
    </row>
    <row r="348" spans="1:4" ht="25.5" x14ac:dyDescent="0.25">
      <c r="A348" s="17">
        <v>4</v>
      </c>
      <c r="B348" s="61" t="s">
        <v>388</v>
      </c>
      <c r="C348" s="24">
        <v>1</v>
      </c>
      <c r="D348" s="24" t="s">
        <v>178</v>
      </c>
    </row>
    <row r="349" spans="1:4" ht="25.5" x14ac:dyDescent="0.25">
      <c r="A349" s="17">
        <v>4</v>
      </c>
      <c r="B349" s="61" t="s">
        <v>389</v>
      </c>
      <c r="C349" s="24">
        <v>4</v>
      </c>
      <c r="D349" s="24" t="s">
        <v>390</v>
      </c>
    </row>
    <row r="350" spans="1:4" ht="25.5" x14ac:dyDescent="0.25">
      <c r="A350" s="17">
        <v>4</v>
      </c>
      <c r="B350" s="61" t="s">
        <v>391</v>
      </c>
      <c r="C350" s="24">
        <v>12</v>
      </c>
      <c r="D350" s="24" t="s">
        <v>392</v>
      </c>
    </row>
    <row r="351" spans="1:4" ht="25.5" x14ac:dyDescent="0.25">
      <c r="A351" s="17">
        <v>4</v>
      </c>
      <c r="B351" s="61" t="s">
        <v>393</v>
      </c>
      <c r="C351" s="24">
        <v>1</v>
      </c>
      <c r="D351" s="24" t="s">
        <v>394</v>
      </c>
    </row>
    <row r="352" spans="1:4" ht="25.5" x14ac:dyDescent="0.25">
      <c r="A352" s="17">
        <v>4</v>
      </c>
      <c r="B352" s="61" t="s">
        <v>395</v>
      </c>
      <c r="C352" s="24">
        <v>12</v>
      </c>
      <c r="D352" s="24" t="s">
        <v>394</v>
      </c>
    </row>
    <row r="353" spans="1:4" ht="25.5" x14ac:dyDescent="0.25">
      <c r="A353" s="17">
        <v>4</v>
      </c>
      <c r="B353" s="61" t="s">
        <v>396</v>
      </c>
      <c r="C353" s="24">
        <v>1</v>
      </c>
      <c r="D353" s="24" t="s">
        <v>397</v>
      </c>
    </row>
    <row r="354" spans="1:4" ht="38.25" x14ac:dyDescent="0.25">
      <c r="A354" s="17">
        <v>4</v>
      </c>
      <c r="B354" s="61" t="s">
        <v>398</v>
      </c>
      <c r="C354" s="24">
        <v>1</v>
      </c>
      <c r="D354" s="24" t="s">
        <v>399</v>
      </c>
    </row>
    <row r="355" spans="1:4" ht="38.25" x14ac:dyDescent="0.25">
      <c r="A355" s="17">
        <v>4</v>
      </c>
      <c r="B355" s="63" t="s">
        <v>400</v>
      </c>
      <c r="C355" s="63" t="s">
        <v>401</v>
      </c>
      <c r="D355" s="63" t="s">
        <v>402</v>
      </c>
    </row>
    <row r="356" spans="1:4" ht="51" x14ac:dyDescent="0.25">
      <c r="A356" s="17">
        <v>4</v>
      </c>
      <c r="B356" s="46" t="s">
        <v>403</v>
      </c>
      <c r="C356" s="63" t="s">
        <v>404</v>
      </c>
      <c r="D356" s="24" t="s">
        <v>405</v>
      </c>
    </row>
    <row r="357" spans="1:4" ht="51" x14ac:dyDescent="0.25">
      <c r="A357" s="17">
        <v>4</v>
      </c>
      <c r="B357" s="24" t="s">
        <v>406</v>
      </c>
      <c r="C357" s="20" t="s">
        <v>407</v>
      </c>
      <c r="D357" s="24" t="s">
        <v>405</v>
      </c>
    </row>
    <row r="358" spans="1:4" ht="25.5" x14ac:dyDescent="0.25">
      <c r="A358" s="17">
        <v>4</v>
      </c>
      <c r="B358" s="46" t="s">
        <v>408</v>
      </c>
      <c r="C358" s="63" t="s">
        <v>409</v>
      </c>
      <c r="D358" s="46" t="s">
        <v>410</v>
      </c>
    </row>
    <row r="359" spans="1:4" ht="89.25" x14ac:dyDescent="0.25">
      <c r="A359" s="17">
        <v>4</v>
      </c>
      <c r="B359" s="46" t="s">
        <v>411</v>
      </c>
      <c r="C359" s="63" t="s">
        <v>412</v>
      </c>
      <c r="D359" s="24" t="s">
        <v>413</v>
      </c>
    </row>
    <row r="360" spans="1:4" ht="38.25" x14ac:dyDescent="0.25">
      <c r="A360" s="17">
        <v>4</v>
      </c>
      <c r="B360" s="46" t="s">
        <v>414</v>
      </c>
      <c r="C360" s="63" t="s">
        <v>415</v>
      </c>
      <c r="D360" s="24" t="s">
        <v>416</v>
      </c>
    </row>
    <row r="361" spans="1:4" ht="25.5" x14ac:dyDescent="0.25">
      <c r="A361" s="17">
        <v>4</v>
      </c>
      <c r="B361" s="63" t="s">
        <v>417</v>
      </c>
      <c r="C361" s="63" t="s">
        <v>418</v>
      </c>
      <c r="D361" s="63" t="s">
        <v>419</v>
      </c>
    </row>
    <row r="362" spans="1:4" ht="25.5" x14ac:dyDescent="0.25">
      <c r="A362" s="17">
        <v>4</v>
      </c>
      <c r="B362" s="63" t="s">
        <v>420</v>
      </c>
      <c r="C362" s="63" t="s">
        <v>421</v>
      </c>
      <c r="D362" s="63" t="s">
        <v>422</v>
      </c>
    </row>
    <row r="363" spans="1:4" ht="25.5" x14ac:dyDescent="0.25">
      <c r="A363" s="17">
        <v>4</v>
      </c>
      <c r="B363" s="63" t="s">
        <v>423</v>
      </c>
      <c r="C363" s="63" t="s">
        <v>424</v>
      </c>
      <c r="D363" s="63" t="s">
        <v>405</v>
      </c>
    </row>
    <row r="364" spans="1:4" ht="25.5" x14ac:dyDescent="0.25">
      <c r="A364" s="17">
        <v>4</v>
      </c>
      <c r="B364" s="63" t="s">
        <v>425</v>
      </c>
      <c r="C364" s="63" t="s">
        <v>426</v>
      </c>
      <c r="D364" s="63" t="s">
        <v>427</v>
      </c>
    </row>
    <row r="365" spans="1:4" ht="38.25" x14ac:dyDescent="0.25">
      <c r="A365" s="17">
        <v>5</v>
      </c>
      <c r="B365" s="24" t="s">
        <v>428</v>
      </c>
      <c r="C365" s="24" t="s">
        <v>429</v>
      </c>
      <c r="D365" s="24" t="s">
        <v>430</v>
      </c>
    </row>
    <row r="366" spans="1:4" ht="38.25" x14ac:dyDescent="0.25">
      <c r="A366" s="17">
        <v>5</v>
      </c>
      <c r="B366" s="41" t="s">
        <v>431</v>
      </c>
      <c r="C366" s="41" t="s">
        <v>432</v>
      </c>
      <c r="D366" s="41" t="s">
        <v>433</v>
      </c>
    </row>
    <row r="367" spans="1:4" ht="38.25" x14ac:dyDescent="0.25">
      <c r="A367" s="17">
        <v>5</v>
      </c>
      <c r="B367" s="24" t="s">
        <v>434</v>
      </c>
      <c r="C367" s="41" t="s">
        <v>435</v>
      </c>
      <c r="D367" s="24" t="s">
        <v>436</v>
      </c>
    </row>
    <row r="368" spans="1:4" ht="38.25" x14ac:dyDescent="0.25">
      <c r="A368" s="17">
        <v>5</v>
      </c>
      <c r="B368" s="24" t="s">
        <v>437</v>
      </c>
      <c r="C368" s="24" t="s">
        <v>438</v>
      </c>
      <c r="D368" s="24" t="s">
        <v>439</v>
      </c>
    </row>
    <row r="369" spans="1:4" ht="38.25" x14ac:dyDescent="0.25">
      <c r="A369" s="17">
        <v>5</v>
      </c>
      <c r="B369" s="24" t="s">
        <v>440</v>
      </c>
      <c r="C369" s="24" t="s">
        <v>441</v>
      </c>
      <c r="D369" s="24" t="s">
        <v>436</v>
      </c>
    </row>
    <row r="370" spans="1:4" ht="63.75" x14ac:dyDescent="0.25">
      <c r="A370" s="17">
        <v>5</v>
      </c>
      <c r="B370" s="24" t="s">
        <v>442</v>
      </c>
      <c r="C370" s="24" t="s">
        <v>443</v>
      </c>
      <c r="D370" s="24" t="s">
        <v>444</v>
      </c>
    </row>
    <row r="371" spans="1:4" ht="25.5" x14ac:dyDescent="0.25">
      <c r="A371" s="17">
        <v>5</v>
      </c>
      <c r="B371" s="24" t="s">
        <v>445</v>
      </c>
      <c r="C371" s="24" t="s">
        <v>446</v>
      </c>
      <c r="D371" s="24" t="s">
        <v>447</v>
      </c>
    </row>
    <row r="372" spans="1:4" ht="51" x14ac:dyDescent="0.25">
      <c r="A372" s="17">
        <v>5</v>
      </c>
      <c r="B372" s="41" t="s">
        <v>448</v>
      </c>
      <c r="C372" s="64" t="s">
        <v>449</v>
      </c>
      <c r="D372" s="41" t="s">
        <v>304</v>
      </c>
    </row>
    <row r="373" spans="1:4" ht="51" x14ac:dyDescent="0.25">
      <c r="A373" s="17">
        <v>5</v>
      </c>
      <c r="B373" s="24">
        <v>56.924999999999997</v>
      </c>
      <c r="C373" s="64" t="s">
        <v>449</v>
      </c>
      <c r="D373" s="24">
        <v>13</v>
      </c>
    </row>
    <row r="374" spans="1:4" ht="51" x14ac:dyDescent="0.25">
      <c r="A374" s="17">
        <v>5</v>
      </c>
      <c r="B374" s="24">
        <v>25.738</v>
      </c>
      <c r="C374" s="64" t="s">
        <v>449</v>
      </c>
      <c r="D374" s="24">
        <v>13</v>
      </c>
    </row>
    <row r="375" spans="1:4" ht="51" x14ac:dyDescent="0.25">
      <c r="A375" s="17">
        <v>5</v>
      </c>
      <c r="B375" s="24">
        <v>39.524000000000001</v>
      </c>
      <c r="C375" s="64" t="s">
        <v>449</v>
      </c>
      <c r="D375" s="24">
        <v>13</v>
      </c>
    </row>
    <row r="376" spans="1:4" ht="51" x14ac:dyDescent="0.25">
      <c r="A376" s="17">
        <v>5</v>
      </c>
      <c r="B376" s="65">
        <v>51.951000000000001</v>
      </c>
      <c r="C376" s="64" t="s">
        <v>449</v>
      </c>
      <c r="D376" s="24">
        <v>16</v>
      </c>
    </row>
    <row r="377" spans="1:4" ht="51" x14ac:dyDescent="0.25">
      <c r="A377" s="17">
        <v>5</v>
      </c>
      <c r="B377" s="65">
        <v>19.931999999999999</v>
      </c>
      <c r="C377" s="64" t="s">
        <v>449</v>
      </c>
      <c r="D377" s="24">
        <v>13</v>
      </c>
    </row>
    <row r="378" spans="1:4" ht="51" x14ac:dyDescent="0.25">
      <c r="A378" s="17">
        <v>5</v>
      </c>
      <c r="B378" s="65">
        <v>38.017000000000003</v>
      </c>
      <c r="C378" s="64" t="s">
        <v>449</v>
      </c>
      <c r="D378" s="24">
        <v>13</v>
      </c>
    </row>
    <row r="379" spans="1:4" ht="51" x14ac:dyDescent="0.25">
      <c r="A379" s="17">
        <v>5</v>
      </c>
      <c r="B379" s="65">
        <v>25.559000000000001</v>
      </c>
      <c r="C379" s="64" t="s">
        <v>449</v>
      </c>
      <c r="D379" s="24">
        <v>13</v>
      </c>
    </row>
    <row r="380" spans="1:4" ht="51" x14ac:dyDescent="0.25">
      <c r="A380" s="17">
        <v>5</v>
      </c>
      <c r="B380" s="65">
        <v>36.345999999999997</v>
      </c>
      <c r="C380" s="64" t="s">
        <v>449</v>
      </c>
      <c r="D380" s="24">
        <v>13</v>
      </c>
    </row>
    <row r="381" spans="1:4" ht="51" x14ac:dyDescent="0.25">
      <c r="A381" s="17">
        <v>5</v>
      </c>
      <c r="B381" s="65">
        <v>36.372</v>
      </c>
      <c r="C381" s="64" t="s">
        <v>449</v>
      </c>
      <c r="D381" s="24">
        <v>13</v>
      </c>
    </row>
    <row r="382" spans="1:4" ht="38.25" x14ac:dyDescent="0.25">
      <c r="A382" s="17">
        <v>5</v>
      </c>
      <c r="B382" s="63" t="s">
        <v>450</v>
      </c>
      <c r="C382" s="46" t="s">
        <v>451</v>
      </c>
      <c r="D382" s="24" t="s">
        <v>452</v>
      </c>
    </row>
    <row r="383" spans="1:4" ht="51" x14ac:dyDescent="0.25">
      <c r="A383" s="17">
        <v>5</v>
      </c>
      <c r="B383" s="63" t="s">
        <v>453</v>
      </c>
      <c r="C383" s="46" t="s">
        <v>454</v>
      </c>
      <c r="D383" s="24" t="s">
        <v>455</v>
      </c>
    </row>
    <row r="384" spans="1:4" ht="51" x14ac:dyDescent="0.25">
      <c r="A384" s="17">
        <v>5</v>
      </c>
      <c r="B384" s="46" t="s">
        <v>456</v>
      </c>
      <c r="C384" s="46" t="s">
        <v>454</v>
      </c>
      <c r="D384" s="24" t="s">
        <v>457</v>
      </c>
    </row>
    <row r="385" spans="1:4" ht="51" x14ac:dyDescent="0.25">
      <c r="A385" s="17">
        <v>5</v>
      </c>
      <c r="B385" s="46" t="s">
        <v>456</v>
      </c>
      <c r="C385" s="46" t="s">
        <v>458</v>
      </c>
      <c r="D385" s="24" t="s">
        <v>459</v>
      </c>
    </row>
    <row r="386" spans="1:4" ht="63.75" x14ac:dyDescent="0.25">
      <c r="A386" s="17">
        <v>5</v>
      </c>
      <c r="B386" s="24" t="s">
        <v>448</v>
      </c>
      <c r="C386" s="64" t="s">
        <v>460</v>
      </c>
      <c r="D386" s="24" t="s">
        <v>461</v>
      </c>
    </row>
    <row r="387" spans="1:4" ht="63.75" x14ac:dyDescent="0.25">
      <c r="A387" s="17">
        <v>5</v>
      </c>
      <c r="B387" s="24">
        <v>56.924999999999997</v>
      </c>
      <c r="C387" s="64" t="s">
        <v>460</v>
      </c>
      <c r="D387" s="24">
        <v>6</v>
      </c>
    </row>
    <row r="388" spans="1:4" ht="63.75" x14ac:dyDescent="0.25">
      <c r="A388" s="17">
        <v>5</v>
      </c>
      <c r="B388" s="24">
        <v>25.738</v>
      </c>
      <c r="C388" s="64" t="s">
        <v>460</v>
      </c>
      <c r="D388" s="24">
        <v>4</v>
      </c>
    </row>
    <row r="389" spans="1:4" ht="63.75" x14ac:dyDescent="0.25">
      <c r="A389" s="17">
        <v>5</v>
      </c>
      <c r="B389" s="24">
        <v>39.524000000000001</v>
      </c>
      <c r="C389" s="64" t="s">
        <v>460</v>
      </c>
      <c r="D389" s="24">
        <v>4</v>
      </c>
    </row>
    <row r="390" spans="1:4" ht="63.75" x14ac:dyDescent="0.25">
      <c r="A390" s="17">
        <v>5</v>
      </c>
      <c r="B390" s="24">
        <v>51.951000000000001</v>
      </c>
      <c r="C390" s="64" t="s">
        <v>460</v>
      </c>
      <c r="D390" s="24">
        <v>6</v>
      </c>
    </row>
    <row r="391" spans="1:4" ht="63.75" x14ac:dyDescent="0.25">
      <c r="A391" s="17">
        <v>5</v>
      </c>
      <c r="B391" s="24">
        <v>19.931999999999999</v>
      </c>
      <c r="C391" s="64" t="s">
        <v>460</v>
      </c>
      <c r="D391" s="24">
        <v>4</v>
      </c>
    </row>
    <row r="392" spans="1:4" ht="63.75" x14ac:dyDescent="0.25">
      <c r="A392" s="17">
        <v>5</v>
      </c>
      <c r="B392" s="24">
        <v>38.017000000000003</v>
      </c>
      <c r="C392" s="64" t="s">
        <v>460</v>
      </c>
      <c r="D392" s="24">
        <v>4</v>
      </c>
    </row>
    <row r="393" spans="1:4" ht="63.75" x14ac:dyDescent="0.25">
      <c r="A393" s="17">
        <v>5</v>
      </c>
      <c r="B393" s="24">
        <v>25.559000000000001</v>
      </c>
      <c r="C393" s="64" t="s">
        <v>460</v>
      </c>
      <c r="D393" s="24">
        <v>4</v>
      </c>
    </row>
    <row r="394" spans="1:4" ht="63.75" x14ac:dyDescent="0.25">
      <c r="A394" s="17">
        <v>5</v>
      </c>
      <c r="B394" s="24">
        <v>36.345999999999997</v>
      </c>
      <c r="C394" s="64" t="s">
        <v>460</v>
      </c>
      <c r="D394" s="24">
        <v>4</v>
      </c>
    </row>
    <row r="395" spans="1:4" ht="63.75" x14ac:dyDescent="0.25">
      <c r="A395" s="17">
        <v>5</v>
      </c>
      <c r="B395" s="24">
        <v>36.372</v>
      </c>
      <c r="C395" s="64" t="s">
        <v>460</v>
      </c>
      <c r="D395" s="24">
        <v>4</v>
      </c>
    </row>
    <row r="396" spans="1:4" ht="25.5" x14ac:dyDescent="0.25">
      <c r="A396" s="17">
        <v>5</v>
      </c>
      <c r="B396" s="63" t="s">
        <v>462</v>
      </c>
      <c r="C396" s="46" t="s">
        <v>463</v>
      </c>
      <c r="D396" s="24" t="s">
        <v>464</v>
      </c>
    </row>
    <row r="397" spans="1:4" ht="63.75" x14ac:dyDescent="0.25">
      <c r="A397" s="17">
        <v>5</v>
      </c>
      <c r="B397" s="63" t="s">
        <v>465</v>
      </c>
      <c r="C397" s="46" t="s">
        <v>466</v>
      </c>
      <c r="D397" s="24" t="s">
        <v>467</v>
      </c>
    </row>
    <row r="398" spans="1:4" ht="25.5" x14ac:dyDescent="0.25">
      <c r="A398" s="17">
        <v>5</v>
      </c>
      <c r="B398" s="63" t="s">
        <v>468</v>
      </c>
      <c r="C398" s="46" t="s">
        <v>469</v>
      </c>
      <c r="D398" s="24" t="s">
        <v>470</v>
      </c>
    </row>
    <row r="399" spans="1:4" ht="89.25" x14ac:dyDescent="0.25">
      <c r="A399" s="17">
        <v>5</v>
      </c>
      <c r="B399" s="64" t="s">
        <v>471</v>
      </c>
      <c r="C399" s="48" t="s">
        <v>472</v>
      </c>
      <c r="D399" s="47" t="s">
        <v>473</v>
      </c>
    </row>
    <row r="400" spans="1:4" ht="38.25" x14ac:dyDescent="0.25">
      <c r="A400" s="17">
        <v>5</v>
      </c>
      <c r="B400" s="66" t="s">
        <v>474</v>
      </c>
      <c r="C400" s="66" t="s">
        <v>475</v>
      </c>
      <c r="D400" s="66" t="s">
        <v>476</v>
      </c>
    </row>
    <row r="401" spans="1:4" ht="38.25" x14ac:dyDescent="0.25">
      <c r="A401" s="17">
        <v>5</v>
      </c>
      <c r="B401" s="66" t="s">
        <v>474</v>
      </c>
      <c r="C401" s="66" t="s">
        <v>477</v>
      </c>
      <c r="D401" s="66" t="s">
        <v>476</v>
      </c>
    </row>
    <row r="402" spans="1:4" ht="51" x14ac:dyDescent="0.25">
      <c r="A402" s="17">
        <v>5</v>
      </c>
      <c r="B402" s="66" t="s">
        <v>478</v>
      </c>
      <c r="C402" s="66" t="s">
        <v>479</v>
      </c>
      <c r="D402" s="66" t="s">
        <v>480</v>
      </c>
    </row>
    <row r="403" spans="1:4" ht="38.25" x14ac:dyDescent="0.25">
      <c r="A403" s="17">
        <v>5</v>
      </c>
      <c r="B403" s="66" t="s">
        <v>481</v>
      </c>
      <c r="C403" s="66" t="s">
        <v>482</v>
      </c>
      <c r="D403" s="66" t="s">
        <v>483</v>
      </c>
    </row>
    <row r="404" spans="1:4" ht="38.25" x14ac:dyDescent="0.25">
      <c r="A404" s="17">
        <v>5</v>
      </c>
      <c r="B404" s="67" t="s">
        <v>481</v>
      </c>
      <c r="C404" s="67" t="s">
        <v>484</v>
      </c>
      <c r="D404" s="67" t="s">
        <v>483</v>
      </c>
    </row>
    <row r="405" spans="1:4" ht="38.25" x14ac:dyDescent="0.25">
      <c r="A405" s="17">
        <v>5</v>
      </c>
      <c r="B405" s="66" t="s">
        <v>474</v>
      </c>
      <c r="C405" s="66" t="s">
        <v>475</v>
      </c>
      <c r="D405" s="66" t="s">
        <v>476</v>
      </c>
    </row>
    <row r="406" spans="1:4" ht="38.25" x14ac:dyDescent="0.25">
      <c r="A406" s="17">
        <v>5</v>
      </c>
      <c r="B406" s="66" t="s">
        <v>474</v>
      </c>
      <c r="C406" s="66" t="s">
        <v>477</v>
      </c>
      <c r="D406" s="66" t="s">
        <v>476</v>
      </c>
    </row>
    <row r="407" spans="1:4" ht="63.75" x14ac:dyDescent="0.25">
      <c r="A407" s="17">
        <v>5</v>
      </c>
      <c r="B407" s="66" t="s">
        <v>485</v>
      </c>
      <c r="C407" s="66" t="s">
        <v>486</v>
      </c>
      <c r="D407" s="66" t="s">
        <v>476</v>
      </c>
    </row>
    <row r="408" spans="1:4" ht="38.25" x14ac:dyDescent="0.25">
      <c r="A408" s="17">
        <v>5</v>
      </c>
      <c r="B408" s="66" t="s">
        <v>481</v>
      </c>
      <c r="C408" s="66" t="s">
        <v>482</v>
      </c>
      <c r="D408" s="66" t="s">
        <v>483</v>
      </c>
    </row>
    <row r="409" spans="1:4" ht="38.25" x14ac:dyDescent="0.25">
      <c r="A409" s="17">
        <v>5</v>
      </c>
      <c r="B409" s="66" t="s">
        <v>481</v>
      </c>
      <c r="C409" s="66" t="s">
        <v>484</v>
      </c>
      <c r="D409" s="66" t="s">
        <v>483</v>
      </c>
    </row>
    <row r="410" spans="1:4" ht="51" x14ac:dyDescent="0.25">
      <c r="A410" s="17">
        <v>5</v>
      </c>
      <c r="B410" s="66" t="s">
        <v>487</v>
      </c>
      <c r="C410" s="66" t="s">
        <v>479</v>
      </c>
      <c r="D410" s="66" t="s">
        <v>480</v>
      </c>
    </row>
    <row r="411" spans="1:4" ht="25.5" x14ac:dyDescent="0.25">
      <c r="A411" s="17">
        <v>5</v>
      </c>
      <c r="B411" s="63" t="s">
        <v>488</v>
      </c>
      <c r="C411" s="45" t="s">
        <v>489</v>
      </c>
      <c r="D411" s="24" t="s">
        <v>490</v>
      </c>
    </row>
    <row r="412" spans="1:4" ht="38.25" x14ac:dyDescent="0.25">
      <c r="A412" s="17">
        <v>5</v>
      </c>
      <c r="B412" s="63" t="s">
        <v>491</v>
      </c>
      <c r="C412" s="45" t="s">
        <v>492</v>
      </c>
      <c r="D412" s="24" t="s">
        <v>493</v>
      </c>
    </row>
    <row r="413" spans="1:4" ht="25.5" x14ac:dyDescent="0.25">
      <c r="A413" s="17">
        <v>5</v>
      </c>
      <c r="B413" s="63" t="s">
        <v>488</v>
      </c>
      <c r="C413" s="45" t="s">
        <v>494</v>
      </c>
      <c r="D413" s="24" t="s">
        <v>495</v>
      </c>
    </row>
  </sheetData>
  <mergeCells count="60">
    <mergeCell ref="B91:B92"/>
    <mergeCell ref="C91:C92"/>
    <mergeCell ref="D91:D92"/>
    <mergeCell ref="B93:B94"/>
    <mergeCell ref="C93:C94"/>
    <mergeCell ref="D93:D94"/>
    <mergeCell ref="B95:B96"/>
    <mergeCell ref="C95:C96"/>
    <mergeCell ref="D95:D96"/>
    <mergeCell ref="B97:B98"/>
    <mergeCell ref="C97:C98"/>
    <mergeCell ref="D97:D98"/>
    <mergeCell ref="B101:B102"/>
    <mergeCell ref="C101:C102"/>
    <mergeCell ref="D101:D102"/>
    <mergeCell ref="B103:B105"/>
    <mergeCell ref="C103:C105"/>
    <mergeCell ref="D103:D105"/>
    <mergeCell ref="B106:B107"/>
    <mergeCell ref="C106:C107"/>
    <mergeCell ref="D106:D107"/>
    <mergeCell ref="B108:B109"/>
    <mergeCell ref="C108:C109"/>
    <mergeCell ref="D108:D109"/>
    <mergeCell ref="B110:B111"/>
    <mergeCell ref="C110:C111"/>
    <mergeCell ref="D110:D111"/>
    <mergeCell ref="B112:B113"/>
    <mergeCell ref="C112:C113"/>
    <mergeCell ref="D112:D113"/>
    <mergeCell ref="B116:B117"/>
    <mergeCell ref="C116:C117"/>
    <mergeCell ref="D116:D117"/>
    <mergeCell ref="B118:B119"/>
    <mergeCell ref="C118:C119"/>
    <mergeCell ref="D118:D119"/>
    <mergeCell ref="B306:B308"/>
    <mergeCell ref="C306:C308"/>
    <mergeCell ref="D306:D308"/>
    <mergeCell ref="B120:B121"/>
    <mergeCell ref="C120:C121"/>
    <mergeCell ref="D120:D121"/>
    <mergeCell ref="B134:B135"/>
    <mergeCell ref="C134:C135"/>
    <mergeCell ref="D134:D135"/>
    <mergeCell ref="B283:B284"/>
    <mergeCell ref="D283:D284"/>
    <mergeCell ref="B303:B305"/>
    <mergeCell ref="C303:C305"/>
    <mergeCell ref="D303:D305"/>
    <mergeCell ref="C330:C331"/>
    <mergeCell ref="D330:D331"/>
    <mergeCell ref="C332:C333"/>
    <mergeCell ref="D332:D333"/>
    <mergeCell ref="B309:B311"/>
    <mergeCell ref="C309:C311"/>
    <mergeCell ref="D309:D311"/>
    <mergeCell ref="B312:B313"/>
    <mergeCell ref="C312:C313"/>
    <mergeCell ref="D312:D3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Tabla_549450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GENERAL</cp:lastModifiedBy>
  <dcterms:created xsi:type="dcterms:W3CDTF">2018-06-19T14:49:47Z</dcterms:created>
  <dcterms:modified xsi:type="dcterms:W3CDTF">2022-07-07T15:12:32Z</dcterms:modified>
</cp:coreProperties>
</file>