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9" i="5"/>
  <c r="D10"/>
  <c r="AA14" i="1" l="1"/>
  <c r="AA13"/>
  <c r="AA17"/>
  <c r="D25" i="5"/>
  <c r="D26"/>
  <c r="AA18" i="1"/>
  <c r="D5" i="5"/>
  <c r="D4"/>
</calcChain>
</file>

<file path=xl/sharedStrings.xml><?xml version="1.0" encoding="utf-8"?>
<sst xmlns="http://schemas.openxmlformats.org/spreadsheetml/2006/main" count="504" uniqueCount="204">
  <si>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</si>
  <si>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</si>
  <si>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</si>
  <si>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</si>
  <si>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</si>
  <si>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</si>
  <si>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</si>
  <si>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</si>
  <si>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</si>
  <si>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</si>
  <si>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</si>
  <si>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</si>
  <si>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</si>
  <si>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</si>
  <si>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</si>
  <si>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</si>
  <si>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</si>
  <si>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</si>
  <si>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</si>
  <si>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</si>
  <si>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</si>
  <si>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</si>
  <si>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</si>
  <si>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</si>
  <si>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</si>
  <si>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</si>
  <si>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</si>
  <si>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</si>
  <si>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</si>
  <si>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</si>
  <si>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</si>
  <si>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</si>
  <si>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</si>
  <si>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</si>
  <si>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</si>
  <si>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</si>
  <si>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</si>
  <si>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</si>
  <si>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</si>
  <si>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</si>
  <si>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</si>
  <si>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</si>
  <si>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</si>
  <si>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</si>
  <si>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</si>
  <si>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</si>
  <si>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</si>
  <si>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</si>
  <si>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</si>
  <si>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</si>
  <si>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</si>
  <si>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</si>
  <si>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</si>
  <si>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</si>
  <si>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</si>
  <si>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</si>
  <si>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</si>
  <si>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</si>
  <si>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</si>
  <si>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</si>
  <si>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</si>
  <si>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</si>
  <si>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</si>
  <si>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</si>
  <si>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</si>
  <si>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</si>
  <si>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</si>
  <si>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</si>
  <si>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</si>
  <si>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</si>
  <si>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</si>
  <si>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</si>
  <si>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</si>
  <si>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</si>
  <si>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</si>
  <si>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</si>
  <si>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</si>
  <si>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</si>
  <si>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</si>
  <si>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</si>
  <si>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</si>
  <si>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</si>
  <si>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</si>
  <si>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</si>
  <si>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</si>
  <si>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</si>
  <si>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</si>
  <si>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</si>
  <si>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</si>
  <si>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</si>
  <si>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</si>
  <si>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</si>
  <si>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</si>
  <si>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</si>
  <si>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</si>
  <si>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</si>
  <si>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</si>
  <si>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</si>
  <si>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</si>
  <si>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</si>
  <si>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</si>
  <si>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</si>
  <si>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</si>
  <si>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</si>
  <si>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</si>
  <si>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</si>
  <si>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</si>
  <si>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</si>
  <si>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</si>
  <si>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</si>
  <si>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</si>
  <si>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</si>
  <si>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</si>
  <si>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</si>
  <si>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</si>
  <si>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</si>
  <si>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</si>
  <si>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</si>
  <si>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</si>
  <si>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</si>
  <si>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</si>
  <si>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</si>
  <si>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</si>
  <si>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</si>
  <si>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</si>
  <si>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</si>
  <si>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</si>
  <si>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</si>
  <si>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</si>
  <si>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</si>
  <si>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</si>
  <si>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</si>
  <si>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</si>
  <si>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Viáticos a la Ciudad de Zacatecas Zacatecas, los dias 20 y 21 de enero de 2022.</t>
  </si>
  <si>
    <t xml:space="preserve">Zacatecas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</si>
  <si>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</si>
  <si>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</si>
  <si>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</si>
  <si>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</si>
  <si>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</si>
  <si>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</si>
  <si>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http://www.cegaipslp.org.mx/HV2021Tres.nsf/nombre_de_la_vista/0E03CA704CF10396862587E40066595E/$File/nota+informe.docx</t>
  </si>
  <si>
    <t>http://www.cegaipslp.org.mx/HV2021Tres.nsf/nombre_de_la_vista/9BFB8C5DD573E90C862587E40066725E/$File/nota.docx</t>
  </si>
  <si>
    <t>B</t>
  </si>
  <si>
    <t>Auxiliar Administrativo "B"</t>
  </si>
  <si>
    <t xml:space="preserve">José Carlos </t>
  </si>
  <si>
    <t xml:space="preserve">Larrea </t>
  </si>
  <si>
    <t xml:space="preserve">Rodriguez </t>
  </si>
  <si>
    <t xml:space="preserve">Dirección de Capacitación 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</si>
  <si>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</si>
  <si>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</si>
  <si>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</si>
  <si>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</si>
  <si>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</si>
  <si>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</si>
  <si>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Pago de viáticos a Cd. De México los días 3, 4 y 5 de mayo de 2022 para asistir al 6to Aniversario de la PlataformaNacional de Transparencia</t>
  </si>
  <si>
    <t xml:space="preserve"> Viáticos a San Ciro de Acosta el dia 26 de mayo de 2022 para asistir a jornada de socialización de plan DAI</t>
  </si>
  <si>
    <t>San Ciro de Acosta</t>
  </si>
  <si>
    <t xml:space="preserve">Sacil Itzel </t>
  </si>
  <si>
    <t xml:space="preserve">Zermeño </t>
  </si>
  <si>
    <t xml:space="preserve">Briones </t>
  </si>
  <si>
    <t>Gastos de representación en cumplimiento a mis funciones como Comisionado Presidente.</t>
  </si>
  <si>
    <t>D-2</t>
  </si>
  <si>
    <t xml:space="preserve">Auxiliar de Capacitación y vinculación  </t>
  </si>
  <si>
    <t>Comisionado Numerario</t>
  </si>
  <si>
    <t xml:space="preserve">José Alfredo </t>
  </si>
  <si>
    <t xml:space="preserve">Solis </t>
  </si>
  <si>
    <t>Ramírez</t>
  </si>
  <si>
    <t xml:space="preserve">Juan Carlos </t>
  </si>
  <si>
    <t xml:space="preserve">Ortíz </t>
  </si>
  <si>
    <t xml:space="preserve"> Ramírez </t>
  </si>
  <si>
    <t>I</t>
  </si>
  <si>
    <t>Jefe de Unidad de Comunicación Social</t>
  </si>
  <si>
    <t xml:space="preserve"> Unidad de Comunicación Social</t>
  </si>
  <si>
    <t>Viáticos a Real de Catorce el día 7 de junio para reunion de trabajo.</t>
  </si>
  <si>
    <t>Real de Catorce</t>
  </si>
  <si>
    <t xml:space="preserve"> Real de Catorce los días 17 y 18 de junio de 2022 para asistir a "Firma de convenio de colaboración con el Ayuntamiento de Real de Catorce"</t>
  </si>
  <si>
    <t xml:space="preserve">Querétaro </t>
  </si>
  <si>
    <t xml:space="preserve"> Asistir a la Implementación de la herramienta para la accesibilidad de personas con discapacidad denominada "INTEGRA-2"</t>
  </si>
  <si>
    <t>http://www.cegaipslp.org.mx/HV2022.nsf/nombre_de_la_vista/6BA79D294EDF0AE4862588780059BCFD/$File/MEMORANDUM.pdf</t>
  </si>
  <si>
    <t>http://www.cegaipslp.org.mx/HV2022.nsf/nombre_de_la_vista/139A7388EB77ADB8862588780059C572/$File/MEMORANDUM+038.pdf</t>
  </si>
  <si>
    <t>http://www.cegaipslp.org.mx/HV2022.nsf/nombre_de_la_vista/997D48CDEB2FC019862588780059F76E/$File/MEMORANDUM+039.pdf</t>
  </si>
  <si>
    <t>http://www.cegaipslp.org.mx/HV2022.nsf/nombre_de_la_vista/B7F8F0EBCB779CA886258878005A1869/$File/FAC.+4323.pdf</t>
  </si>
  <si>
    <t>http://www.cegaipslp.org.mx/HV2022.nsf/nombre_de_la_vista/47EC27AF2DB9328B86258878005AAC79/$File/informe.pdf</t>
  </si>
  <si>
    <t>http://www.cegaipslp.org.mx/HV2022.nsf/nombre_de_la_vista/8595140D0EDE410386258878005AC8D4/$File/comprobacion.pdf</t>
  </si>
  <si>
    <t>http://www.cegaipslp.org.mx/HV2022.nsf/nombre_de_la_vista/77A2F3EED4AE971D86258878005B85DC/$File/informe.pdf</t>
  </si>
  <si>
    <t>http://www.cegaipslp.org.mx/HV2022.nsf/nombre_de_la_vista/108CAE005E9B071486258878005C4065/$File/comprobacion+1.pdf</t>
  </si>
  <si>
    <t>http://www.cegaipslp.org.mx/HV2022.nsf/nombre_de_la_vista/35F769535FC683D486258878005C527D/$File/comprobacion+2.pdf</t>
  </si>
  <si>
    <t>http://www.cegaipslp.org.mx/HV2022.nsf/nombre_de_la_vista/4660D90D6492B8C98625887800612E67/$File/informe.pdf</t>
  </si>
  <si>
    <t>http://www.cegaipslp.org.mx/HV2022.nsf/nombre_de_la_vista/B1D31ECFDED719D08625887800621F99/$File/informe.pdf</t>
  </si>
  <si>
    <t>http://www.cegaipslp.org.mx/HV2022.nsf/nombre_de_la_vista/A021FE3D1D262E8B86258878006310B4/$File/Nota+de+comprobación.docx</t>
  </si>
  <si>
    <t>http://www.cegaipslp.org.mx/HV2022.nsf/nombre_de_la_vista/B64C40BB2AE82114862588780066BE71/$File/Reporte.pdf</t>
  </si>
  <si>
    <t>http://www.cegaipslp.org.mx/HV2022.nsf/nombre_de_la_vista/F103E76125F0342A86258879004C8908/$File/comprobacion+definitiva.pdf</t>
  </si>
  <si>
    <t>http://www.cegaipslp.org.mx/HV2022.nsf/nombre_de_la_vista/20BAC48A11A20F3F86258879004CA730/$File/comprobacion+definitiva.pdf</t>
  </si>
  <si>
    <t>http://www.cegaipslp.org.mx/HV2022.nsf/nombre_de_la_vista/4D984D232BBD9AF286258879004CE115/$File/comprobacion+definitiva.pdf</t>
  </si>
  <si>
    <t>http://www.cegaipslp.org.mx/HV2022.nsf/nombre_de_la_vista/AC9B6932E95FA4858625887900520E03/$File/Informe.pdf</t>
  </si>
  <si>
    <t>http://www.cegaipslp.org.mx/HV2022.nsf/nombre_de_la_vista/804B0C1D1F9AC9018625887900522446/$File/comprobacion+definitiva.pdf</t>
  </si>
  <si>
    <t>http://www.cegaipslp.org.mx/HV2022.nsf/nombre_de_la_vista/0A63BFC105AF1B11862588790059C9B0/$File/COMPROBANTE+DE+GASTOS.pdf</t>
  </si>
  <si>
    <t>http://www.cegaipslp.org.mx/HV2022.nsf/nombre_de_la_vista/A63575A4EEF24ED086258879005AAEAB/$File/informe.pdf</t>
  </si>
  <si>
    <t>http://www.cegaipslp.org.mx/HV2022.nsf/nombre_de_la_vista/43922149C1D8411486258879005E6D00/$File/comprobacion+definitiva.pdf</t>
  </si>
  <si>
    <t>http://www.cegaipslp.org.mx/HV2022.nsf/nombre_de_la_vista/D1D4D6AA7FB2F1D186258879005EB67B/$File/INFORME+(1).pdf</t>
  </si>
  <si>
    <t xml:space="preserve">Pasajes aéreos </t>
  </si>
  <si>
    <t>http://www.cegaipslp.org.mx/HV2022.nsf/nombre_de_la_vista/3234C07BB479B48A86258879006A8EA1/$File/Informe+México.pdf</t>
  </si>
  <si>
    <t>http://www.cegaipslp.org.mx/HV2022.nsf/nombre_de_la_vista/B8EE2BF7BD810AF986258879006AADA8/$File/Informe+Real+de+Catorce.pdf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</si>
</sst>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5" fillId="3" borderId="0" xfId="2" applyFill="1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0" borderId="0" xfId="0"/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1" applyNumberFormat="1" applyFon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 applyBorder="1" applyAlignment="1">
      <alignment horizontal="center" vertical="center"/>
    </xf>
    <xf numFmtId="43" fontId="5" fillId="0" borderId="0" xfId="2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2" fontId="0" fillId="0" borderId="0" xfId="0" applyNumberFormat="1" applyFill="1"/>
    <xf numFmtId="0" fontId="0" fillId="0" borderId="0" xfId="0" applyAlignment="1">
      <alignment horizontal="center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3234C07BB479B48A86258879006A8EA1/$File/Informe+M&#233;xico.pdf" TargetMode="External"/><Relationship Id="rId2" Type="http://schemas.openxmlformats.org/officeDocument/2006/relationships/hyperlink" Target="http://www.cegaipslp.org.mx/HV2021Tres.nsf/nombre_de_la_vista/0E03CA704CF10396862587E40066595E/$File/nota+informe.docx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22.nsf/nombre_de_la_vista/8595140D0EDE410386258878005AC8D4/$File/comprobacion.pdf" TargetMode="External"/><Relationship Id="rId7" Type="http://schemas.openxmlformats.org/officeDocument/2006/relationships/hyperlink" Target="http://www.cegaipslp.org.mx/HV2022.nsf/nombre_de_la_vista/A021FE3D1D262E8B86258878006310B4/$File/Nota+de+comprobaci&#243;n.docx" TargetMode="External"/><Relationship Id="rId2" Type="http://schemas.openxmlformats.org/officeDocument/2006/relationships/hyperlink" Target="http://www.cegaipslp.org.mx/HV2021Tres.nsf/nombre_de_la_vista/9BFB8C5DD573E90C862587E40066725E/$File/nota.docx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6" Type="http://schemas.openxmlformats.org/officeDocument/2006/relationships/hyperlink" Target="http://www.cegaipslp.org.mx/HV2022.nsf/nombre_de_la_vista/A021FE3D1D262E8B86258878006310B4/$File/Nota+de+comprobaci&#243;n.docx" TargetMode="External"/><Relationship Id="rId5" Type="http://schemas.openxmlformats.org/officeDocument/2006/relationships/hyperlink" Target="http://www.cegaipslp.org.mx/HV2022.nsf/nombre_de_la_vista/A021FE3D1D262E8B86258878006310B4/$File/Nota+de+comprobaci&#243;n.docx" TargetMode="External"/><Relationship Id="rId4" Type="http://schemas.openxmlformats.org/officeDocument/2006/relationships/hyperlink" Target="http://www.cegaipslp.org.mx/HV2022.nsf/nombre_de_la_vista/A021FE3D1D262E8B86258878006310B4/$File/Nota+de+comprobaci&#243;n.doc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3"/>
  <sheetViews>
    <sheetView tabSelected="1" topLeftCell="W9" zoomScale="60" zoomScaleNormal="60" workbookViewId="0">
      <selection activeCell="AC10" sqref="A10:AC17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6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36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6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6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4" t="s">
        <v>53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99" customHeight="1">
      <c r="A8" s="6">
        <v>2022</v>
      </c>
      <c r="B8" s="7">
        <v>44713</v>
      </c>
      <c r="C8" s="7">
        <v>44742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44750</v>
      </c>
      <c r="AI8" s="7">
        <v>44750</v>
      </c>
      <c r="AJ8" s="14"/>
    </row>
    <row r="9" spans="1:36" s="24" customFormat="1" ht="99" customHeight="1">
      <c r="A9" s="47">
        <v>2022</v>
      </c>
      <c r="B9" s="28">
        <v>44713</v>
      </c>
      <c r="C9" s="28">
        <v>44742</v>
      </c>
      <c r="D9" s="40" t="s">
        <v>90</v>
      </c>
      <c r="E9" s="40" t="s">
        <v>135</v>
      </c>
      <c r="F9" s="40" t="s">
        <v>136</v>
      </c>
      <c r="G9" s="40" t="s">
        <v>136</v>
      </c>
      <c r="H9" s="40" t="s">
        <v>137</v>
      </c>
      <c r="I9" s="40" t="s">
        <v>138</v>
      </c>
      <c r="J9" s="40" t="s">
        <v>139</v>
      </c>
      <c r="K9" s="40" t="s">
        <v>140</v>
      </c>
      <c r="L9" s="24" t="s">
        <v>101</v>
      </c>
      <c r="M9" s="25" t="s">
        <v>133</v>
      </c>
      <c r="N9" s="24" t="s">
        <v>103</v>
      </c>
      <c r="O9" s="24">
        <v>0</v>
      </c>
      <c r="P9" s="47">
        <v>0</v>
      </c>
      <c r="Q9" s="40" t="s">
        <v>114</v>
      </c>
      <c r="R9" s="40" t="s">
        <v>115</v>
      </c>
      <c r="S9" s="40" t="s">
        <v>115</v>
      </c>
      <c r="T9" s="40" t="s">
        <v>116</v>
      </c>
      <c r="U9" s="40" t="s">
        <v>134</v>
      </c>
      <c r="V9" s="40" t="s">
        <v>134</v>
      </c>
      <c r="W9" s="25" t="s">
        <v>133</v>
      </c>
      <c r="X9" s="28">
        <v>44581</v>
      </c>
      <c r="Y9" s="28">
        <v>44582</v>
      </c>
      <c r="Z9" s="24">
        <v>2</v>
      </c>
      <c r="AA9" s="24">
        <v>0</v>
      </c>
      <c r="AB9" s="24">
        <v>0</v>
      </c>
      <c r="AC9" s="28">
        <v>44592</v>
      </c>
      <c r="AD9" s="48" t="s">
        <v>141</v>
      </c>
      <c r="AE9" s="24">
        <v>2</v>
      </c>
      <c r="AF9" s="48" t="s">
        <v>117</v>
      </c>
      <c r="AG9" s="49" t="s">
        <v>118</v>
      </c>
      <c r="AH9" s="28">
        <v>44750</v>
      </c>
      <c r="AI9" s="28">
        <v>44750</v>
      </c>
      <c r="AJ9" s="50"/>
    </row>
    <row r="10" spans="1:36" s="24" customFormat="1" ht="99" customHeight="1">
      <c r="A10" s="47">
        <v>2022</v>
      </c>
      <c r="B10" s="28">
        <v>44713</v>
      </c>
      <c r="C10" s="28">
        <v>44742</v>
      </c>
      <c r="D10" s="40" t="s">
        <v>90</v>
      </c>
      <c r="E10" s="40" t="s">
        <v>135</v>
      </c>
      <c r="F10" s="40" t="s">
        <v>136</v>
      </c>
      <c r="G10" s="47" t="s">
        <v>136</v>
      </c>
      <c r="H10" s="40" t="s">
        <v>137</v>
      </c>
      <c r="I10" s="40" t="s">
        <v>138</v>
      </c>
      <c r="J10" s="40" t="s">
        <v>139</v>
      </c>
      <c r="K10" s="40" t="s">
        <v>140</v>
      </c>
      <c r="L10" s="40" t="s">
        <v>101</v>
      </c>
      <c r="M10" s="40" t="s">
        <v>155</v>
      </c>
      <c r="N10" s="25" t="s">
        <v>103</v>
      </c>
      <c r="O10" s="47">
        <v>0</v>
      </c>
      <c r="P10" s="40">
        <v>0</v>
      </c>
      <c r="Q10" s="40" t="s">
        <v>114</v>
      </c>
      <c r="R10" s="40" t="s">
        <v>115</v>
      </c>
      <c r="S10" s="40" t="s">
        <v>115</v>
      </c>
      <c r="T10" s="40" t="s">
        <v>116</v>
      </c>
      <c r="U10" s="40" t="s">
        <v>116</v>
      </c>
      <c r="V10" s="25" t="s">
        <v>116</v>
      </c>
      <c r="W10" s="25" t="s">
        <v>155</v>
      </c>
      <c r="X10" s="28">
        <v>44684</v>
      </c>
      <c r="Y10" s="28">
        <v>44686</v>
      </c>
      <c r="Z10" s="24">
        <v>3</v>
      </c>
      <c r="AA10" s="24">
        <v>9501.9</v>
      </c>
      <c r="AB10" s="24">
        <v>0</v>
      </c>
      <c r="AC10" s="28">
        <v>44713</v>
      </c>
      <c r="AD10" s="48" t="s">
        <v>202</v>
      </c>
      <c r="AE10" s="24">
        <v>3</v>
      </c>
      <c r="AF10" s="48" t="s">
        <v>117</v>
      </c>
      <c r="AG10" s="49" t="s">
        <v>118</v>
      </c>
      <c r="AH10" s="7">
        <v>44750</v>
      </c>
      <c r="AI10" s="7">
        <v>44750</v>
      </c>
      <c r="AJ10" s="50"/>
    </row>
    <row r="11" spans="1:36" s="16" customFormat="1" ht="38.25">
      <c r="A11" s="47">
        <v>2022</v>
      </c>
      <c r="B11" s="28">
        <v>44713</v>
      </c>
      <c r="C11" s="28">
        <v>44742</v>
      </c>
      <c r="D11" s="40" t="s">
        <v>90</v>
      </c>
      <c r="E11" s="40" t="s">
        <v>162</v>
      </c>
      <c r="F11" s="40" t="s">
        <v>163</v>
      </c>
      <c r="G11" s="40" t="s">
        <v>163</v>
      </c>
      <c r="H11" s="40" t="s">
        <v>148</v>
      </c>
      <c r="I11" s="40" t="s">
        <v>158</v>
      </c>
      <c r="J11" s="40" t="s">
        <v>159</v>
      </c>
      <c r="K11" s="40" t="s">
        <v>160</v>
      </c>
      <c r="L11" s="24" t="s">
        <v>101</v>
      </c>
      <c r="M11" s="40" t="s">
        <v>156</v>
      </c>
      <c r="N11" s="24" t="s">
        <v>103</v>
      </c>
      <c r="O11" s="24">
        <v>0</v>
      </c>
      <c r="P11" s="47">
        <v>0</v>
      </c>
      <c r="Q11" s="40" t="s">
        <v>114</v>
      </c>
      <c r="R11" s="40" t="s">
        <v>115</v>
      </c>
      <c r="S11" s="40" t="s">
        <v>115</v>
      </c>
      <c r="T11" s="40" t="s">
        <v>116</v>
      </c>
      <c r="U11" s="40" t="s">
        <v>115</v>
      </c>
      <c r="V11" s="40" t="s">
        <v>157</v>
      </c>
      <c r="W11" s="40" t="s">
        <v>156</v>
      </c>
      <c r="X11" s="28">
        <v>44707</v>
      </c>
      <c r="Y11" s="28">
        <v>44707</v>
      </c>
      <c r="Z11" s="24">
        <v>4</v>
      </c>
      <c r="AA11" s="24">
        <v>715</v>
      </c>
      <c r="AB11" s="24">
        <v>1.96</v>
      </c>
      <c r="AC11" s="28">
        <v>44726</v>
      </c>
      <c r="AD11" s="48" t="s">
        <v>198</v>
      </c>
      <c r="AE11" s="24">
        <v>4</v>
      </c>
      <c r="AF11" s="48" t="s">
        <v>117</v>
      </c>
      <c r="AG11" s="49" t="s">
        <v>118</v>
      </c>
      <c r="AH11" s="7">
        <v>44750</v>
      </c>
      <c r="AI11" s="7">
        <v>44750</v>
      </c>
    </row>
    <row r="12" spans="1:36" s="37" customFormat="1" ht="38.25">
      <c r="A12" s="47">
        <v>2022</v>
      </c>
      <c r="B12" s="28">
        <v>44713</v>
      </c>
      <c r="C12" s="28">
        <v>44742</v>
      </c>
      <c r="D12" s="40" t="s">
        <v>90</v>
      </c>
      <c r="E12" s="40" t="s">
        <v>135</v>
      </c>
      <c r="F12" s="40" t="s">
        <v>136</v>
      </c>
      <c r="G12" s="40" t="s">
        <v>136</v>
      </c>
      <c r="H12" s="40" t="s">
        <v>137</v>
      </c>
      <c r="I12" s="40" t="s">
        <v>138</v>
      </c>
      <c r="J12" s="40" t="s">
        <v>139</v>
      </c>
      <c r="K12" s="40" t="s">
        <v>140</v>
      </c>
      <c r="L12" s="24" t="s">
        <v>101</v>
      </c>
      <c r="M12" s="40" t="s">
        <v>178</v>
      </c>
      <c r="N12" s="24" t="s">
        <v>103</v>
      </c>
      <c r="O12" s="24">
        <v>0</v>
      </c>
      <c r="P12" s="47">
        <v>0</v>
      </c>
      <c r="Q12" s="40" t="s">
        <v>114</v>
      </c>
      <c r="R12" s="40" t="s">
        <v>115</v>
      </c>
      <c r="S12" s="40" t="s">
        <v>115</v>
      </c>
      <c r="T12" s="40" t="s">
        <v>116</v>
      </c>
      <c r="U12" s="40" t="s">
        <v>177</v>
      </c>
      <c r="V12" s="40" t="s">
        <v>177</v>
      </c>
      <c r="W12" s="40" t="s">
        <v>178</v>
      </c>
      <c r="X12" s="28">
        <v>44714</v>
      </c>
      <c r="Y12" s="28">
        <v>44714</v>
      </c>
      <c r="Z12" s="24">
        <v>5</v>
      </c>
      <c r="AA12" s="24">
        <v>1363.44</v>
      </c>
      <c r="AB12" s="24">
        <v>877.06</v>
      </c>
      <c r="AC12" s="28">
        <v>44727</v>
      </c>
      <c r="AD12" s="12" t="s">
        <v>189</v>
      </c>
      <c r="AE12" s="11">
        <v>5</v>
      </c>
      <c r="AF12" s="12" t="s">
        <v>117</v>
      </c>
      <c r="AG12" s="13" t="s">
        <v>118</v>
      </c>
      <c r="AH12" s="7">
        <v>44750</v>
      </c>
      <c r="AI12" s="7">
        <v>44750</v>
      </c>
    </row>
    <row r="13" spans="1:36" s="36" customFormat="1" ht="38.25">
      <c r="A13" s="47">
        <v>2022</v>
      </c>
      <c r="B13" s="28">
        <v>44713</v>
      </c>
      <c r="C13" s="28">
        <v>44742</v>
      </c>
      <c r="D13" s="40" t="s">
        <v>90</v>
      </c>
      <c r="E13" s="40" t="s">
        <v>149</v>
      </c>
      <c r="F13" s="40" t="s">
        <v>150</v>
      </c>
      <c r="G13" s="40" t="s">
        <v>150</v>
      </c>
      <c r="H13" s="40" t="s">
        <v>151</v>
      </c>
      <c r="I13" s="40" t="s">
        <v>152</v>
      </c>
      <c r="J13" s="40" t="s">
        <v>153</v>
      </c>
      <c r="K13" s="40" t="s">
        <v>154</v>
      </c>
      <c r="L13" s="24" t="s">
        <v>101</v>
      </c>
      <c r="M13" s="40" t="s">
        <v>178</v>
      </c>
      <c r="N13" s="24" t="s">
        <v>103</v>
      </c>
      <c r="O13" s="24">
        <v>0</v>
      </c>
      <c r="P13" s="47">
        <v>0</v>
      </c>
      <c r="Q13" s="40" t="s">
        <v>114</v>
      </c>
      <c r="R13" s="40" t="s">
        <v>115</v>
      </c>
      <c r="S13" s="40" t="s">
        <v>115</v>
      </c>
      <c r="T13" s="40" t="s">
        <v>116</v>
      </c>
      <c r="U13" s="40" t="s">
        <v>177</v>
      </c>
      <c r="V13" s="40" t="s">
        <v>177</v>
      </c>
      <c r="W13" s="40" t="s">
        <v>178</v>
      </c>
      <c r="X13" s="28">
        <v>44714</v>
      </c>
      <c r="Y13" s="28">
        <v>44714</v>
      </c>
      <c r="Z13" s="24">
        <v>6</v>
      </c>
      <c r="AA13" s="24">
        <f>3223+150</f>
        <v>3373</v>
      </c>
      <c r="AB13" s="24">
        <v>0</v>
      </c>
      <c r="AC13" s="28">
        <v>44733</v>
      </c>
      <c r="AD13" s="12" t="s">
        <v>191</v>
      </c>
      <c r="AE13" s="11">
        <v>6</v>
      </c>
      <c r="AF13" s="12" t="s">
        <v>117</v>
      </c>
      <c r="AG13" s="13" t="s">
        <v>118</v>
      </c>
      <c r="AH13" s="7">
        <v>44750</v>
      </c>
      <c r="AI13" s="7">
        <v>44750</v>
      </c>
    </row>
    <row r="14" spans="1:36" s="35" customFormat="1" ht="38.25">
      <c r="A14" s="47">
        <v>2022</v>
      </c>
      <c r="B14" s="28">
        <v>44713</v>
      </c>
      <c r="C14" s="28">
        <v>44742</v>
      </c>
      <c r="D14" s="40" t="s">
        <v>90</v>
      </c>
      <c r="E14" s="40" t="s">
        <v>149</v>
      </c>
      <c r="F14" s="40" t="s">
        <v>150</v>
      </c>
      <c r="G14" s="40" t="s">
        <v>150</v>
      </c>
      <c r="H14" s="40" t="s">
        <v>151</v>
      </c>
      <c r="I14" s="40" t="s">
        <v>152</v>
      </c>
      <c r="J14" s="40" t="s">
        <v>153</v>
      </c>
      <c r="K14" s="40" t="s">
        <v>154</v>
      </c>
      <c r="L14" s="24" t="s">
        <v>101</v>
      </c>
      <c r="M14" s="40" t="s">
        <v>176</v>
      </c>
      <c r="N14" s="24" t="s">
        <v>103</v>
      </c>
      <c r="O14" s="24">
        <v>0</v>
      </c>
      <c r="P14" s="47">
        <v>0</v>
      </c>
      <c r="Q14" s="40" t="s">
        <v>114</v>
      </c>
      <c r="R14" s="40" t="s">
        <v>115</v>
      </c>
      <c r="S14" s="40" t="s">
        <v>115</v>
      </c>
      <c r="T14" s="40" t="s">
        <v>116</v>
      </c>
      <c r="U14" s="40" t="s">
        <v>115</v>
      </c>
      <c r="V14" s="40" t="s">
        <v>175</v>
      </c>
      <c r="W14" s="40" t="s">
        <v>176</v>
      </c>
      <c r="X14" s="28">
        <v>44729</v>
      </c>
      <c r="Y14" s="28">
        <v>44730</v>
      </c>
      <c r="Z14" s="24">
        <v>7</v>
      </c>
      <c r="AA14" s="24">
        <f>3750+285.84+2750+1495</f>
        <v>8280.84</v>
      </c>
      <c r="AB14" s="24">
        <v>0</v>
      </c>
      <c r="AC14" s="28">
        <v>44733</v>
      </c>
      <c r="AD14" s="12" t="s">
        <v>200</v>
      </c>
      <c r="AE14" s="11">
        <v>7</v>
      </c>
      <c r="AF14" s="12" t="s">
        <v>117</v>
      </c>
      <c r="AG14" s="13" t="s">
        <v>118</v>
      </c>
      <c r="AH14" s="7">
        <v>44750</v>
      </c>
      <c r="AI14" s="7">
        <v>44750</v>
      </c>
    </row>
    <row r="15" spans="1:36" s="36" customFormat="1" ht="38.25">
      <c r="A15" s="47">
        <v>2022</v>
      </c>
      <c r="B15" s="28">
        <v>44713</v>
      </c>
      <c r="C15" s="28">
        <v>44742</v>
      </c>
      <c r="D15" s="40" t="s">
        <v>90</v>
      </c>
      <c r="E15" s="40" t="s">
        <v>143</v>
      </c>
      <c r="F15" s="40" t="s">
        <v>144</v>
      </c>
      <c r="G15" s="40" t="s">
        <v>144</v>
      </c>
      <c r="H15" s="40" t="s">
        <v>118</v>
      </c>
      <c r="I15" s="40" t="s">
        <v>145</v>
      </c>
      <c r="J15" s="40" t="s">
        <v>146</v>
      </c>
      <c r="K15" s="40" t="s">
        <v>147</v>
      </c>
      <c r="L15" s="24" t="s">
        <v>101</v>
      </c>
      <c r="M15" s="40" t="s">
        <v>178</v>
      </c>
      <c r="N15" s="24" t="s">
        <v>103</v>
      </c>
      <c r="O15" s="24">
        <v>0</v>
      </c>
      <c r="P15" s="47">
        <v>0</v>
      </c>
      <c r="Q15" s="40" t="s">
        <v>114</v>
      </c>
      <c r="R15" s="40" t="s">
        <v>115</v>
      </c>
      <c r="S15" s="40" t="s">
        <v>115</v>
      </c>
      <c r="T15" s="40" t="s">
        <v>116</v>
      </c>
      <c r="U15" s="40" t="s">
        <v>177</v>
      </c>
      <c r="V15" s="40" t="s">
        <v>177</v>
      </c>
      <c r="W15" s="40" t="s">
        <v>178</v>
      </c>
      <c r="X15" s="28">
        <v>44714</v>
      </c>
      <c r="Y15" s="28">
        <v>44714</v>
      </c>
      <c r="Z15" s="24">
        <v>8</v>
      </c>
      <c r="AA15" s="24">
        <v>356</v>
      </c>
      <c r="AB15" s="51">
        <v>1436.4</v>
      </c>
      <c r="AC15" s="28">
        <v>44715</v>
      </c>
      <c r="AD15" s="12" t="s">
        <v>183</v>
      </c>
      <c r="AE15" s="11">
        <v>8</v>
      </c>
      <c r="AF15" s="12" t="s">
        <v>117</v>
      </c>
      <c r="AG15" s="13" t="s">
        <v>118</v>
      </c>
      <c r="AH15" s="7">
        <v>44750</v>
      </c>
      <c r="AI15" s="7">
        <v>44750</v>
      </c>
    </row>
    <row r="16" spans="1:36" s="35" customFormat="1" ht="38.25">
      <c r="A16" s="47">
        <v>2022</v>
      </c>
      <c r="B16" s="28">
        <v>44713</v>
      </c>
      <c r="C16" s="28">
        <v>44742</v>
      </c>
      <c r="D16" s="40" t="s">
        <v>90</v>
      </c>
      <c r="E16" s="40" t="s">
        <v>135</v>
      </c>
      <c r="F16" s="40" t="s">
        <v>136</v>
      </c>
      <c r="G16" s="47" t="s">
        <v>136</v>
      </c>
      <c r="H16" s="40" t="s">
        <v>137</v>
      </c>
      <c r="I16" s="40" t="s">
        <v>138</v>
      </c>
      <c r="J16" s="40" t="s">
        <v>139</v>
      </c>
      <c r="K16" s="40" t="s">
        <v>140</v>
      </c>
      <c r="L16" s="24" t="s">
        <v>101</v>
      </c>
      <c r="M16" s="40" t="s">
        <v>176</v>
      </c>
      <c r="N16" s="24" t="s">
        <v>103</v>
      </c>
      <c r="O16" s="24">
        <v>0</v>
      </c>
      <c r="P16" s="47">
        <v>0</v>
      </c>
      <c r="Q16" s="40" t="s">
        <v>114</v>
      </c>
      <c r="R16" s="40" t="s">
        <v>115</v>
      </c>
      <c r="S16" s="40" t="s">
        <v>115</v>
      </c>
      <c r="T16" s="40" t="s">
        <v>116</v>
      </c>
      <c r="U16" s="40" t="s">
        <v>115</v>
      </c>
      <c r="V16" s="40" t="s">
        <v>175</v>
      </c>
      <c r="W16" s="40" t="s">
        <v>176</v>
      </c>
      <c r="X16" s="28">
        <v>44729</v>
      </c>
      <c r="Y16" s="28">
        <v>44730</v>
      </c>
      <c r="Z16" s="24">
        <v>9</v>
      </c>
      <c r="AA16" s="24">
        <v>1750</v>
      </c>
      <c r="AB16" s="24">
        <v>0</v>
      </c>
      <c r="AC16" s="28">
        <v>44741</v>
      </c>
      <c r="AD16" s="48" t="s">
        <v>203</v>
      </c>
      <c r="AE16" s="11">
        <v>9</v>
      </c>
      <c r="AF16" s="12" t="s">
        <v>117</v>
      </c>
      <c r="AG16" s="13" t="s">
        <v>118</v>
      </c>
      <c r="AH16" s="7">
        <v>44750</v>
      </c>
      <c r="AI16" s="7">
        <v>44750</v>
      </c>
    </row>
    <row r="17" spans="1:35" s="35" customFormat="1" ht="38.25">
      <c r="A17" s="47">
        <v>2022</v>
      </c>
      <c r="B17" s="28">
        <v>44713</v>
      </c>
      <c r="C17" s="28">
        <v>44742</v>
      </c>
      <c r="D17" s="40" t="s">
        <v>90</v>
      </c>
      <c r="E17" s="40" t="s">
        <v>135</v>
      </c>
      <c r="F17" s="40" t="s">
        <v>164</v>
      </c>
      <c r="G17" s="40" t="s">
        <v>164</v>
      </c>
      <c r="H17" s="40" t="s">
        <v>137</v>
      </c>
      <c r="I17" s="40" t="s">
        <v>165</v>
      </c>
      <c r="J17" s="40" t="s">
        <v>166</v>
      </c>
      <c r="K17" s="40" t="s">
        <v>167</v>
      </c>
      <c r="L17" s="24" t="s">
        <v>101</v>
      </c>
      <c r="M17" s="40" t="s">
        <v>176</v>
      </c>
      <c r="N17" s="24" t="s">
        <v>103</v>
      </c>
      <c r="O17" s="24">
        <v>0</v>
      </c>
      <c r="P17" s="47">
        <v>0</v>
      </c>
      <c r="Q17" s="40" t="s">
        <v>114</v>
      </c>
      <c r="R17" s="40" t="s">
        <v>115</v>
      </c>
      <c r="S17" s="40" t="s">
        <v>115</v>
      </c>
      <c r="T17" s="40" t="s">
        <v>116</v>
      </c>
      <c r="U17" s="40" t="s">
        <v>115</v>
      </c>
      <c r="V17" s="40" t="s">
        <v>175</v>
      </c>
      <c r="W17" s="40" t="s">
        <v>176</v>
      </c>
      <c r="X17" s="28">
        <v>44729</v>
      </c>
      <c r="Y17" s="28">
        <v>44730</v>
      </c>
      <c r="Z17" s="24">
        <v>10</v>
      </c>
      <c r="AA17" s="24">
        <f>2750+117.84</f>
        <v>2867.84</v>
      </c>
      <c r="AB17" s="51">
        <v>0</v>
      </c>
      <c r="AC17" s="28">
        <v>44742</v>
      </c>
      <c r="AD17" s="12" t="s">
        <v>195</v>
      </c>
      <c r="AE17" s="11">
        <v>10</v>
      </c>
      <c r="AF17" s="12" t="s">
        <v>117</v>
      </c>
      <c r="AG17" s="13" t="s">
        <v>118</v>
      </c>
      <c r="AH17" s="7">
        <v>44750</v>
      </c>
      <c r="AI17" s="7">
        <v>44750</v>
      </c>
    </row>
    <row r="18" spans="1:35" s="35" customFormat="1" ht="38.25">
      <c r="A18" s="6">
        <v>2022</v>
      </c>
      <c r="B18" s="7">
        <v>44713</v>
      </c>
      <c r="C18" s="7">
        <v>44742</v>
      </c>
      <c r="D18" s="8" t="s">
        <v>90</v>
      </c>
      <c r="E18" s="8" t="s">
        <v>143</v>
      </c>
      <c r="F18" s="8" t="s">
        <v>144</v>
      </c>
      <c r="G18" s="8" t="s">
        <v>144</v>
      </c>
      <c r="H18" s="8" t="s">
        <v>118</v>
      </c>
      <c r="I18" s="40" t="s">
        <v>145</v>
      </c>
      <c r="J18" s="40" t="s">
        <v>146</v>
      </c>
      <c r="K18" s="40" t="s">
        <v>147</v>
      </c>
      <c r="L18" s="24" t="s">
        <v>101</v>
      </c>
      <c r="M18" s="40" t="s">
        <v>176</v>
      </c>
      <c r="N18" s="9" t="s">
        <v>103</v>
      </c>
      <c r="O18" s="9">
        <v>0</v>
      </c>
      <c r="P18" s="6">
        <v>0</v>
      </c>
      <c r="Q18" s="8" t="s">
        <v>114</v>
      </c>
      <c r="R18" s="8" t="s">
        <v>115</v>
      </c>
      <c r="S18" s="8" t="s">
        <v>115</v>
      </c>
      <c r="T18" s="8" t="s">
        <v>116</v>
      </c>
      <c r="U18" s="8" t="s">
        <v>115</v>
      </c>
      <c r="V18" s="8" t="s">
        <v>175</v>
      </c>
      <c r="W18" s="8" t="s">
        <v>176</v>
      </c>
      <c r="X18" s="10">
        <v>44729</v>
      </c>
      <c r="Y18" s="10">
        <v>44730</v>
      </c>
      <c r="Z18" s="11">
        <v>11</v>
      </c>
      <c r="AA18" s="9">
        <f>2150.88-658.88</f>
        <v>1492</v>
      </c>
      <c r="AB18" s="38">
        <v>658.88</v>
      </c>
      <c r="AC18" s="28">
        <v>44732</v>
      </c>
      <c r="AD18" s="12" t="s">
        <v>185</v>
      </c>
      <c r="AE18" s="11">
        <v>11</v>
      </c>
      <c r="AF18" s="12" t="s">
        <v>117</v>
      </c>
      <c r="AG18" s="13" t="s">
        <v>118</v>
      </c>
      <c r="AH18" s="7">
        <v>44750</v>
      </c>
      <c r="AI18" s="7">
        <v>44750</v>
      </c>
    </row>
    <row r="19" spans="1:35" s="35" customFormat="1" ht="25.5" customHeight="1">
      <c r="A19" s="6">
        <v>2022</v>
      </c>
      <c r="B19" s="7">
        <v>44713</v>
      </c>
      <c r="C19" s="7">
        <v>44742</v>
      </c>
      <c r="D19" s="8" t="s">
        <v>90</v>
      </c>
      <c r="E19" s="8" t="s">
        <v>171</v>
      </c>
      <c r="F19" s="8" t="s">
        <v>172</v>
      </c>
      <c r="G19" s="8" t="s">
        <v>172</v>
      </c>
      <c r="H19" s="8" t="s">
        <v>173</v>
      </c>
      <c r="I19" s="40" t="s">
        <v>168</v>
      </c>
      <c r="J19" s="40" t="s">
        <v>169</v>
      </c>
      <c r="K19" s="40" t="s">
        <v>170</v>
      </c>
      <c r="L19" s="24" t="s">
        <v>101</v>
      </c>
      <c r="M19" s="40" t="s">
        <v>174</v>
      </c>
      <c r="N19" s="9" t="s">
        <v>103</v>
      </c>
      <c r="O19" s="9">
        <v>0</v>
      </c>
      <c r="P19" s="6">
        <v>0</v>
      </c>
      <c r="Q19" s="8" t="s">
        <v>114</v>
      </c>
      <c r="R19" s="8" t="s">
        <v>115</v>
      </c>
      <c r="S19" s="8" t="s">
        <v>115</v>
      </c>
      <c r="T19" s="8" t="s">
        <v>116</v>
      </c>
      <c r="U19" s="8" t="s">
        <v>115</v>
      </c>
      <c r="V19" s="8" t="s">
        <v>175</v>
      </c>
      <c r="W19" s="8" t="s">
        <v>174</v>
      </c>
      <c r="X19" s="10">
        <v>44719</v>
      </c>
      <c r="Y19" s="10">
        <v>44719</v>
      </c>
      <c r="Z19" s="11">
        <v>12</v>
      </c>
      <c r="AA19" s="9">
        <v>1075.44</v>
      </c>
      <c r="AB19" s="38">
        <v>0</v>
      </c>
      <c r="AC19" s="28">
        <v>44720</v>
      </c>
      <c r="AD19" s="12" t="s">
        <v>188</v>
      </c>
      <c r="AE19" s="11">
        <v>12</v>
      </c>
      <c r="AF19" s="12" t="s">
        <v>117</v>
      </c>
      <c r="AG19" s="13" t="s">
        <v>118</v>
      </c>
      <c r="AH19" s="7">
        <v>44750</v>
      </c>
      <c r="AI19" s="7">
        <v>44750</v>
      </c>
    </row>
    <row r="20" spans="1:35" ht="49.5" customHeight="1">
      <c r="A20" s="6">
        <v>2022</v>
      </c>
      <c r="B20" s="7">
        <v>44713</v>
      </c>
      <c r="C20" s="7">
        <v>44742</v>
      </c>
      <c r="D20" s="8" t="s">
        <v>90</v>
      </c>
      <c r="E20" s="8" t="s">
        <v>149</v>
      </c>
      <c r="F20" s="8" t="s">
        <v>150</v>
      </c>
      <c r="G20" s="8" t="s">
        <v>150</v>
      </c>
      <c r="H20" s="8" t="s">
        <v>151</v>
      </c>
      <c r="I20" s="40" t="s">
        <v>152</v>
      </c>
      <c r="J20" s="40" t="s">
        <v>153</v>
      </c>
      <c r="K20" s="40" t="s">
        <v>154</v>
      </c>
      <c r="L20" s="24" t="s">
        <v>102</v>
      </c>
      <c r="M20" s="25" t="s">
        <v>161</v>
      </c>
      <c r="N20" s="9" t="s">
        <v>103</v>
      </c>
      <c r="O20" s="9">
        <v>0</v>
      </c>
      <c r="P20" s="6">
        <v>0</v>
      </c>
      <c r="Q20" s="8" t="s">
        <v>114</v>
      </c>
      <c r="R20" s="8" t="s">
        <v>115</v>
      </c>
      <c r="S20" s="8" t="s">
        <v>115</v>
      </c>
      <c r="T20" s="8" t="s">
        <v>116</v>
      </c>
      <c r="U20" s="8" t="s">
        <v>115</v>
      </c>
      <c r="V20" s="8" t="s">
        <v>115</v>
      </c>
      <c r="W20" s="15" t="s">
        <v>161</v>
      </c>
      <c r="X20" s="28">
        <v>44710</v>
      </c>
      <c r="Y20" s="28">
        <v>44710</v>
      </c>
      <c r="Z20" s="11">
        <v>13</v>
      </c>
      <c r="AA20" s="9">
        <v>1777.9</v>
      </c>
      <c r="AB20" s="38">
        <v>0</v>
      </c>
      <c r="AC20" s="28">
        <v>44720</v>
      </c>
      <c r="AD20" s="12" t="s">
        <v>179</v>
      </c>
      <c r="AE20" s="11">
        <v>13</v>
      </c>
      <c r="AF20" s="12" t="s">
        <v>117</v>
      </c>
      <c r="AG20" s="13" t="s">
        <v>118</v>
      </c>
      <c r="AH20" s="7">
        <v>44750</v>
      </c>
      <c r="AI20" s="7">
        <v>44750</v>
      </c>
    </row>
    <row r="21" spans="1:35" ht="49.5" customHeight="1">
      <c r="A21" s="6">
        <v>2022</v>
      </c>
      <c r="B21" s="7">
        <v>44713</v>
      </c>
      <c r="C21" s="7">
        <v>44742</v>
      </c>
      <c r="D21" s="8" t="s">
        <v>90</v>
      </c>
      <c r="E21" s="8" t="s">
        <v>149</v>
      </c>
      <c r="F21" s="8" t="s">
        <v>150</v>
      </c>
      <c r="G21" s="8" t="s">
        <v>150</v>
      </c>
      <c r="H21" s="8" t="s">
        <v>151</v>
      </c>
      <c r="I21" s="40" t="s">
        <v>152</v>
      </c>
      <c r="J21" s="40" t="s">
        <v>153</v>
      </c>
      <c r="K21" s="40" t="s">
        <v>154</v>
      </c>
      <c r="L21" s="24" t="s">
        <v>102</v>
      </c>
      <c r="M21" s="25" t="s">
        <v>161</v>
      </c>
      <c r="N21" s="9" t="s">
        <v>103</v>
      </c>
      <c r="O21" s="9">
        <v>0</v>
      </c>
      <c r="P21" s="6">
        <v>0</v>
      </c>
      <c r="Q21" s="8" t="s">
        <v>114</v>
      </c>
      <c r="R21" s="8" t="s">
        <v>115</v>
      </c>
      <c r="S21" s="8" t="s">
        <v>115</v>
      </c>
      <c r="T21" s="8" t="s">
        <v>116</v>
      </c>
      <c r="U21" s="8" t="s">
        <v>115</v>
      </c>
      <c r="V21" s="8" t="s">
        <v>115</v>
      </c>
      <c r="W21" s="15" t="s">
        <v>161</v>
      </c>
      <c r="X21" s="28">
        <v>44708</v>
      </c>
      <c r="Y21" s="28">
        <v>44708</v>
      </c>
      <c r="Z21" s="11">
        <v>14</v>
      </c>
      <c r="AA21" s="9">
        <v>326</v>
      </c>
      <c r="AB21">
        <v>0</v>
      </c>
      <c r="AC21" s="28">
        <v>44715</v>
      </c>
      <c r="AD21" s="12" t="s">
        <v>180</v>
      </c>
      <c r="AE21" s="11">
        <v>14</v>
      </c>
      <c r="AF21" s="12" t="s">
        <v>117</v>
      </c>
      <c r="AG21" s="13" t="s">
        <v>118</v>
      </c>
      <c r="AH21" s="7">
        <v>44750</v>
      </c>
      <c r="AI21" s="7">
        <v>44750</v>
      </c>
    </row>
    <row r="22" spans="1:35" ht="45.75" customHeight="1">
      <c r="A22" s="6">
        <v>2022</v>
      </c>
      <c r="B22" s="7">
        <v>44713</v>
      </c>
      <c r="C22" s="7">
        <v>44742</v>
      </c>
      <c r="D22" s="8" t="s">
        <v>90</v>
      </c>
      <c r="E22" s="8" t="s">
        <v>149</v>
      </c>
      <c r="F22" s="8" t="s">
        <v>150</v>
      </c>
      <c r="G22" s="8" t="s">
        <v>150</v>
      </c>
      <c r="H22" s="8" t="s">
        <v>151</v>
      </c>
      <c r="I22" s="40" t="s">
        <v>152</v>
      </c>
      <c r="J22" s="40" t="s">
        <v>153</v>
      </c>
      <c r="K22" s="40" t="s">
        <v>154</v>
      </c>
      <c r="L22" s="24" t="s">
        <v>102</v>
      </c>
      <c r="M22" s="25" t="s">
        <v>161</v>
      </c>
      <c r="N22" s="9" t="s">
        <v>103</v>
      </c>
      <c r="O22" s="9">
        <v>0</v>
      </c>
      <c r="P22" s="6">
        <v>0</v>
      </c>
      <c r="Q22" s="8" t="s">
        <v>114</v>
      </c>
      <c r="R22" s="8" t="s">
        <v>115</v>
      </c>
      <c r="S22" s="8" t="s">
        <v>115</v>
      </c>
      <c r="T22" s="8" t="s">
        <v>116</v>
      </c>
      <c r="U22" s="8" t="s">
        <v>115</v>
      </c>
      <c r="V22" s="8" t="s">
        <v>115</v>
      </c>
      <c r="W22" s="15" t="s">
        <v>161</v>
      </c>
      <c r="X22" s="28">
        <v>44706</v>
      </c>
      <c r="Y22" s="28">
        <v>44706</v>
      </c>
      <c r="Z22" s="11">
        <v>15</v>
      </c>
      <c r="AA22" s="53">
        <v>483</v>
      </c>
      <c r="AB22">
        <v>0</v>
      </c>
      <c r="AC22" s="28">
        <v>44715</v>
      </c>
      <c r="AD22" s="12" t="s">
        <v>181</v>
      </c>
      <c r="AE22" s="11">
        <v>15</v>
      </c>
      <c r="AF22" s="12" t="s">
        <v>117</v>
      </c>
      <c r="AG22" s="13" t="s">
        <v>118</v>
      </c>
      <c r="AH22" s="7">
        <v>44750</v>
      </c>
      <c r="AI22" s="7">
        <v>44750</v>
      </c>
    </row>
    <row r="23" spans="1:35">
      <c r="A23" s="6"/>
      <c r="B23" s="7"/>
      <c r="C23" s="7"/>
      <c r="D23" s="8"/>
      <c r="E23" s="8"/>
      <c r="F23" s="8"/>
      <c r="G23" s="8"/>
      <c r="H23" s="8"/>
      <c r="I23" s="40"/>
      <c r="J23" s="40"/>
      <c r="K23" s="40"/>
      <c r="L23" s="24"/>
      <c r="M23" s="25"/>
      <c r="N23" s="9"/>
      <c r="O23" s="9"/>
      <c r="P23" s="6"/>
      <c r="Q23" s="8"/>
      <c r="R23" s="8"/>
      <c r="S23" s="8"/>
      <c r="T23" s="8"/>
      <c r="U23" s="8"/>
      <c r="V23" s="8"/>
      <c r="W23" s="15"/>
      <c r="X23" s="28"/>
      <c r="Y23" s="28"/>
      <c r="Z23" s="11"/>
      <c r="AA23" s="38"/>
      <c r="AB23" s="3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operator="greaterThanOrEqual" allowBlank="1" showInputMessage="1" showErrorMessage="1" sqref="E19 E11 E17"/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9" r:id="rId2"/>
    <hyperlink ref="AD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3"/>
  <sheetViews>
    <sheetView topLeftCell="A12" zoomScale="73" zoomScaleNormal="73" workbookViewId="0">
      <selection activeCell="A20" sqref="A20"/>
    </sheetView>
  </sheetViews>
  <sheetFormatPr baseColWidth="10" defaultColWidth="9.140625" defaultRowHeight="15"/>
  <cols>
    <col min="1" max="1" width="3.7109375" bestFit="1" customWidth="1"/>
    <col min="2" max="2" width="27" customWidth="1"/>
    <col min="3" max="3" width="40" customWidth="1"/>
    <col min="4" max="4" width="21.140625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17" customFormat="1">
      <c r="A4" s="3">
        <v>1</v>
      </c>
      <c r="B4" s="4">
        <v>3751</v>
      </c>
      <c r="C4" s="4" t="s">
        <v>120</v>
      </c>
      <c r="D4" s="41">
        <f>83.3+777+1100+195+115.5</f>
        <v>2270.8000000000002</v>
      </c>
    </row>
    <row r="5" spans="1:6" s="17" customFormat="1">
      <c r="A5" s="3">
        <v>1</v>
      </c>
      <c r="B5" s="4">
        <v>3721</v>
      </c>
      <c r="C5" s="4" t="s">
        <v>119</v>
      </c>
      <c r="D5" s="41">
        <f>46+294+52+322+600</f>
        <v>1314</v>
      </c>
    </row>
    <row r="6" spans="1:6">
      <c r="A6" s="21">
        <v>2</v>
      </c>
      <c r="B6" s="4">
        <v>3751</v>
      </c>
      <c r="C6" s="4" t="s">
        <v>120</v>
      </c>
      <c r="D6" s="42">
        <v>0</v>
      </c>
    </row>
    <row r="7" spans="1:6" s="22" customFormat="1">
      <c r="A7" s="21">
        <v>2</v>
      </c>
      <c r="B7" s="4">
        <v>3721</v>
      </c>
      <c r="C7" s="4" t="s">
        <v>119</v>
      </c>
      <c r="D7" s="42">
        <v>0</v>
      </c>
    </row>
    <row r="8" spans="1:6" s="43" customFormat="1">
      <c r="A8" s="21">
        <v>3</v>
      </c>
      <c r="B8" s="4">
        <v>3711</v>
      </c>
      <c r="C8" s="4" t="s">
        <v>201</v>
      </c>
      <c r="D8" s="52">
        <v>6812</v>
      </c>
    </row>
    <row r="9" spans="1:6" s="33" customFormat="1">
      <c r="A9" s="21">
        <v>3</v>
      </c>
      <c r="B9" s="4">
        <v>3751</v>
      </c>
      <c r="C9" s="4" t="s">
        <v>120</v>
      </c>
      <c r="D9" s="52">
        <f>610+1160.1</f>
        <v>1770.1</v>
      </c>
    </row>
    <row r="10" spans="1:6" s="33" customFormat="1">
      <c r="A10" s="21">
        <v>3</v>
      </c>
      <c r="B10" s="4">
        <v>3721</v>
      </c>
      <c r="C10" s="4" t="s">
        <v>119</v>
      </c>
      <c r="D10" s="52">
        <f>17+19+19+19+845.8</f>
        <v>919.8</v>
      </c>
    </row>
    <row r="11" spans="1:6" s="33" customFormat="1">
      <c r="A11" s="21">
        <v>4</v>
      </c>
      <c r="B11" s="4">
        <v>3751</v>
      </c>
      <c r="C11" s="4" t="s">
        <v>120</v>
      </c>
      <c r="D11" s="42">
        <v>115</v>
      </c>
    </row>
    <row r="12" spans="1:6" s="33" customFormat="1">
      <c r="A12" s="21">
        <v>4</v>
      </c>
      <c r="B12" s="4">
        <v>3721</v>
      </c>
      <c r="C12" s="4" t="s">
        <v>119</v>
      </c>
      <c r="D12" s="42">
        <v>600</v>
      </c>
    </row>
    <row r="13" spans="1:6" s="32" customFormat="1">
      <c r="A13" s="21">
        <v>5</v>
      </c>
      <c r="B13" s="4">
        <v>3751</v>
      </c>
      <c r="C13" s="4" t="s">
        <v>120</v>
      </c>
      <c r="D13" s="42">
        <v>0</v>
      </c>
    </row>
    <row r="14" spans="1:6" s="32" customFormat="1">
      <c r="A14" s="21">
        <v>5</v>
      </c>
      <c r="B14" s="4">
        <v>3721</v>
      </c>
      <c r="C14" s="4" t="s">
        <v>119</v>
      </c>
      <c r="D14" s="42">
        <v>1363.44</v>
      </c>
    </row>
    <row r="15" spans="1:6" s="34" customFormat="1">
      <c r="A15" s="21">
        <v>6</v>
      </c>
      <c r="B15" s="4">
        <v>3751</v>
      </c>
      <c r="C15" s="4" t="s">
        <v>120</v>
      </c>
      <c r="D15" s="42">
        <v>3223</v>
      </c>
      <c r="F15" s="39"/>
    </row>
    <row r="16" spans="1:6" s="34" customFormat="1">
      <c r="A16" s="21">
        <v>6</v>
      </c>
      <c r="B16" s="4">
        <v>3721</v>
      </c>
      <c r="C16" s="4" t="s">
        <v>119</v>
      </c>
      <c r="D16" s="42">
        <v>150</v>
      </c>
      <c r="F16" s="39"/>
    </row>
    <row r="17" spans="1:4">
      <c r="A17" s="3">
        <v>7</v>
      </c>
      <c r="B17" s="4">
        <v>3751</v>
      </c>
      <c r="C17" s="4" t="s">
        <v>120</v>
      </c>
      <c r="D17" s="42">
        <v>8280.84</v>
      </c>
    </row>
    <row r="18" spans="1:4">
      <c r="A18" s="3">
        <v>7</v>
      </c>
      <c r="B18" s="4">
        <v>3721</v>
      </c>
      <c r="C18" s="4" t="s">
        <v>119</v>
      </c>
      <c r="D18" s="42">
        <v>0</v>
      </c>
    </row>
    <row r="19" spans="1:4" s="32" customFormat="1">
      <c r="A19" s="3">
        <v>8</v>
      </c>
      <c r="B19" s="4">
        <v>3751</v>
      </c>
      <c r="C19" s="4" t="s">
        <v>120</v>
      </c>
      <c r="D19" s="42">
        <v>300</v>
      </c>
    </row>
    <row r="20" spans="1:4" s="32" customFormat="1">
      <c r="A20" s="3">
        <v>8</v>
      </c>
      <c r="B20" s="4">
        <v>3721</v>
      </c>
      <c r="C20" s="4" t="s">
        <v>119</v>
      </c>
      <c r="D20" s="42">
        <v>56</v>
      </c>
    </row>
    <row r="21" spans="1:4" s="34" customFormat="1">
      <c r="A21" s="3">
        <v>9</v>
      </c>
      <c r="B21" s="4">
        <v>3751</v>
      </c>
      <c r="C21" s="4" t="s">
        <v>120</v>
      </c>
      <c r="D21" s="52">
        <v>1750</v>
      </c>
    </row>
    <row r="22" spans="1:4" s="34" customFormat="1">
      <c r="A22" s="3">
        <v>9</v>
      </c>
      <c r="B22" s="4">
        <v>3721</v>
      </c>
      <c r="C22" s="4" t="s">
        <v>119</v>
      </c>
      <c r="D22" s="52">
        <v>0</v>
      </c>
    </row>
    <row r="23" spans="1:4" s="33" customFormat="1">
      <c r="A23" s="3">
        <v>10</v>
      </c>
      <c r="B23" s="4">
        <v>3751</v>
      </c>
      <c r="C23" s="4" t="s">
        <v>120</v>
      </c>
      <c r="D23" s="42">
        <v>2867.84</v>
      </c>
    </row>
    <row r="24" spans="1:4" s="33" customFormat="1">
      <c r="A24" s="3">
        <v>10</v>
      </c>
      <c r="B24" s="4">
        <v>3721</v>
      </c>
      <c r="C24" s="4" t="s">
        <v>119</v>
      </c>
      <c r="D24" s="42">
        <v>0</v>
      </c>
    </row>
    <row r="25" spans="1:4" s="26" customFormat="1" ht="25.5" customHeight="1">
      <c r="A25" s="3">
        <v>11</v>
      </c>
      <c r="B25" s="4">
        <v>3751</v>
      </c>
      <c r="C25" s="4" t="s">
        <v>120</v>
      </c>
      <c r="D25" s="42">
        <f>1000+100+120+150</f>
        <v>1370</v>
      </c>
    </row>
    <row r="26" spans="1:4" ht="25.5" customHeight="1">
      <c r="A26" s="3">
        <v>11</v>
      </c>
      <c r="B26" s="4">
        <v>3721</v>
      </c>
      <c r="C26" s="4" t="s">
        <v>119</v>
      </c>
      <c r="D26" s="42">
        <f>31+31+60</f>
        <v>122</v>
      </c>
    </row>
    <row r="27" spans="1:4" s="37" customFormat="1" ht="25.5" customHeight="1">
      <c r="A27" s="3">
        <v>12</v>
      </c>
      <c r="B27" s="4">
        <v>3751</v>
      </c>
      <c r="C27" s="4" t="s">
        <v>120</v>
      </c>
      <c r="D27" s="42">
        <v>1017.44</v>
      </c>
    </row>
    <row r="28" spans="1:4" s="37" customFormat="1" ht="25.5" customHeight="1">
      <c r="A28" s="3">
        <v>12</v>
      </c>
      <c r="B28" s="4">
        <v>3721</v>
      </c>
      <c r="C28" s="4" t="s">
        <v>119</v>
      </c>
      <c r="D28" s="42">
        <v>58</v>
      </c>
    </row>
    <row r="29" spans="1:4">
      <c r="A29" s="11">
        <v>13</v>
      </c>
      <c r="B29" s="4">
        <v>3851</v>
      </c>
      <c r="C29" s="19" t="s">
        <v>131</v>
      </c>
      <c r="D29" s="42">
        <v>1777.9</v>
      </c>
    </row>
    <row r="30" spans="1:4">
      <c r="A30" s="11">
        <v>14</v>
      </c>
      <c r="B30" s="4">
        <v>3851</v>
      </c>
      <c r="C30" s="19" t="s">
        <v>131</v>
      </c>
      <c r="D30" s="42">
        <v>326</v>
      </c>
    </row>
    <row r="31" spans="1:4">
      <c r="A31" s="11">
        <v>15</v>
      </c>
      <c r="B31" s="4">
        <v>3851</v>
      </c>
      <c r="C31" s="19" t="s">
        <v>131</v>
      </c>
      <c r="D31" s="42">
        <v>483</v>
      </c>
    </row>
    <row r="32" spans="1:4">
      <c r="A32" s="11"/>
      <c r="B32" s="4"/>
      <c r="C32" s="19"/>
      <c r="D32" s="38"/>
    </row>
    <row r="33" spans="1:4">
      <c r="A33" s="11"/>
      <c r="B33" s="4"/>
      <c r="C33" s="19"/>
      <c r="D3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topLeftCell="A3" workbookViewId="0">
      <selection activeCell="B6" sqref="B6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7" customFormat="1">
      <c r="A4" s="5">
        <v>1</v>
      </c>
      <c r="B4" s="18" t="s">
        <v>132</v>
      </c>
    </row>
    <row r="5" spans="1:7">
      <c r="A5">
        <v>2</v>
      </c>
      <c r="B5" s="23" t="s">
        <v>142</v>
      </c>
    </row>
    <row r="6" spans="1:7" s="27" customFormat="1">
      <c r="A6" s="27">
        <v>3</v>
      </c>
      <c r="B6" s="31" t="s">
        <v>190</v>
      </c>
    </row>
    <row r="7" spans="1:7" s="29" customFormat="1">
      <c r="A7" s="30">
        <v>4</v>
      </c>
      <c r="B7" s="23" t="s">
        <v>197</v>
      </c>
    </row>
    <row r="8" spans="1:7" s="27" customFormat="1">
      <c r="A8" s="30">
        <v>5</v>
      </c>
      <c r="B8" s="31" t="s">
        <v>190</v>
      </c>
    </row>
    <row r="9" spans="1:7" s="27" customFormat="1">
      <c r="A9" s="30">
        <v>6</v>
      </c>
      <c r="B9" s="31" t="s">
        <v>194</v>
      </c>
      <c r="C9" s="16"/>
    </row>
    <row r="10" spans="1:7" s="27" customFormat="1">
      <c r="A10" s="27">
        <v>7</v>
      </c>
      <c r="B10" s="31" t="s">
        <v>199</v>
      </c>
      <c r="C10" s="16"/>
    </row>
    <row r="11" spans="1:7">
      <c r="A11">
        <v>8</v>
      </c>
      <c r="B11" s="31" t="s">
        <v>184</v>
      </c>
      <c r="C11" s="31"/>
      <c r="D11" s="31"/>
      <c r="E11" s="31"/>
      <c r="F11" s="31"/>
      <c r="G11" s="31"/>
    </row>
    <row r="12" spans="1:7" s="27" customFormat="1">
      <c r="A12" s="27">
        <v>9</v>
      </c>
      <c r="B12" s="31" t="s">
        <v>190</v>
      </c>
    </row>
    <row r="13" spans="1:7">
      <c r="A13">
        <v>10</v>
      </c>
      <c r="B13" s="31" t="s">
        <v>196</v>
      </c>
    </row>
    <row r="14" spans="1:7">
      <c r="A14">
        <v>11</v>
      </c>
      <c r="B14" s="31" t="s">
        <v>186</v>
      </c>
      <c r="E14" s="20"/>
    </row>
    <row r="15" spans="1:7" s="33" customFormat="1">
      <c r="A15" s="33">
        <v>11</v>
      </c>
      <c r="B15" s="31" t="s">
        <v>187</v>
      </c>
    </row>
    <row r="16" spans="1:7">
      <c r="A16">
        <v>12</v>
      </c>
      <c r="B16" s="31" t="s">
        <v>190</v>
      </c>
    </row>
    <row r="17" spans="1:2">
      <c r="A17">
        <v>13</v>
      </c>
      <c r="B17" s="31" t="s">
        <v>192</v>
      </c>
    </row>
    <row r="18" spans="1:2">
      <c r="A18">
        <v>14</v>
      </c>
      <c r="B18" s="31" t="s">
        <v>182</v>
      </c>
    </row>
    <row r="19" spans="1:2">
      <c r="A19">
        <v>15</v>
      </c>
      <c r="B19" s="31" t="s">
        <v>193</v>
      </c>
    </row>
    <row r="20" spans="1:2">
      <c r="B20" s="31"/>
    </row>
    <row r="21" spans="1:2">
      <c r="B21" s="31"/>
    </row>
    <row r="22" spans="1:2">
      <c r="B22" s="31"/>
    </row>
  </sheetData>
  <hyperlinks>
    <hyperlink ref="B4" r:id="rId1"/>
    <hyperlink ref="B5" r:id="rId2"/>
    <hyperlink ref="B11" r:id="rId3"/>
    <hyperlink ref="B16" r:id="rId4"/>
    <hyperlink ref="B12" r:id="rId5"/>
    <hyperlink ref="B8" r:id="rId6"/>
    <hyperlink ref="B6" r:id="rId7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2022-07-08T19:25:29Z</dcterms:modified>
</cp:coreProperties>
</file>