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24" i="5"/>
  <c r="D14"/>
  <c r="D20"/>
  <c r="D13"/>
  <c r="D22"/>
  <c r="D23"/>
  <c r="D26"/>
  <c r="D27"/>
  <c r="D8"/>
  <c r="D9"/>
  <c r="D6"/>
  <c r="D7"/>
  <c r="D10"/>
  <c r="D29"/>
  <c r="D28"/>
  <c r="AB18" i="1"/>
  <c r="D5" i="5" l="1"/>
  <c r="D4"/>
</calcChain>
</file>

<file path=xl/sharedStrings.xml><?xml version="1.0" encoding="utf-8"?>
<sst xmlns="http://schemas.openxmlformats.org/spreadsheetml/2006/main" count="527" uniqueCount="219">
  <si>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</si>
  <si>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</si>
  <si>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</si>
  <si>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</si>
  <si>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</si>
  <si>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</si>
  <si>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</si>
  <si>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</si>
  <si>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</si>
  <si>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</si>
  <si>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</si>
  <si>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</si>
  <si>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</si>
  <si>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</si>
  <si>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</si>
  <si>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</si>
  <si>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</si>
  <si>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</si>
  <si>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</si>
  <si>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</si>
  <si>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</si>
  <si>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</si>
  <si>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</si>
  <si>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</si>
  <si>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</si>
  <si>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</si>
  <si>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</si>
  <si>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</si>
  <si>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</si>
  <si>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</si>
  <si>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</si>
  <si>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</si>
  <si>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</si>
  <si>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</si>
  <si>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</si>
  <si>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</si>
  <si>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</si>
  <si>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</si>
  <si>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</si>
  <si>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</si>
  <si>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</si>
  <si>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</si>
  <si>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</si>
  <si>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</si>
  <si>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</si>
  <si>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</si>
  <si>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</si>
  <si>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</si>
  <si>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</si>
  <si>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</si>
  <si>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</si>
  <si>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</si>
  <si>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</si>
  <si>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</si>
  <si>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</si>
  <si>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</si>
  <si>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</si>
  <si>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</si>
  <si>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</si>
  <si>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</si>
  <si>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</si>
  <si>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</si>
  <si>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</si>
  <si>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</si>
  <si>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</si>
  <si>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</si>
  <si>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</si>
  <si>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</si>
  <si>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</si>
  <si>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</si>
  <si>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</si>
  <si>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</si>
  <si>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</si>
  <si>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</si>
  <si>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</si>
  <si>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</si>
  <si>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</si>
  <si>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</si>
  <si>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</si>
  <si>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</si>
  <si>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</si>
  <si>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</si>
  <si>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</si>
  <si>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</si>
  <si>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</si>
  <si>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</si>
  <si>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</si>
  <si>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</si>
  <si>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</si>
  <si>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</si>
  <si>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</si>
  <si>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</si>
  <si>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</si>
  <si>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</si>
  <si>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</si>
  <si>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</si>
  <si>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</si>
  <si>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</si>
  <si>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</si>
  <si>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</si>
  <si>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</si>
  <si>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</si>
  <si>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</si>
  <si>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</si>
  <si>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</si>
  <si>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</si>
  <si>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</si>
  <si>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</si>
  <si>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</si>
  <si>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</si>
  <si>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</si>
  <si>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</si>
  <si>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</si>
  <si>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</si>
  <si>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</si>
  <si>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</si>
  <si>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</si>
  <si>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</si>
  <si>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</si>
  <si>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</si>
  <si>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</si>
  <si>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</si>
  <si>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</si>
  <si>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</si>
  <si>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</si>
  <si>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</si>
  <si>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</si>
  <si>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</si>
  <si>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</si>
  <si>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</si>
  <si>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</si>
  <si>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</si>
  <si>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</si>
  <si>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</si>
  <si>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</si>
  <si>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</si>
  <si>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</si>
  <si>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</si>
  <si>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</si>
  <si>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Pasajes aéreos </t>
  </si>
  <si>
    <t xml:space="preserve">http://www.cegaipslp.org.mx/webcegaip2018N2.nsf/af56201fa851b94c862580be005c7aa5/7AD590EAE9D27D16862582F300511E1F?OpenDocument </t>
  </si>
  <si>
    <t>Gastos de representación en cumplimiento a mis funciones como Comisionado Presidente.</t>
  </si>
  <si>
    <t>K-2</t>
  </si>
  <si>
    <t xml:space="preserve">Contralora Interna </t>
  </si>
  <si>
    <t xml:space="preserve">Contraloría Interna </t>
  </si>
  <si>
    <t xml:space="preserve">Larissa del Carmen </t>
  </si>
  <si>
    <t xml:space="preserve">Mejia </t>
  </si>
  <si>
    <t>Bear</t>
  </si>
  <si>
    <t>E</t>
  </si>
  <si>
    <t>Auxiliar de Contraloría Interna</t>
  </si>
  <si>
    <t xml:space="preserve">Nancy Fabiola </t>
  </si>
  <si>
    <t xml:space="preserve">Nava </t>
  </si>
  <si>
    <t xml:space="preserve">Hernández </t>
  </si>
  <si>
    <t xml:space="preserve">Guadalajara </t>
  </si>
  <si>
    <t>Pago por concepto de viáticos a la Ciudad de Guadalajara Jalisco los dias 30 de noviembre y 01 de diciembre de 2022, para asistir a presentación de los libros de fiscalización " De la Información a la cocreación gestión pública abierta y deliberativa en la teoría y en la práctica" y "El acceso a la información: elemento indispensable para una adecuada práctica de los principios democraticos, así como " La importancia del Acceso  a la Información en la implementación de la agenda 203"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</si>
  <si>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</si>
  <si>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</si>
  <si>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</si>
  <si>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</si>
  <si>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</si>
  <si>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</si>
  <si>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 xml:space="preserve">Viáticos a la Ciudad de Guadalajara, Jalisco los dias 29 y 30 de noviembre de 2022,  para asistir al evento " 36  Feria Internacional del Libro" </t>
  </si>
  <si>
    <t>B</t>
  </si>
  <si>
    <t>Auxiliar Administrativo "B"</t>
  </si>
  <si>
    <t xml:space="preserve">José Carlos </t>
  </si>
  <si>
    <t xml:space="preserve">Larrea </t>
  </si>
  <si>
    <t xml:space="preserve">Rodríguez </t>
  </si>
  <si>
    <t>Viáticos a la Ciudad de Guadalajara, Jalisco los dias 29 y 30 de noviembre de 2022,  para asistir al evento " 36  Feria Internacional del Libro" , para trasladar a los Comisionados David Enrique Menchaca Zuñiga y La Comisionada Ana Cristina García Nales.</t>
  </si>
  <si>
    <t xml:space="preserve"> Viáticos a Durango del 23 al 25 de noviembre de 2022, para asistir a elecciones del sistema Nacional de Transparencia.</t>
  </si>
  <si>
    <t xml:space="preserve">Durango </t>
  </si>
  <si>
    <t>Viáticos a la Ciudad de Guadalajara, Jalisco los dias 06 , 07 y 08  de diciembre  de 2022,  para asistir al curso de  modulo de bienes Patrimoniales Sistema Automatizado de Administración y Contabilidad Gubernamental.net</t>
  </si>
  <si>
    <t>J</t>
  </si>
  <si>
    <t xml:space="preserve">Director de Capacitación </t>
  </si>
  <si>
    <t xml:space="preserve">Capacitación </t>
  </si>
  <si>
    <t xml:space="preserve">Aram Ezael </t>
  </si>
  <si>
    <t xml:space="preserve">Renteria </t>
  </si>
  <si>
    <t xml:space="preserve">Gomez </t>
  </si>
  <si>
    <t xml:space="preserve">Cd. Valles </t>
  </si>
  <si>
    <t xml:space="preserve">Aguascalientes </t>
  </si>
  <si>
    <t xml:space="preserve">Directora Administrativa </t>
  </si>
  <si>
    <t xml:space="preserve">Amelia </t>
  </si>
  <si>
    <t xml:space="preserve">Salazar </t>
  </si>
  <si>
    <t xml:space="preserve">González </t>
  </si>
  <si>
    <t>A</t>
  </si>
  <si>
    <t>Auxiliar Administrativo "A"</t>
  </si>
  <si>
    <t xml:space="preserve">Mayra </t>
  </si>
  <si>
    <t xml:space="preserve">Martínez </t>
  </si>
  <si>
    <t>Viáticos a la Ciudad  de Aguascalientes para asistir al "Foro Interancional Anticorrupcion"</t>
  </si>
  <si>
    <t xml:space="preserve">Viáticos los dias 8 y 9 de diciembre a Cd. Valles para capacitación a municipios </t>
  </si>
  <si>
    <t>http://www.cegaipslp.org.mx/HV2022Dos.nsf/nombre_de_la_vista/18C313D55959D2A48625892F005CCD16/$File/Informe.pdf</t>
  </si>
  <si>
    <t>http://www.cegaipslp.org.mx/HV2022Dos.nsf/nombre_de_la_vista/1F13F5E7739881B18625892F005CF79D/$File/comprobacion+definitiva.pdf</t>
  </si>
  <si>
    <t>http://www.cegaipslp.org.mx/HV2022Dos.nsf/nombre_de_la_vista/28CA4531E26A77B58625892F005D168E/$File/comprobacioin+definitiva.pdf</t>
  </si>
  <si>
    <t>http://www.cegaipslp.org.mx/HV2022Dos.nsf/nombre_de_la_vista/B414CD5FB84856378625892F005E5FA3/$File/informe.pdf</t>
  </si>
  <si>
    <t>http://www.cegaipslp.org.mx/HV2022Dos.nsf/nombre_de_la_vista/CEBEC8D6FCDA6EF18625892F005ECECD/$File/comprobación+definitiva.pdf</t>
  </si>
  <si>
    <t>http://www.cegaipslp.org.mx/HV2022Dos.nsf/nombre_de_la_vista/9A4A2DDC54D064908625892F005F81E0/$File/Informe+759.00.pdf</t>
  </si>
  <si>
    <t>http://www.cegaipslp.org.mx/HV2022Dos.nsf/nombre_de_la_vista/F1952E1B6BD7A25B8625892F005F8ECF/$File/759.00.pdf</t>
  </si>
  <si>
    <t>http://www.cegaipslp.org.mx/HV2022Dos.nsf/nombre_de_la_vista/A15AA62D7E1B66DA8625892F005F9D11/$File/Informe+543.pdf</t>
  </si>
  <si>
    <t>http://www.cegaipslp.org.mx/HV2022Dos.nsf/nombre_de_la_vista/0AEBA74C7876CE748625892F005FA8AA/$File/543.00.pdf</t>
  </si>
  <si>
    <t>http://www.cegaipslp.org.mx/HV2022Dos.nsf/nombre_de_la_vista/24000B7019CC969F8625892F0060DF5A/$File/informe.pdf</t>
  </si>
  <si>
    <t>http://www.cegaipslp.org.mx/HV2022Dos.nsf/nombre_de_la_vista/5CD5262B2CAA862E8625892F0060ECFD/$File/comprobacion.pdf</t>
  </si>
  <si>
    <t>http://www.cegaipslp.org.mx/HV2022Dos.nsf/nombre_de_la_vista/A74F07A19E358731862589320070928D/$File/COMPROBACION.PDF</t>
  </si>
  <si>
    <t>http://www.cegaipslp.org.mx/HV2022Dos.nsf/nombre_de_la_vista/20CA755ACF638D698625893200709F8E/$File/INFORME.PDF</t>
  </si>
  <si>
    <t>http://www.cegaipslp.org.mx/HV2022Dos.nsf/nombre_de_la_vista/30C912BF639CC133862589320071499D/$File/INFORME.PDF</t>
  </si>
  <si>
    <t>http://www.cegaipslp.org.mx/HV2022Dos.nsf/nombre_de_la_vista/45C8D5F78691B8068625893200716BEF/$File/COMPROBACION.PDF</t>
  </si>
  <si>
    <t>http://www.cegaipslp.org.mx/HV2022Dos.nsf/nombre_de_la_vista/7AC240F52DAFDDD98625893200717D15/$File/INFORME.PDF</t>
  </si>
  <si>
    <t>http://www.cegaipslp.org.mx/HV2022Dos.nsf/nombre_de_la_vista/8D5836E36795530186258932007187BC/$File/COMPROBACION.PDF</t>
  </si>
  <si>
    <t>http://www.cegaipslp.org.mx/HV2022Dos.nsf/nombre_de_la_vista/B6D6437CF542AA6D8625893200719137/$File/INFORME.PDF</t>
  </si>
  <si>
    <t>http://www.cegaipslp.org.mx/HV2022Dos.nsf/nombre_de_la_vista/D8B2BC835F557533862589320071A636/$File/COMPROBACION.pdf</t>
  </si>
  <si>
    <t>http://www.cegaipslp.org.mx/HV2022Dos.nsf/nombre_de_la_vista/C04640AB1A0A9DAA862589320074FA77/$File/Informe.pdf</t>
  </si>
  <si>
    <t>http://www.cegaipslp.org.mx/HV2022Dos.nsf/nombre_de_la_vista/2C48DB856DAF569B8625893200750E73/$File/Comprobacion.pdf</t>
  </si>
  <si>
    <t>http://www.cegaipslp.org.mx/HV2022Dos.nsf/nombre_de_la_vista/4AC801911AF939638625893200752334/$File/1.-Informe.pdf</t>
  </si>
  <si>
    <t>http://www.cegaipslp.org.mx/HV2022Dos.nsf/nombre_de_la_vista/949FAB16C40D0A7A8625893200752D8E/$File/2.-Comprobación+def.pdf</t>
  </si>
  <si>
    <t>http://www.cegaipslp.org.mx/HV2022Dos.nsf/nombre_de_la_vista/D095144F50E7A20D86258932007637CE/$File/informe.PDF</t>
  </si>
  <si>
    <t>http://www.cegaipslp.org.mx/HV2022Dos.nsf/nombre_de_la_vista/693EB90A7A4D60E486258932007643DF/$File/comprobacion.PDF</t>
  </si>
  <si>
    <t>http://www.cegaipslp.org.mx/HV2022Dos.nsf/nombre_de_la_vista/3219F0DF964D38D58625893300506BC4/$File/INFORME.PDF</t>
  </si>
  <si>
    <t>http://www.cegaipslp.org.mx/HV2022Dos.nsf/nombre_de_la_vista/6AAA821B98D7E998862589330051181D/$File/INFORME.PDF</t>
  </si>
  <si>
    <t>http://www.cegaipslp.org.mx/HV2022Dos.nsf/nombre_de_la_vista/D8CA3EE4A579299C862589330051DF14/$File/INFORME..PDF</t>
  </si>
  <si>
    <t>http://www.cegaipslp.org.mx/HV2022Dos.nsf/nombre_de_la_vista/309966A4F9E1FB15862589330051E8D0/$File/COMPROBACION.PDF</t>
  </si>
  <si>
    <t>http://www.cegaipslp.org.mx/HV2022Dos.nsf/nombre_de_la_vista/C4934E49BCFD004F8625893300523B31/$File/nota.docx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</si>
</sst>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6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/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3" borderId="0" xfId="2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0" fontId="7" fillId="3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43" fontId="5" fillId="0" borderId="0" xfId="2" applyNumberForma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" fontId="8" fillId="3" borderId="2" xfId="3" applyNumberFormat="1" applyFont="1" applyFill="1" applyBorder="1" applyAlignment="1" applyProtection="1">
      <alignment horizontal="center" vertical="center" wrapText="1"/>
      <protection locked="0"/>
    </xf>
    <xf numFmtId="43" fontId="0" fillId="0" borderId="0" xfId="1" applyFont="1" applyAlignment="1">
      <alignment horizontal="center" vertical="center"/>
    </xf>
    <xf numFmtId="43" fontId="0" fillId="3" borderId="0" xfId="1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AD590EAE9D27D16862582F300511E1F?OpenDocument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9FAB16C40D0A7A8625893200752D8E/$File/2.-Comprobaci&#243;n+def.pdf" TargetMode="External"/><Relationship Id="rId2" Type="http://schemas.openxmlformats.org/officeDocument/2006/relationships/hyperlink" Target="http://www.cegaipslp.org.mx/HV2022Dos.nsf/nombre_de_la_vista/CEBEC8D6FCDA6EF18625892F005ECECD/$File/comprobaci&#243;n+definitiva.pdf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"/>
  <sheetViews>
    <sheetView tabSelected="1" topLeftCell="A21" zoomScale="64" zoomScaleNormal="64" workbookViewId="0">
      <selection activeCell="AH8" sqref="AH8:AI23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48.28515625" customWidth="1"/>
    <col min="14" max="14" width="15.28515625" hidden="1" customWidth="1"/>
    <col min="15" max="15" width="13.7109375" hidden="1" customWidth="1"/>
    <col min="16" max="17" width="15" hidden="1" customWidth="1"/>
    <col min="18" max="19" width="13.140625" hidden="1" customWidth="1"/>
    <col min="20" max="20" width="17.85546875" hidden="1" customWidth="1"/>
    <col min="21" max="21" width="20.140625" hidden="1" customWidth="1"/>
    <col min="22" max="22" width="18" hidden="1" customWidth="1"/>
    <col min="23" max="23" width="34.42578125" hidden="1" customWidth="1"/>
    <col min="24" max="26" width="19.42578125" customWidth="1"/>
    <col min="27" max="27" width="25.28515625" customWidth="1"/>
    <col min="28" max="28" width="17.5703125" customWidth="1"/>
    <col min="29" max="29" width="21.5703125" customWidth="1"/>
    <col min="30" max="30" width="69.7109375" style="15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36">
      <c r="A3" s="60" t="s">
        <v>4</v>
      </c>
      <c r="B3" s="59"/>
      <c r="C3" s="59"/>
      <c r="D3" s="60" t="s">
        <v>5</v>
      </c>
      <c r="E3" s="59"/>
      <c r="F3" s="59"/>
      <c r="G3" s="60" t="s">
        <v>6</v>
      </c>
      <c r="H3" s="59"/>
      <c r="I3" s="59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5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8" t="s">
        <v>53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</row>
    <row r="7" spans="1:36" ht="133.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0" customFormat="1" ht="93" customHeight="1">
      <c r="A8" s="5">
        <v>2022</v>
      </c>
      <c r="B8" s="6">
        <v>44896</v>
      </c>
      <c r="C8" s="6">
        <v>44926</v>
      </c>
      <c r="D8" s="7" t="s">
        <v>90</v>
      </c>
      <c r="E8" s="7" t="s">
        <v>121</v>
      </c>
      <c r="F8" s="7" t="s">
        <v>122</v>
      </c>
      <c r="G8" s="7" t="s">
        <v>122</v>
      </c>
      <c r="H8" s="7" t="s">
        <v>123</v>
      </c>
      <c r="I8" s="7" t="s">
        <v>124</v>
      </c>
      <c r="J8" s="7" t="s">
        <v>125</v>
      </c>
      <c r="K8" s="7" t="s">
        <v>126</v>
      </c>
      <c r="L8" s="8" t="s">
        <v>101</v>
      </c>
      <c r="M8" s="14" t="s">
        <v>127</v>
      </c>
      <c r="N8" s="8" t="s">
        <v>103</v>
      </c>
      <c r="O8" s="8">
        <v>0</v>
      </c>
      <c r="P8" s="5">
        <v>0</v>
      </c>
      <c r="Q8" s="7" t="s">
        <v>114</v>
      </c>
      <c r="R8" s="7" t="s">
        <v>115</v>
      </c>
      <c r="S8" s="7" t="s">
        <v>115</v>
      </c>
      <c r="T8" s="7" t="s">
        <v>116</v>
      </c>
      <c r="U8" s="7" t="s">
        <v>115</v>
      </c>
      <c r="V8" s="7" t="s">
        <v>128</v>
      </c>
      <c r="W8" s="14" t="s">
        <v>129</v>
      </c>
      <c r="X8" s="9">
        <v>44461</v>
      </c>
      <c r="Y8" s="9">
        <v>44463</v>
      </c>
      <c r="Z8" s="10">
        <v>1</v>
      </c>
      <c r="AA8" s="55">
        <v>3584.8</v>
      </c>
      <c r="AB8" s="10">
        <v>0</v>
      </c>
      <c r="AC8" s="6">
        <v>44475</v>
      </c>
      <c r="AD8" s="11" t="s">
        <v>130</v>
      </c>
      <c r="AE8" s="10">
        <v>1</v>
      </c>
      <c r="AF8" s="11" t="s">
        <v>117</v>
      </c>
      <c r="AG8" s="12" t="s">
        <v>118</v>
      </c>
      <c r="AH8" s="6">
        <v>44936</v>
      </c>
      <c r="AI8" s="6">
        <v>44936</v>
      </c>
      <c r="AJ8" s="13"/>
    </row>
    <row r="9" spans="1:36" s="10" customFormat="1" ht="93" customHeight="1">
      <c r="A9" s="5">
        <v>2022</v>
      </c>
      <c r="B9" s="6">
        <v>44896</v>
      </c>
      <c r="C9" s="6">
        <v>44926</v>
      </c>
      <c r="D9" s="7" t="s">
        <v>90</v>
      </c>
      <c r="E9" s="7" t="s">
        <v>142</v>
      </c>
      <c r="F9" s="7" t="s">
        <v>143</v>
      </c>
      <c r="G9" s="7" t="s">
        <v>143</v>
      </c>
      <c r="H9" s="7" t="s">
        <v>144</v>
      </c>
      <c r="I9" s="7" t="s">
        <v>145</v>
      </c>
      <c r="J9" s="7" t="s">
        <v>146</v>
      </c>
      <c r="K9" s="7" t="s">
        <v>147</v>
      </c>
      <c r="L9" s="8" t="s">
        <v>101</v>
      </c>
      <c r="M9" s="47" t="s">
        <v>154</v>
      </c>
      <c r="N9" s="8" t="s">
        <v>103</v>
      </c>
      <c r="O9" s="8">
        <v>0</v>
      </c>
      <c r="P9" s="5">
        <v>0</v>
      </c>
      <c r="Q9" s="7" t="s">
        <v>114</v>
      </c>
      <c r="R9" s="7" t="s">
        <v>115</v>
      </c>
      <c r="S9" s="7" t="s">
        <v>115</v>
      </c>
      <c r="T9" s="7" t="s">
        <v>116</v>
      </c>
      <c r="U9" s="7" t="s">
        <v>153</v>
      </c>
      <c r="V9" s="7" t="s">
        <v>153</v>
      </c>
      <c r="W9" s="47" t="s">
        <v>154</v>
      </c>
      <c r="X9" s="9">
        <v>44895</v>
      </c>
      <c r="Y9" s="9">
        <v>44896</v>
      </c>
      <c r="Z9" s="10">
        <v>2</v>
      </c>
      <c r="AA9" s="55">
        <v>4494.3999999999996</v>
      </c>
      <c r="AB9" s="10">
        <v>3123.3</v>
      </c>
      <c r="AC9" s="6">
        <v>44909</v>
      </c>
      <c r="AD9" s="11" t="s">
        <v>202</v>
      </c>
      <c r="AE9" s="10">
        <v>2</v>
      </c>
      <c r="AF9" s="11" t="s">
        <v>117</v>
      </c>
      <c r="AG9" s="12" t="s">
        <v>118</v>
      </c>
      <c r="AH9" s="6">
        <v>44936</v>
      </c>
      <c r="AI9" s="6">
        <v>44936</v>
      </c>
      <c r="AJ9" s="13"/>
    </row>
    <row r="10" spans="1:36" s="10" customFormat="1" ht="93" customHeight="1">
      <c r="A10" s="5">
        <v>2022</v>
      </c>
      <c r="B10" s="6">
        <v>44896</v>
      </c>
      <c r="C10" s="6">
        <v>44926</v>
      </c>
      <c r="D10" s="7" t="s">
        <v>90</v>
      </c>
      <c r="E10" s="7" t="s">
        <v>148</v>
      </c>
      <c r="F10" s="7" t="s">
        <v>149</v>
      </c>
      <c r="G10" s="7" t="s">
        <v>149</v>
      </c>
      <c r="H10" s="7" t="s">
        <v>144</v>
      </c>
      <c r="I10" s="7" t="s">
        <v>150</v>
      </c>
      <c r="J10" s="7" t="s">
        <v>151</v>
      </c>
      <c r="K10" s="7" t="s">
        <v>152</v>
      </c>
      <c r="L10" s="8" t="s">
        <v>101</v>
      </c>
      <c r="M10" s="47" t="s">
        <v>154</v>
      </c>
      <c r="N10" s="8" t="s">
        <v>103</v>
      </c>
      <c r="O10" s="8">
        <v>0</v>
      </c>
      <c r="P10" s="5">
        <v>0</v>
      </c>
      <c r="Q10" s="7" t="s">
        <v>114</v>
      </c>
      <c r="R10" s="7" t="s">
        <v>115</v>
      </c>
      <c r="S10" s="7" t="s">
        <v>115</v>
      </c>
      <c r="T10" s="7" t="s">
        <v>116</v>
      </c>
      <c r="U10" s="7" t="s">
        <v>153</v>
      </c>
      <c r="V10" s="7" t="s">
        <v>153</v>
      </c>
      <c r="W10" s="47" t="s">
        <v>154</v>
      </c>
      <c r="X10" s="9">
        <v>44895</v>
      </c>
      <c r="Y10" s="9">
        <v>44896</v>
      </c>
      <c r="Z10" s="10">
        <v>3</v>
      </c>
      <c r="AA10" s="55">
        <v>4312.2</v>
      </c>
      <c r="AB10" s="10">
        <v>616.9</v>
      </c>
      <c r="AC10" s="6">
        <v>44910</v>
      </c>
      <c r="AD10" s="11" t="s">
        <v>204</v>
      </c>
      <c r="AE10" s="10">
        <v>3</v>
      </c>
      <c r="AF10" s="11" t="s">
        <v>117</v>
      </c>
      <c r="AG10" s="12" t="s">
        <v>118</v>
      </c>
      <c r="AH10" s="6">
        <v>44936</v>
      </c>
      <c r="AI10" s="6">
        <v>44936</v>
      </c>
      <c r="AJ10" s="13"/>
    </row>
    <row r="11" spans="1:36" s="10" customFormat="1" ht="93" customHeight="1">
      <c r="A11" s="5">
        <v>2022</v>
      </c>
      <c r="B11" s="6">
        <v>44896</v>
      </c>
      <c r="C11" s="6">
        <v>44926</v>
      </c>
      <c r="D11" s="7" t="s">
        <v>90</v>
      </c>
      <c r="E11" s="7" t="s">
        <v>155</v>
      </c>
      <c r="F11" s="7" t="s">
        <v>156</v>
      </c>
      <c r="G11" s="7" t="s">
        <v>156</v>
      </c>
      <c r="H11" s="7" t="s">
        <v>157</v>
      </c>
      <c r="I11" s="7" t="s">
        <v>158</v>
      </c>
      <c r="J11" s="7" t="s">
        <v>159</v>
      </c>
      <c r="K11" s="7" t="s">
        <v>160</v>
      </c>
      <c r="L11" s="8" t="s">
        <v>101</v>
      </c>
      <c r="M11" s="47" t="s">
        <v>168</v>
      </c>
      <c r="N11" s="8" t="s">
        <v>103</v>
      </c>
      <c r="O11" s="8">
        <v>0</v>
      </c>
      <c r="P11" s="5">
        <v>0</v>
      </c>
      <c r="Q11" s="7" t="s">
        <v>114</v>
      </c>
      <c r="R11" s="7" t="s">
        <v>115</v>
      </c>
      <c r="S11" s="7" t="s">
        <v>115</v>
      </c>
      <c r="T11" s="7" t="s">
        <v>116</v>
      </c>
      <c r="U11" s="7" t="s">
        <v>169</v>
      </c>
      <c r="V11" s="7" t="s">
        <v>169</v>
      </c>
      <c r="W11" s="47" t="s">
        <v>168</v>
      </c>
      <c r="X11" s="9">
        <v>44888</v>
      </c>
      <c r="Y11" s="9">
        <v>44890</v>
      </c>
      <c r="Z11" s="10">
        <v>4</v>
      </c>
      <c r="AA11" s="55">
        <v>4982</v>
      </c>
      <c r="AB11" s="10">
        <v>8012.9</v>
      </c>
      <c r="AC11" s="6">
        <v>44908</v>
      </c>
      <c r="AD11" s="11" t="s">
        <v>215</v>
      </c>
      <c r="AE11" s="10">
        <v>4</v>
      </c>
      <c r="AF11" s="11" t="s">
        <v>117</v>
      </c>
      <c r="AG11" s="12" t="s">
        <v>118</v>
      </c>
      <c r="AH11" s="6">
        <v>44936</v>
      </c>
      <c r="AI11" s="6">
        <v>44936</v>
      </c>
      <c r="AJ11" s="13"/>
    </row>
    <row r="12" spans="1:36" s="10" customFormat="1" ht="93" customHeight="1">
      <c r="A12" s="5">
        <v>2022</v>
      </c>
      <c r="B12" s="6">
        <v>44896</v>
      </c>
      <c r="C12" s="6">
        <v>44926</v>
      </c>
      <c r="D12" s="7" t="s">
        <v>90</v>
      </c>
      <c r="E12" s="7" t="s">
        <v>133</v>
      </c>
      <c r="F12" s="7" t="s">
        <v>134</v>
      </c>
      <c r="G12" s="7" t="s">
        <v>134</v>
      </c>
      <c r="H12" s="7" t="s">
        <v>135</v>
      </c>
      <c r="I12" s="7" t="s">
        <v>136</v>
      </c>
      <c r="J12" s="7" t="s">
        <v>137</v>
      </c>
      <c r="K12" s="7" t="s">
        <v>138</v>
      </c>
      <c r="L12" s="8" t="s">
        <v>101</v>
      </c>
      <c r="M12" s="47" t="s">
        <v>168</v>
      </c>
      <c r="N12" s="8" t="s">
        <v>103</v>
      </c>
      <c r="O12" s="8">
        <v>0</v>
      </c>
      <c r="P12" s="5">
        <v>0</v>
      </c>
      <c r="Q12" s="7" t="s">
        <v>114</v>
      </c>
      <c r="R12" s="7" t="s">
        <v>115</v>
      </c>
      <c r="S12" s="7" t="s">
        <v>115</v>
      </c>
      <c r="T12" s="7" t="s">
        <v>116</v>
      </c>
      <c r="U12" s="7" t="s">
        <v>169</v>
      </c>
      <c r="V12" s="7" t="s">
        <v>169</v>
      </c>
      <c r="W12" s="47" t="s">
        <v>168</v>
      </c>
      <c r="X12" s="9">
        <v>44888</v>
      </c>
      <c r="Y12" s="9">
        <v>44890</v>
      </c>
      <c r="Z12" s="10">
        <v>5</v>
      </c>
      <c r="AA12" s="55">
        <v>26325.4</v>
      </c>
      <c r="AB12" s="10">
        <v>0</v>
      </c>
      <c r="AC12" s="6">
        <v>44901</v>
      </c>
      <c r="AD12" s="11" t="s">
        <v>208</v>
      </c>
      <c r="AE12" s="10">
        <v>5</v>
      </c>
      <c r="AF12" s="11" t="s">
        <v>117</v>
      </c>
      <c r="AG12" s="12" t="s">
        <v>118</v>
      </c>
      <c r="AH12" s="6">
        <v>44936</v>
      </c>
      <c r="AI12" s="6">
        <v>44936</v>
      </c>
      <c r="AJ12" s="13"/>
    </row>
    <row r="13" spans="1:36" s="10" customFormat="1" ht="93" customHeight="1">
      <c r="A13" s="5">
        <v>2022</v>
      </c>
      <c r="B13" s="6">
        <v>44896</v>
      </c>
      <c r="C13" s="6">
        <v>44926</v>
      </c>
      <c r="D13" s="7" t="s">
        <v>90</v>
      </c>
      <c r="E13" s="7" t="s">
        <v>155</v>
      </c>
      <c r="F13" s="7" t="s">
        <v>156</v>
      </c>
      <c r="G13" s="7" t="s">
        <v>156</v>
      </c>
      <c r="H13" s="7" t="s">
        <v>157</v>
      </c>
      <c r="I13" s="7" t="s">
        <v>158</v>
      </c>
      <c r="J13" s="7" t="s">
        <v>159</v>
      </c>
      <c r="K13" s="7" t="s">
        <v>160</v>
      </c>
      <c r="L13" s="8" t="s">
        <v>101</v>
      </c>
      <c r="M13" s="14" t="s">
        <v>161</v>
      </c>
      <c r="N13" s="8" t="s">
        <v>103</v>
      </c>
      <c r="O13" s="8">
        <v>0</v>
      </c>
      <c r="P13" s="5">
        <v>0</v>
      </c>
      <c r="Q13" s="7" t="s">
        <v>114</v>
      </c>
      <c r="R13" s="7" t="s">
        <v>115</v>
      </c>
      <c r="S13" s="7" t="s">
        <v>115</v>
      </c>
      <c r="T13" s="7" t="s">
        <v>116</v>
      </c>
      <c r="U13" s="7" t="s">
        <v>153</v>
      </c>
      <c r="V13" s="7" t="s">
        <v>153</v>
      </c>
      <c r="W13" s="14" t="s">
        <v>161</v>
      </c>
      <c r="X13" s="9">
        <v>44894</v>
      </c>
      <c r="Y13" s="9">
        <v>44895</v>
      </c>
      <c r="Z13" s="10">
        <v>6</v>
      </c>
      <c r="AA13" s="55">
        <v>3340.56</v>
      </c>
      <c r="AB13" s="10">
        <v>4177.1400000000003</v>
      </c>
      <c r="AC13" s="6">
        <v>44908</v>
      </c>
      <c r="AD13" s="11" t="s">
        <v>216</v>
      </c>
      <c r="AE13" s="10">
        <v>6</v>
      </c>
      <c r="AF13" s="11" t="s">
        <v>117</v>
      </c>
      <c r="AG13" s="12" t="s">
        <v>118</v>
      </c>
      <c r="AH13" s="6">
        <v>44936</v>
      </c>
      <c r="AI13" s="6">
        <v>44936</v>
      </c>
      <c r="AJ13" s="13"/>
    </row>
    <row r="14" spans="1:36" s="10" customFormat="1" ht="93" customHeight="1">
      <c r="A14" s="5">
        <v>2022</v>
      </c>
      <c r="B14" s="6">
        <v>44896</v>
      </c>
      <c r="C14" s="6">
        <v>44926</v>
      </c>
      <c r="D14" s="7" t="s">
        <v>90</v>
      </c>
      <c r="E14" s="7" t="s">
        <v>133</v>
      </c>
      <c r="F14" s="7" t="s">
        <v>134</v>
      </c>
      <c r="G14" s="7" t="s">
        <v>134</v>
      </c>
      <c r="H14" s="7" t="s">
        <v>135</v>
      </c>
      <c r="I14" s="7" t="s">
        <v>136</v>
      </c>
      <c r="J14" s="7" t="s">
        <v>137</v>
      </c>
      <c r="K14" s="7" t="s">
        <v>138</v>
      </c>
      <c r="L14" s="8" t="s">
        <v>101</v>
      </c>
      <c r="M14" s="14" t="s">
        <v>161</v>
      </c>
      <c r="N14" s="8" t="s">
        <v>103</v>
      </c>
      <c r="O14" s="8">
        <v>0</v>
      </c>
      <c r="P14" s="5">
        <v>0</v>
      </c>
      <c r="Q14" s="7" t="s">
        <v>114</v>
      </c>
      <c r="R14" s="7" t="s">
        <v>115</v>
      </c>
      <c r="S14" s="7" t="s">
        <v>115</v>
      </c>
      <c r="T14" s="7" t="s">
        <v>116</v>
      </c>
      <c r="U14" s="7" t="s">
        <v>153</v>
      </c>
      <c r="V14" s="7" t="s">
        <v>153</v>
      </c>
      <c r="W14" s="14" t="s">
        <v>161</v>
      </c>
      <c r="X14" s="9">
        <v>44894</v>
      </c>
      <c r="Y14" s="9">
        <v>44895</v>
      </c>
      <c r="Z14" s="10">
        <v>7</v>
      </c>
      <c r="AA14" s="55">
        <v>7018.16</v>
      </c>
      <c r="AB14" s="10">
        <v>599.54</v>
      </c>
      <c r="AC14" s="6">
        <v>44901</v>
      </c>
      <c r="AD14" s="11" t="s">
        <v>210</v>
      </c>
      <c r="AE14" s="10">
        <v>7</v>
      </c>
      <c r="AF14" s="11" t="s">
        <v>117</v>
      </c>
      <c r="AG14" s="12" t="s">
        <v>118</v>
      </c>
      <c r="AH14" s="6">
        <v>44936</v>
      </c>
      <c r="AI14" s="6">
        <v>44936</v>
      </c>
      <c r="AJ14" s="13"/>
    </row>
    <row r="15" spans="1:36" s="10" customFormat="1" ht="93" customHeight="1">
      <c r="A15" s="5">
        <v>2022</v>
      </c>
      <c r="B15" s="6">
        <v>44896</v>
      </c>
      <c r="C15" s="6">
        <v>44926</v>
      </c>
      <c r="D15" s="7" t="s">
        <v>90</v>
      </c>
      <c r="E15" s="7" t="s">
        <v>162</v>
      </c>
      <c r="F15" s="7" t="s">
        <v>163</v>
      </c>
      <c r="G15" s="7" t="s">
        <v>163</v>
      </c>
      <c r="H15" s="7" t="s">
        <v>118</v>
      </c>
      <c r="I15" s="7" t="s">
        <v>164</v>
      </c>
      <c r="J15" s="7" t="s">
        <v>165</v>
      </c>
      <c r="K15" s="7" t="s">
        <v>166</v>
      </c>
      <c r="L15" s="8" t="s">
        <v>101</v>
      </c>
      <c r="M15" s="14" t="s">
        <v>167</v>
      </c>
      <c r="N15" s="8" t="s">
        <v>103</v>
      </c>
      <c r="O15" s="8">
        <v>0</v>
      </c>
      <c r="P15" s="5">
        <v>0</v>
      </c>
      <c r="Q15" s="7" t="s">
        <v>114</v>
      </c>
      <c r="R15" s="7" t="s">
        <v>115</v>
      </c>
      <c r="S15" s="7" t="s">
        <v>115</v>
      </c>
      <c r="T15" s="7" t="s">
        <v>116</v>
      </c>
      <c r="U15" s="7" t="s">
        <v>153</v>
      </c>
      <c r="V15" s="7" t="s">
        <v>153</v>
      </c>
      <c r="W15" s="14" t="s">
        <v>161</v>
      </c>
      <c r="X15" s="9">
        <v>44894</v>
      </c>
      <c r="Y15" s="9">
        <v>44895</v>
      </c>
      <c r="Z15" s="10">
        <v>8</v>
      </c>
      <c r="AA15" s="55">
        <v>4773.0600000000004</v>
      </c>
      <c r="AB15" s="10">
        <v>156.04</v>
      </c>
      <c r="AC15" s="6">
        <v>44897</v>
      </c>
      <c r="AD15" s="11" t="s">
        <v>192</v>
      </c>
      <c r="AE15" s="10">
        <v>8</v>
      </c>
      <c r="AF15" s="11" t="s">
        <v>117</v>
      </c>
      <c r="AG15" s="12" t="s">
        <v>118</v>
      </c>
      <c r="AH15" s="6">
        <v>44936</v>
      </c>
      <c r="AI15" s="6">
        <v>44936</v>
      </c>
      <c r="AJ15" s="13"/>
    </row>
    <row r="16" spans="1:36" s="10" customFormat="1" ht="93" customHeight="1">
      <c r="A16" s="5">
        <v>2022</v>
      </c>
      <c r="B16" s="6">
        <v>44896</v>
      </c>
      <c r="C16" s="6">
        <v>44926</v>
      </c>
      <c r="D16" s="7" t="s">
        <v>90</v>
      </c>
      <c r="E16" s="7" t="s">
        <v>162</v>
      </c>
      <c r="F16" s="7" t="s">
        <v>163</v>
      </c>
      <c r="G16" s="7" t="s">
        <v>163</v>
      </c>
      <c r="H16" s="7" t="s">
        <v>118</v>
      </c>
      <c r="I16" s="7" t="s">
        <v>164</v>
      </c>
      <c r="J16" s="7" t="s">
        <v>165</v>
      </c>
      <c r="K16" s="7" t="s">
        <v>166</v>
      </c>
      <c r="L16" s="8" t="s">
        <v>101</v>
      </c>
      <c r="M16" s="14" t="s">
        <v>170</v>
      </c>
      <c r="N16" s="8" t="s">
        <v>103</v>
      </c>
      <c r="O16" s="8">
        <v>0</v>
      </c>
      <c r="P16" s="5">
        <v>0</v>
      </c>
      <c r="Q16" s="7" t="s">
        <v>114</v>
      </c>
      <c r="R16" s="7" t="s">
        <v>115</v>
      </c>
      <c r="S16" s="7" t="s">
        <v>115</v>
      </c>
      <c r="T16" s="7" t="s">
        <v>116</v>
      </c>
      <c r="U16" s="7" t="s">
        <v>153</v>
      </c>
      <c r="V16" s="7" t="s">
        <v>153</v>
      </c>
      <c r="W16" s="14" t="s">
        <v>170</v>
      </c>
      <c r="X16" s="9">
        <v>44901</v>
      </c>
      <c r="Y16" s="9">
        <v>44903</v>
      </c>
      <c r="Z16" s="10">
        <v>9</v>
      </c>
      <c r="AA16" s="55">
        <v>6277.14</v>
      </c>
      <c r="AB16" s="10">
        <v>1788.66</v>
      </c>
      <c r="AC16" s="6">
        <v>44909</v>
      </c>
      <c r="AD16" s="11" t="s">
        <v>214</v>
      </c>
      <c r="AE16" s="10">
        <v>9</v>
      </c>
      <c r="AF16" s="11" t="s">
        <v>117</v>
      </c>
      <c r="AG16" s="12" t="s">
        <v>118</v>
      </c>
      <c r="AH16" s="6">
        <v>44936</v>
      </c>
      <c r="AI16" s="6">
        <v>44936</v>
      </c>
      <c r="AJ16" s="13"/>
    </row>
    <row r="17" spans="1:36" s="10" customFormat="1" ht="93" customHeight="1">
      <c r="A17" s="5">
        <v>2022</v>
      </c>
      <c r="B17" s="6">
        <v>44896</v>
      </c>
      <c r="C17" s="6">
        <v>44926</v>
      </c>
      <c r="D17" s="7" t="s">
        <v>90</v>
      </c>
      <c r="E17" s="54" t="s">
        <v>171</v>
      </c>
      <c r="F17" s="7" t="s">
        <v>179</v>
      </c>
      <c r="G17" s="7" t="s">
        <v>179</v>
      </c>
      <c r="H17" s="7" t="s">
        <v>118</v>
      </c>
      <c r="I17" s="7" t="s">
        <v>180</v>
      </c>
      <c r="J17" s="7" t="s">
        <v>181</v>
      </c>
      <c r="K17" s="7" t="s">
        <v>182</v>
      </c>
      <c r="L17" s="8" t="s">
        <v>101</v>
      </c>
      <c r="M17" s="14" t="s">
        <v>170</v>
      </c>
      <c r="N17" s="8" t="s">
        <v>103</v>
      </c>
      <c r="O17" s="8">
        <v>0</v>
      </c>
      <c r="P17" s="5">
        <v>0</v>
      </c>
      <c r="Q17" s="7" t="s">
        <v>114</v>
      </c>
      <c r="R17" s="7" t="s">
        <v>115</v>
      </c>
      <c r="S17" s="7" t="s">
        <v>115</v>
      </c>
      <c r="T17" s="7" t="s">
        <v>116</v>
      </c>
      <c r="U17" s="7" t="s">
        <v>153</v>
      </c>
      <c r="V17" s="7" t="s">
        <v>153</v>
      </c>
      <c r="W17" s="14" t="s">
        <v>170</v>
      </c>
      <c r="X17" s="9">
        <v>44901</v>
      </c>
      <c r="Y17" s="9">
        <v>44903</v>
      </c>
      <c r="Z17" s="10">
        <v>10</v>
      </c>
      <c r="AA17" s="55">
        <v>9537.67</v>
      </c>
      <c r="AB17" s="10">
        <v>3457.23</v>
      </c>
      <c r="AC17" s="6">
        <v>44909</v>
      </c>
      <c r="AD17" s="11" t="s">
        <v>198</v>
      </c>
      <c r="AE17" s="10">
        <v>10</v>
      </c>
      <c r="AF17" s="11" t="s">
        <v>117</v>
      </c>
      <c r="AG17" s="12" t="s">
        <v>118</v>
      </c>
      <c r="AH17" s="6">
        <v>44936</v>
      </c>
      <c r="AI17" s="6">
        <v>44936</v>
      </c>
      <c r="AJ17" s="13"/>
    </row>
    <row r="18" spans="1:36" s="10" customFormat="1" ht="93" customHeight="1">
      <c r="A18" s="5">
        <v>2022</v>
      </c>
      <c r="B18" s="6">
        <v>44896</v>
      </c>
      <c r="C18" s="6">
        <v>44926</v>
      </c>
      <c r="D18" s="7" t="s">
        <v>90</v>
      </c>
      <c r="E18" s="7" t="s">
        <v>183</v>
      </c>
      <c r="F18" s="7" t="s">
        <v>184</v>
      </c>
      <c r="G18" s="7" t="s">
        <v>184</v>
      </c>
      <c r="H18" s="7" t="s">
        <v>118</v>
      </c>
      <c r="I18" s="7" t="s">
        <v>185</v>
      </c>
      <c r="J18" s="7" t="s">
        <v>186</v>
      </c>
      <c r="K18" s="7" t="s">
        <v>186</v>
      </c>
      <c r="L18" s="8" t="s">
        <v>101</v>
      </c>
      <c r="M18" s="14" t="s">
        <v>170</v>
      </c>
      <c r="N18" s="8" t="s">
        <v>103</v>
      </c>
      <c r="O18" s="8">
        <v>0</v>
      </c>
      <c r="P18" s="5">
        <v>0</v>
      </c>
      <c r="Q18" s="7" t="s">
        <v>114</v>
      </c>
      <c r="R18" s="7" t="s">
        <v>115</v>
      </c>
      <c r="S18" s="7" t="s">
        <v>115</v>
      </c>
      <c r="T18" s="7" t="s">
        <v>116</v>
      </c>
      <c r="U18" s="7" t="s">
        <v>153</v>
      </c>
      <c r="V18" s="7" t="s">
        <v>153</v>
      </c>
      <c r="W18" s="14" t="s">
        <v>170</v>
      </c>
      <c r="X18" s="9">
        <v>44901</v>
      </c>
      <c r="Y18" s="9">
        <v>44903</v>
      </c>
      <c r="Z18" s="10">
        <v>11</v>
      </c>
      <c r="AA18" s="55">
        <v>7021.05</v>
      </c>
      <c r="AB18" s="10">
        <f>914.25+130.5</f>
        <v>1044.75</v>
      </c>
      <c r="AC18" s="6">
        <v>44909</v>
      </c>
      <c r="AD18" s="11" t="s">
        <v>189</v>
      </c>
      <c r="AE18" s="10">
        <v>11</v>
      </c>
      <c r="AF18" s="11" t="s">
        <v>117</v>
      </c>
      <c r="AG18" s="12" t="s">
        <v>118</v>
      </c>
      <c r="AH18" s="6">
        <v>44936</v>
      </c>
      <c r="AI18" s="6">
        <v>44936</v>
      </c>
      <c r="AJ18" s="13"/>
    </row>
    <row r="19" spans="1:36" s="10" customFormat="1" ht="93" customHeight="1">
      <c r="A19" s="5">
        <v>2022</v>
      </c>
      <c r="B19" s="6">
        <v>44896</v>
      </c>
      <c r="C19" s="6">
        <v>44926</v>
      </c>
      <c r="D19" s="7" t="s">
        <v>90</v>
      </c>
      <c r="E19" s="7" t="s">
        <v>142</v>
      </c>
      <c r="F19" s="7" t="s">
        <v>143</v>
      </c>
      <c r="G19" s="7" t="s">
        <v>143</v>
      </c>
      <c r="H19" s="7" t="s">
        <v>144</v>
      </c>
      <c r="I19" s="7" t="s">
        <v>145</v>
      </c>
      <c r="J19" s="7" t="s">
        <v>146</v>
      </c>
      <c r="K19" s="7" t="s">
        <v>147</v>
      </c>
      <c r="L19" s="8" t="s">
        <v>101</v>
      </c>
      <c r="M19" s="14" t="s">
        <v>187</v>
      </c>
      <c r="N19" s="8" t="s">
        <v>103</v>
      </c>
      <c r="O19" s="8">
        <v>0</v>
      </c>
      <c r="P19" s="5">
        <v>0</v>
      </c>
      <c r="Q19" s="7" t="s">
        <v>114</v>
      </c>
      <c r="R19" s="7" t="s">
        <v>115</v>
      </c>
      <c r="S19" s="7" t="s">
        <v>115</v>
      </c>
      <c r="T19" s="7" t="s">
        <v>116</v>
      </c>
      <c r="U19" s="7" t="s">
        <v>178</v>
      </c>
      <c r="V19" s="7" t="s">
        <v>178</v>
      </c>
      <c r="W19" s="14" t="s">
        <v>187</v>
      </c>
      <c r="X19" s="9">
        <v>44901</v>
      </c>
      <c r="Y19" s="9">
        <v>44902</v>
      </c>
      <c r="Z19" s="10">
        <v>12</v>
      </c>
      <c r="AA19" s="55">
        <v>6682.06</v>
      </c>
      <c r="AB19" s="10">
        <v>6312.84</v>
      </c>
      <c r="AC19" s="6">
        <v>44910</v>
      </c>
      <c r="AD19" s="11" t="s">
        <v>201</v>
      </c>
      <c r="AE19" s="10">
        <v>12</v>
      </c>
      <c r="AF19" s="11" t="s">
        <v>117</v>
      </c>
      <c r="AG19" s="12" t="s">
        <v>118</v>
      </c>
      <c r="AH19" s="6">
        <v>44936</v>
      </c>
      <c r="AI19" s="6">
        <v>44936</v>
      </c>
      <c r="AJ19" s="13"/>
    </row>
    <row r="20" spans="1:36" s="10" customFormat="1" ht="93" customHeight="1">
      <c r="A20" s="5">
        <v>2022</v>
      </c>
      <c r="B20" s="6">
        <v>44896</v>
      </c>
      <c r="C20" s="6">
        <v>44926</v>
      </c>
      <c r="D20" s="7" t="s">
        <v>90</v>
      </c>
      <c r="E20" s="7" t="s">
        <v>148</v>
      </c>
      <c r="F20" s="7" t="s">
        <v>149</v>
      </c>
      <c r="G20" s="7" t="s">
        <v>149</v>
      </c>
      <c r="H20" s="7" t="s">
        <v>144</v>
      </c>
      <c r="I20" s="7" t="s">
        <v>150</v>
      </c>
      <c r="J20" s="7" t="s">
        <v>151</v>
      </c>
      <c r="K20" s="7" t="s">
        <v>152</v>
      </c>
      <c r="L20" s="8" t="s">
        <v>101</v>
      </c>
      <c r="M20" s="14" t="s">
        <v>187</v>
      </c>
      <c r="N20" s="8" t="s">
        <v>103</v>
      </c>
      <c r="O20" s="8">
        <v>0</v>
      </c>
      <c r="P20" s="5">
        <v>0</v>
      </c>
      <c r="Q20" s="7" t="s">
        <v>114</v>
      </c>
      <c r="R20" s="7" t="s">
        <v>115</v>
      </c>
      <c r="S20" s="7" t="s">
        <v>115</v>
      </c>
      <c r="T20" s="7" t="s">
        <v>116</v>
      </c>
      <c r="U20" s="7" t="s">
        <v>178</v>
      </c>
      <c r="V20" s="7" t="s">
        <v>178</v>
      </c>
      <c r="W20" s="14" t="s">
        <v>187</v>
      </c>
      <c r="X20" s="9">
        <v>44901</v>
      </c>
      <c r="Y20" s="9">
        <v>44902</v>
      </c>
      <c r="Z20" s="10">
        <v>13</v>
      </c>
      <c r="AA20" s="55">
        <v>6340.5</v>
      </c>
      <c r="AB20" s="10">
        <v>1725.3</v>
      </c>
      <c r="AC20" s="6">
        <v>44910</v>
      </c>
      <c r="AD20" s="11" t="s">
        <v>206</v>
      </c>
      <c r="AE20" s="10">
        <v>13</v>
      </c>
      <c r="AF20" s="11" t="s">
        <v>117</v>
      </c>
      <c r="AG20" s="12" t="s">
        <v>118</v>
      </c>
      <c r="AH20" s="6">
        <v>44936</v>
      </c>
      <c r="AI20" s="6">
        <v>44936</v>
      </c>
      <c r="AJ20" s="13"/>
    </row>
    <row r="21" spans="1:36" s="10" customFormat="1" ht="93" customHeight="1">
      <c r="A21" s="5">
        <v>2022</v>
      </c>
      <c r="B21" s="6">
        <v>44896</v>
      </c>
      <c r="C21" s="6">
        <v>44926</v>
      </c>
      <c r="D21" s="7" t="s">
        <v>90</v>
      </c>
      <c r="E21" s="7" t="s">
        <v>171</v>
      </c>
      <c r="F21" s="7" t="s">
        <v>172</v>
      </c>
      <c r="G21" s="7" t="s">
        <v>172</v>
      </c>
      <c r="H21" s="7" t="s">
        <v>173</v>
      </c>
      <c r="I21" s="7" t="s">
        <v>174</v>
      </c>
      <c r="J21" s="7" t="s">
        <v>175</v>
      </c>
      <c r="K21" s="7" t="s">
        <v>176</v>
      </c>
      <c r="L21" s="8" t="s">
        <v>101</v>
      </c>
      <c r="M21" s="14" t="s">
        <v>188</v>
      </c>
      <c r="N21" s="8" t="s">
        <v>103</v>
      </c>
      <c r="O21" s="8">
        <v>0</v>
      </c>
      <c r="P21" s="5">
        <v>0</v>
      </c>
      <c r="Q21" s="7" t="s">
        <v>114</v>
      </c>
      <c r="R21" s="7" t="s">
        <v>115</v>
      </c>
      <c r="S21" s="7" t="s">
        <v>115</v>
      </c>
      <c r="T21" s="7" t="s">
        <v>116</v>
      </c>
      <c r="U21" s="7" t="s">
        <v>115</v>
      </c>
      <c r="V21" s="14" t="s">
        <v>177</v>
      </c>
      <c r="W21" s="14" t="s">
        <v>188</v>
      </c>
      <c r="X21" s="9">
        <v>44901</v>
      </c>
      <c r="Y21" s="9">
        <v>44903</v>
      </c>
      <c r="Z21" s="10">
        <v>14</v>
      </c>
      <c r="AA21" s="55">
        <v>2867.84</v>
      </c>
      <c r="AB21" s="10">
        <v>0</v>
      </c>
      <c r="AC21" s="6">
        <v>44908</v>
      </c>
      <c r="AD21" s="11" t="s">
        <v>212</v>
      </c>
      <c r="AE21" s="10">
        <v>14</v>
      </c>
      <c r="AF21" s="11" t="s">
        <v>117</v>
      </c>
      <c r="AG21" s="12" t="s">
        <v>118</v>
      </c>
      <c r="AH21" s="6">
        <v>44936</v>
      </c>
      <c r="AI21" s="6">
        <v>44936</v>
      </c>
      <c r="AJ21" s="13"/>
    </row>
    <row r="22" spans="1:36" s="31" customFormat="1" ht="93" customHeight="1">
      <c r="A22" s="5">
        <v>2022</v>
      </c>
      <c r="B22" s="6">
        <v>44896</v>
      </c>
      <c r="C22" s="6">
        <v>44926</v>
      </c>
      <c r="D22" s="7" t="s">
        <v>90</v>
      </c>
      <c r="E22" s="7" t="s">
        <v>133</v>
      </c>
      <c r="F22" s="7" t="s">
        <v>134</v>
      </c>
      <c r="G22" s="7" t="s">
        <v>134</v>
      </c>
      <c r="H22" s="7" t="s">
        <v>135</v>
      </c>
      <c r="I22" s="7" t="s">
        <v>136</v>
      </c>
      <c r="J22" s="7" t="s">
        <v>137</v>
      </c>
      <c r="K22" s="7" t="s">
        <v>138</v>
      </c>
      <c r="L22" s="8" t="s">
        <v>102</v>
      </c>
      <c r="M22" s="14" t="s">
        <v>141</v>
      </c>
      <c r="N22" s="8" t="s">
        <v>103</v>
      </c>
      <c r="O22" s="8">
        <v>0</v>
      </c>
      <c r="P22" s="5">
        <v>0</v>
      </c>
      <c r="Q22" s="7" t="s">
        <v>114</v>
      </c>
      <c r="R22" s="7" t="s">
        <v>115</v>
      </c>
      <c r="S22" s="7" t="s">
        <v>115</v>
      </c>
      <c r="T22" s="7" t="s">
        <v>116</v>
      </c>
      <c r="U22" s="7" t="s">
        <v>115</v>
      </c>
      <c r="V22" s="7" t="s">
        <v>115</v>
      </c>
      <c r="W22" s="14" t="s">
        <v>141</v>
      </c>
      <c r="X22" s="9">
        <v>44872</v>
      </c>
      <c r="Y22" s="9">
        <v>44872</v>
      </c>
      <c r="Z22" s="10">
        <v>15</v>
      </c>
      <c r="AA22" s="56">
        <v>543</v>
      </c>
      <c r="AB22" s="46">
        <v>0</v>
      </c>
      <c r="AC22" s="6">
        <v>44872</v>
      </c>
      <c r="AD22" s="50" t="s">
        <v>196</v>
      </c>
      <c r="AE22" s="10">
        <v>15</v>
      </c>
      <c r="AF22" s="43" t="s">
        <v>140</v>
      </c>
      <c r="AG22" s="12" t="s">
        <v>118</v>
      </c>
      <c r="AH22" s="6">
        <v>44936</v>
      </c>
      <c r="AI22" s="6">
        <v>44936</v>
      </c>
      <c r="AJ22" s="13"/>
    </row>
    <row r="23" spans="1:36" s="31" customFormat="1" ht="93" customHeight="1">
      <c r="A23" s="5">
        <v>2022</v>
      </c>
      <c r="B23" s="6">
        <v>44896</v>
      </c>
      <c r="C23" s="6">
        <v>44926</v>
      </c>
      <c r="D23" s="7" t="s">
        <v>90</v>
      </c>
      <c r="E23" s="7" t="s">
        <v>133</v>
      </c>
      <c r="F23" s="7" t="s">
        <v>134</v>
      </c>
      <c r="G23" s="7" t="s">
        <v>134</v>
      </c>
      <c r="H23" s="7" t="s">
        <v>135</v>
      </c>
      <c r="I23" s="7" t="s">
        <v>136</v>
      </c>
      <c r="J23" s="7" t="s">
        <v>137</v>
      </c>
      <c r="K23" s="7" t="s">
        <v>138</v>
      </c>
      <c r="L23" s="8" t="s">
        <v>102</v>
      </c>
      <c r="M23" s="14" t="s">
        <v>141</v>
      </c>
      <c r="N23" s="8" t="s">
        <v>103</v>
      </c>
      <c r="O23" s="8">
        <v>0</v>
      </c>
      <c r="P23" s="5">
        <v>0</v>
      </c>
      <c r="Q23" s="7" t="s">
        <v>114</v>
      </c>
      <c r="R23" s="7" t="s">
        <v>115</v>
      </c>
      <c r="S23" s="7" t="s">
        <v>115</v>
      </c>
      <c r="T23" s="7" t="s">
        <v>116</v>
      </c>
      <c r="U23" s="7" t="s">
        <v>115</v>
      </c>
      <c r="V23" s="7" t="s">
        <v>115</v>
      </c>
      <c r="W23" s="14" t="s">
        <v>141</v>
      </c>
      <c r="X23" s="9">
        <v>44868</v>
      </c>
      <c r="Y23" s="9">
        <v>44868</v>
      </c>
      <c r="Z23" s="10">
        <v>16</v>
      </c>
      <c r="AA23" s="56">
        <v>759</v>
      </c>
      <c r="AB23" s="46">
        <v>0</v>
      </c>
      <c r="AC23" s="6">
        <v>44872</v>
      </c>
      <c r="AD23" s="50" t="s">
        <v>194</v>
      </c>
      <c r="AE23" s="10">
        <v>16</v>
      </c>
      <c r="AF23" s="43" t="s">
        <v>140</v>
      </c>
      <c r="AG23" s="12" t="s">
        <v>118</v>
      </c>
      <c r="AH23" s="6">
        <v>44936</v>
      </c>
      <c r="AI23" s="6">
        <v>44936</v>
      </c>
    </row>
    <row r="24" spans="1:36">
      <c r="A24" s="5"/>
      <c r="B24" s="6"/>
      <c r="C24" s="6"/>
      <c r="D24" s="7"/>
      <c r="E24" s="7"/>
      <c r="F24" s="7"/>
      <c r="G24" s="7"/>
      <c r="H24" s="7"/>
      <c r="I24" s="35"/>
      <c r="J24" s="35"/>
      <c r="K24" s="35"/>
      <c r="L24" s="22"/>
      <c r="M24" s="23"/>
      <c r="N24" s="8"/>
      <c r="O24" s="8"/>
      <c r="P24" s="5"/>
      <c r="Q24" s="7"/>
      <c r="R24" s="7"/>
      <c r="S24" s="7"/>
      <c r="T24" s="7"/>
      <c r="U24" s="7"/>
      <c r="V24" s="7"/>
      <c r="W24" s="14"/>
      <c r="X24" s="26"/>
      <c r="Y24" s="26"/>
      <c r="Z24" s="10"/>
      <c r="AA24" s="33"/>
      <c r="AB24" s="3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3 E19:E21 E9:E11 E17"/>
    <dataValidation type="textLength" operator="greaterThan" allowBlank="1" showInputMessage="1" showErrorMessage="1" promptTitle="Descripción de Puestos" prompt="Favor de capturar en mayúsculas y minúsculas." sqref="F13:G13 F20:G21 F10:G11">
      <formula1>1</formula1>
    </dataValidation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hyperlinks>
    <hyperlink ref="AD8" r:id="rId1"/>
    <hyperlink ref="AF22" r:id="rId2"/>
    <hyperlink ref="AF23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1"/>
  <sheetViews>
    <sheetView topLeftCell="A14" zoomScale="73" zoomScaleNormal="73" workbookViewId="0">
      <selection activeCell="A4" sqref="A4:D33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16" customFormat="1" ht="36" customHeight="1">
      <c r="A4" s="3">
        <v>1</v>
      </c>
      <c r="B4" s="4">
        <v>3751</v>
      </c>
      <c r="C4" s="4" t="s">
        <v>120</v>
      </c>
      <c r="D4" s="44">
        <f>83.3+777+1100+195+115.5</f>
        <v>2270.8000000000002</v>
      </c>
    </row>
    <row r="5" spans="1:6" s="16" customFormat="1" ht="36" customHeight="1">
      <c r="A5" s="3">
        <v>1</v>
      </c>
      <c r="B5" s="4">
        <v>3721</v>
      </c>
      <c r="C5" s="4" t="s">
        <v>119</v>
      </c>
      <c r="D5" s="44">
        <f>46+294+52+322+600</f>
        <v>1314</v>
      </c>
    </row>
    <row r="6" spans="1:6" ht="36" customHeight="1">
      <c r="A6" s="20">
        <v>2</v>
      </c>
      <c r="B6" s="4">
        <v>3751</v>
      </c>
      <c r="C6" s="4" t="s">
        <v>120</v>
      </c>
      <c r="D6" s="44">
        <f>1156+1565+150+71.4</f>
        <v>2942.4</v>
      </c>
    </row>
    <row r="7" spans="1:6" s="41" customFormat="1" ht="36" customHeight="1">
      <c r="A7" s="20">
        <v>2</v>
      </c>
      <c r="B7" s="4">
        <v>3721</v>
      </c>
      <c r="C7" s="4" t="s">
        <v>119</v>
      </c>
      <c r="D7" s="44">
        <f>305+1247</f>
        <v>1552</v>
      </c>
    </row>
    <row r="8" spans="1:6" s="21" customFormat="1" ht="36" customHeight="1">
      <c r="A8" s="20">
        <v>3</v>
      </c>
      <c r="B8" s="4">
        <v>3751</v>
      </c>
      <c r="C8" s="4" t="s">
        <v>120</v>
      </c>
      <c r="D8" s="44">
        <f>763.7+398+169+1565+54.5</f>
        <v>2950.2</v>
      </c>
    </row>
    <row r="9" spans="1:6" s="37" customFormat="1" ht="36" customHeight="1">
      <c r="A9" s="20">
        <v>3</v>
      </c>
      <c r="B9" s="4">
        <v>3721</v>
      </c>
      <c r="C9" s="4" t="s">
        <v>119</v>
      </c>
      <c r="D9" s="44">
        <f>115+1247</f>
        <v>1362</v>
      </c>
    </row>
    <row r="10" spans="1:6" s="41" customFormat="1" ht="36" customHeight="1">
      <c r="A10" s="20">
        <v>4</v>
      </c>
      <c r="B10" s="4">
        <v>3751</v>
      </c>
      <c r="C10" s="4" t="s">
        <v>120</v>
      </c>
      <c r="D10" s="44">
        <f>3440+1542</f>
        <v>4982</v>
      </c>
      <c r="E10" s="36"/>
    </row>
    <row r="11" spans="1:6" s="41" customFormat="1" ht="36" customHeight="1">
      <c r="A11" s="20">
        <v>4</v>
      </c>
      <c r="B11" s="4">
        <v>3721</v>
      </c>
      <c r="C11" s="4" t="s">
        <v>119</v>
      </c>
      <c r="D11" s="44">
        <v>0</v>
      </c>
      <c r="F11" s="36"/>
    </row>
    <row r="12" spans="1:6" s="57" customFormat="1" ht="36" customHeight="1">
      <c r="A12" s="20">
        <v>5</v>
      </c>
      <c r="B12" s="4">
        <v>3711</v>
      </c>
      <c r="C12" s="4" t="s">
        <v>139</v>
      </c>
      <c r="D12" s="44">
        <v>16542</v>
      </c>
      <c r="F12" s="36"/>
    </row>
    <row r="13" spans="1:6" s="42" customFormat="1" ht="36" customHeight="1">
      <c r="A13" s="20">
        <v>5</v>
      </c>
      <c r="B13" s="4">
        <v>3751</v>
      </c>
      <c r="C13" s="4" t="s">
        <v>120</v>
      </c>
      <c r="D13" s="44">
        <f>220+1154+3244+234+2164+2125+216.4+265+22+115+24</f>
        <v>9783.4</v>
      </c>
      <c r="E13" s="36"/>
    </row>
    <row r="14" spans="1:6" s="48" customFormat="1" ht="36" customHeight="1">
      <c r="A14" s="20">
        <v>6</v>
      </c>
      <c r="B14" s="4">
        <v>3751</v>
      </c>
      <c r="C14" s="4" t="s">
        <v>120</v>
      </c>
      <c r="D14" s="44">
        <f>2372.56+1068</f>
        <v>3440.56</v>
      </c>
      <c r="E14" s="36"/>
    </row>
    <row r="15" spans="1:6" s="48" customFormat="1" ht="36" customHeight="1">
      <c r="A15" s="20">
        <v>6</v>
      </c>
      <c r="B15" s="4">
        <v>3721</v>
      </c>
      <c r="C15" s="4" t="s">
        <v>119</v>
      </c>
      <c r="D15" s="44">
        <v>0</v>
      </c>
      <c r="E15" s="36"/>
    </row>
    <row r="16" spans="1:6" s="48" customFormat="1" ht="36" customHeight="1">
      <c r="A16" s="20">
        <v>7</v>
      </c>
      <c r="B16" s="4">
        <v>3751</v>
      </c>
      <c r="C16" s="4" t="s">
        <v>120</v>
      </c>
      <c r="D16" s="44">
        <v>5836.16</v>
      </c>
      <c r="E16" s="36"/>
    </row>
    <row r="17" spans="1:5" s="48" customFormat="1" ht="36" customHeight="1">
      <c r="A17" s="20">
        <v>7</v>
      </c>
      <c r="B17" s="4">
        <v>3721</v>
      </c>
      <c r="C17" s="4" t="s">
        <v>119</v>
      </c>
      <c r="D17" s="44">
        <v>1182</v>
      </c>
      <c r="E17" s="36"/>
    </row>
    <row r="18" spans="1:5" s="49" customFormat="1" ht="36" customHeight="1">
      <c r="A18" s="20">
        <v>8</v>
      </c>
      <c r="B18" s="4">
        <v>3751</v>
      </c>
      <c r="C18" s="4" t="s">
        <v>120</v>
      </c>
      <c r="D18" s="44">
        <v>3582.06</v>
      </c>
      <c r="E18" s="36"/>
    </row>
    <row r="19" spans="1:5" s="49" customFormat="1" ht="36" customHeight="1">
      <c r="A19" s="20">
        <v>8</v>
      </c>
      <c r="B19" s="4">
        <v>3721</v>
      </c>
      <c r="C19" s="4" t="s">
        <v>119</v>
      </c>
      <c r="D19" s="44">
        <v>1191</v>
      </c>
      <c r="E19" s="36"/>
    </row>
    <row r="20" spans="1:5" s="49" customFormat="1" ht="36" customHeight="1">
      <c r="A20" s="20">
        <v>9</v>
      </c>
      <c r="B20" s="4">
        <v>3751</v>
      </c>
      <c r="C20" s="4" t="s">
        <v>120</v>
      </c>
      <c r="D20" s="44">
        <f>2580+400+94.5+638+245+706.67+1431.97</f>
        <v>6096.14</v>
      </c>
      <c r="E20" s="36"/>
    </row>
    <row r="21" spans="1:5" s="49" customFormat="1" ht="36" customHeight="1">
      <c r="A21" s="20">
        <v>9</v>
      </c>
      <c r="B21" s="4">
        <v>3721</v>
      </c>
      <c r="C21" s="4" t="s">
        <v>119</v>
      </c>
      <c r="D21" s="44">
        <v>181</v>
      </c>
      <c r="E21" s="36"/>
    </row>
    <row r="22" spans="1:5" s="48" customFormat="1" ht="36" customHeight="1">
      <c r="A22" s="20">
        <v>10</v>
      </c>
      <c r="B22" s="4">
        <v>3751</v>
      </c>
      <c r="C22" s="4" t="s">
        <v>120</v>
      </c>
      <c r="D22" s="44">
        <f>2009+2580+706.67+60+167+86+637+330+730</f>
        <v>7305.67</v>
      </c>
      <c r="E22" s="36"/>
    </row>
    <row r="23" spans="1:5" s="48" customFormat="1" ht="36" customHeight="1">
      <c r="A23" s="20">
        <v>10</v>
      </c>
      <c r="B23" s="4">
        <v>3721</v>
      </c>
      <c r="C23" s="4" t="s">
        <v>119</v>
      </c>
      <c r="D23" s="44">
        <f>450+50+846+236+50+600</f>
        <v>2232</v>
      </c>
      <c r="E23" s="36"/>
    </row>
    <row r="24" spans="1:5" s="53" customFormat="1" ht="13.5" customHeight="1">
      <c r="A24" s="20">
        <v>11</v>
      </c>
      <c r="B24" s="4">
        <v>3751</v>
      </c>
      <c r="C24" s="4" t="s">
        <v>120</v>
      </c>
      <c r="D24" s="39">
        <f>1314.87+2580+685+234+36+130.5+530.01+637+706.66+0.01</f>
        <v>6854.05</v>
      </c>
      <c r="E24" s="36"/>
    </row>
    <row r="25" spans="1:5" s="53" customFormat="1" ht="13.5" customHeight="1">
      <c r="A25" s="20">
        <v>11</v>
      </c>
      <c r="B25" s="4">
        <v>3721</v>
      </c>
      <c r="C25" s="4" t="s">
        <v>119</v>
      </c>
      <c r="D25" s="44">
        <v>167</v>
      </c>
      <c r="E25" s="36"/>
    </row>
    <row r="26" spans="1:5" s="53" customFormat="1" ht="13.5" customHeight="1">
      <c r="A26" s="20">
        <v>12</v>
      </c>
      <c r="B26" s="4">
        <v>3751</v>
      </c>
      <c r="C26" s="4" t="s">
        <v>120</v>
      </c>
      <c r="D26" s="44">
        <f>1205.16+2112.8+286+89+57.6+290+685+764</f>
        <v>5489.5599999999995</v>
      </c>
      <c r="E26" s="36"/>
    </row>
    <row r="27" spans="1:5" s="53" customFormat="1" ht="13.5" customHeight="1">
      <c r="A27" s="20">
        <v>12</v>
      </c>
      <c r="B27" s="4">
        <v>3721</v>
      </c>
      <c r="C27" s="4" t="s">
        <v>119</v>
      </c>
      <c r="D27" s="44">
        <f>376+319.5+319.5+177.49+0.01</f>
        <v>1192.5</v>
      </c>
      <c r="E27" s="36"/>
    </row>
    <row r="28" spans="1:5" s="53" customFormat="1" ht="13.5" customHeight="1">
      <c r="A28" s="20">
        <v>13</v>
      </c>
      <c r="B28" s="4">
        <v>3751</v>
      </c>
      <c r="C28" s="4" t="s">
        <v>120</v>
      </c>
      <c r="D28" s="44">
        <f>147+319.5+319.5+177.49+0.01</f>
        <v>963.5</v>
      </c>
      <c r="E28" s="36"/>
    </row>
    <row r="29" spans="1:5" s="53" customFormat="1" ht="13.5" customHeight="1">
      <c r="A29" s="20">
        <v>13</v>
      </c>
      <c r="B29" s="4">
        <v>3721</v>
      </c>
      <c r="C29" s="4" t="s">
        <v>119</v>
      </c>
      <c r="D29" s="44">
        <f>937.2+2112.8+271+140+89+290+685+852</f>
        <v>5377</v>
      </c>
      <c r="E29" s="36"/>
    </row>
    <row r="30" spans="1:5" s="53" customFormat="1" ht="13.5" customHeight="1">
      <c r="A30" s="20">
        <v>14</v>
      </c>
      <c r="B30" s="4">
        <v>3751</v>
      </c>
      <c r="C30" s="4" t="s">
        <v>120</v>
      </c>
      <c r="D30" s="44">
        <v>1581.84</v>
      </c>
      <c r="E30" s="36"/>
    </row>
    <row r="31" spans="1:5" s="53" customFormat="1" ht="13.5" customHeight="1">
      <c r="A31" s="20">
        <v>14</v>
      </c>
      <c r="B31" s="4">
        <v>3721</v>
      </c>
      <c r="C31" s="4" t="s">
        <v>119</v>
      </c>
      <c r="D31" s="44">
        <v>1286</v>
      </c>
      <c r="E31" s="36"/>
    </row>
    <row r="32" spans="1:5" s="28" customFormat="1">
      <c r="A32" s="20">
        <v>15</v>
      </c>
      <c r="B32" s="4">
        <v>3851</v>
      </c>
      <c r="C32" s="18" t="s">
        <v>131</v>
      </c>
      <c r="D32" s="44">
        <v>543</v>
      </c>
    </row>
    <row r="33" spans="1:6" s="30" customFormat="1">
      <c r="A33" s="20">
        <v>16</v>
      </c>
      <c r="B33" s="4">
        <v>3851</v>
      </c>
      <c r="C33" s="18" t="s">
        <v>131</v>
      </c>
      <c r="D33" s="44">
        <v>759</v>
      </c>
      <c r="F33" s="34"/>
    </row>
    <row r="34" spans="1:6" s="30" customFormat="1">
      <c r="A34" s="20"/>
      <c r="B34" s="4"/>
      <c r="C34" s="18"/>
      <c r="D34" s="45"/>
      <c r="F34" s="34"/>
    </row>
    <row r="35" spans="1:6">
      <c r="A35" s="3"/>
      <c r="B35" s="4"/>
      <c r="C35" s="4"/>
      <c r="D35" s="36"/>
    </row>
    <row r="36" spans="1:6">
      <c r="A36" s="3"/>
      <c r="B36" s="4"/>
      <c r="C36" s="4"/>
      <c r="D36" s="36"/>
    </row>
    <row r="37" spans="1:6" s="28" customFormat="1">
      <c r="A37" s="3"/>
      <c r="B37" s="4"/>
      <c r="C37" s="4"/>
      <c r="D37" s="36"/>
    </row>
    <row r="38" spans="1:6" s="28" customFormat="1">
      <c r="A38" s="3"/>
      <c r="B38" s="4"/>
      <c r="C38" s="4"/>
      <c r="D38" s="36"/>
    </row>
    <row r="39" spans="1:6" s="30" customFormat="1">
      <c r="A39" s="3"/>
      <c r="B39" s="4"/>
      <c r="C39" s="4"/>
      <c r="D39" s="38"/>
    </row>
    <row r="40" spans="1:6" s="30" customFormat="1">
      <c r="A40" s="3"/>
      <c r="B40" s="4"/>
      <c r="C40" s="4"/>
      <c r="D40" s="38"/>
    </row>
    <row r="41" spans="1:6" s="29" customFormat="1">
      <c r="A41" s="3"/>
      <c r="B41" s="4"/>
      <c r="C41" s="4"/>
      <c r="D41" s="36"/>
    </row>
    <row r="42" spans="1:6" s="29" customFormat="1">
      <c r="A42" s="3"/>
      <c r="B42" s="4"/>
      <c r="C42" s="4"/>
      <c r="D42" s="36"/>
    </row>
    <row r="43" spans="1:6" s="24" customFormat="1" ht="25.5" customHeight="1">
      <c r="A43" s="3"/>
      <c r="B43" s="4"/>
      <c r="C43" s="4"/>
      <c r="D43" s="36"/>
    </row>
    <row r="44" spans="1:6" ht="25.5" customHeight="1">
      <c r="A44" s="3"/>
      <c r="B44" s="4"/>
      <c r="C44" s="4"/>
      <c r="D44" s="36"/>
    </row>
    <row r="45" spans="1:6" s="32" customFormat="1" ht="25.5" customHeight="1">
      <c r="A45" s="3"/>
      <c r="B45" s="4"/>
      <c r="C45" s="4"/>
      <c r="D45" s="36"/>
    </row>
    <row r="46" spans="1:6" s="32" customFormat="1" ht="25.5" customHeight="1">
      <c r="A46" s="3"/>
      <c r="B46" s="4"/>
      <c r="C46" s="4"/>
      <c r="D46" s="36"/>
    </row>
    <row r="47" spans="1:6">
      <c r="A47" s="10"/>
      <c r="B47" s="4"/>
      <c r="C47" s="18"/>
      <c r="D47" s="36"/>
    </row>
    <row r="48" spans="1:6">
      <c r="A48" s="10"/>
      <c r="B48" s="4"/>
      <c r="C48" s="18"/>
      <c r="D48" s="36"/>
    </row>
    <row r="49" spans="1:4">
      <c r="A49" s="10"/>
      <c r="B49" s="4"/>
      <c r="C49" s="18"/>
      <c r="D49" s="36"/>
    </row>
    <row r="50" spans="1:4">
      <c r="A50" s="10"/>
      <c r="B50" s="4"/>
      <c r="C50" s="18"/>
      <c r="D50" s="33"/>
    </row>
    <row r="51" spans="1:4">
      <c r="A51" s="10"/>
      <c r="B51" s="4"/>
      <c r="C51" s="18"/>
      <c r="D51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topLeftCell="A3" workbookViewId="0">
      <selection activeCell="B20" sqref="A4:B20"/>
    </sheetView>
  </sheetViews>
  <sheetFormatPr baseColWidth="10" defaultColWidth="9.140625" defaultRowHeight="15"/>
  <cols>
    <col min="1" max="1" width="3.42578125" style="39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52" t="s">
        <v>108</v>
      </c>
      <c r="B3" s="1" t="s">
        <v>113</v>
      </c>
    </row>
    <row r="4" spans="1:7" s="16" customFormat="1" ht="27.75" customHeight="1">
      <c r="A4" s="20">
        <v>1</v>
      </c>
      <c r="B4" s="17" t="s">
        <v>132</v>
      </c>
    </row>
    <row r="5" spans="1:7" s="40" customFormat="1" ht="27.75" customHeight="1">
      <c r="A5" s="20">
        <v>2</v>
      </c>
      <c r="B5" s="27" t="s">
        <v>203</v>
      </c>
    </row>
    <row r="6" spans="1:7" ht="27.75" customHeight="1">
      <c r="A6" s="20">
        <v>3</v>
      </c>
      <c r="B6" s="11" t="s">
        <v>205</v>
      </c>
    </row>
    <row r="7" spans="1:7" s="25" customFormat="1">
      <c r="A7" s="20">
        <v>4</v>
      </c>
      <c r="B7" s="11" t="s">
        <v>218</v>
      </c>
    </row>
    <row r="8" spans="1:7" s="25" customFormat="1">
      <c r="A8" s="20">
        <v>5</v>
      </c>
      <c r="B8" s="11" t="s">
        <v>209</v>
      </c>
      <c r="C8" s="15"/>
    </row>
    <row r="9" spans="1:7" s="25" customFormat="1">
      <c r="A9" s="20">
        <v>6</v>
      </c>
      <c r="B9" s="11" t="s">
        <v>217</v>
      </c>
      <c r="C9" s="15"/>
    </row>
    <row r="10" spans="1:7">
      <c r="A10" s="20">
        <v>7</v>
      </c>
      <c r="B10" s="27" t="s">
        <v>211</v>
      </c>
      <c r="C10" s="27"/>
      <c r="D10" s="27"/>
      <c r="E10" s="27"/>
      <c r="F10" s="27"/>
      <c r="G10" s="27"/>
    </row>
    <row r="11" spans="1:7" s="25" customFormat="1">
      <c r="A11" s="20">
        <v>8</v>
      </c>
      <c r="B11" s="27" t="s">
        <v>193</v>
      </c>
    </row>
    <row r="12" spans="1:7">
      <c r="A12" s="20">
        <v>9</v>
      </c>
      <c r="B12" s="11" t="s">
        <v>191</v>
      </c>
    </row>
    <row r="13" spans="1:7">
      <c r="A13" s="20">
        <v>10</v>
      </c>
      <c r="B13" s="27" t="s">
        <v>199</v>
      </c>
      <c r="E13" s="19"/>
    </row>
    <row r="14" spans="1:7" s="29" customFormat="1">
      <c r="A14" s="20">
        <v>11</v>
      </c>
      <c r="B14" s="27" t="s">
        <v>190</v>
      </c>
      <c r="C14" s="51"/>
    </row>
    <row r="15" spans="1:7">
      <c r="A15" s="20">
        <v>12</v>
      </c>
      <c r="B15" s="27" t="s">
        <v>200</v>
      </c>
    </row>
    <row r="16" spans="1:7">
      <c r="A16" s="20">
        <v>13</v>
      </c>
      <c r="B16" s="27" t="s">
        <v>207</v>
      </c>
    </row>
    <row r="17" spans="1:2">
      <c r="A17" s="20">
        <v>14</v>
      </c>
      <c r="B17" s="27" t="s">
        <v>213</v>
      </c>
    </row>
    <row r="18" spans="1:2">
      <c r="A18" s="20">
        <v>15</v>
      </c>
      <c r="B18" s="27" t="s">
        <v>197</v>
      </c>
    </row>
    <row r="19" spans="1:2">
      <c r="A19" s="20">
        <v>16</v>
      </c>
      <c r="B19" s="27" t="s">
        <v>195</v>
      </c>
    </row>
    <row r="20" spans="1:2">
      <c r="B20" s="27"/>
    </row>
    <row r="21" spans="1:2">
      <c r="B21" s="27"/>
    </row>
  </sheetData>
  <hyperlinks>
    <hyperlink ref="B4" r:id="rId1"/>
    <hyperlink ref="B11" r:id="rId2"/>
    <hyperlink ref="B10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2023-01-10T15:05:01Z</dcterms:modified>
</cp:coreProperties>
</file>