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orena.Castillo\2021\VIATICOS julio 2021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62913"/>
</workbook>
</file>

<file path=xl/calcChain.xml><?xml version="1.0" encoding="utf-8"?>
<calcChain xmlns="http://schemas.openxmlformats.org/spreadsheetml/2006/main">
  <c r="W21" i="1" l="1"/>
  <c r="AI32" i="1" l="1"/>
  <c r="AH32" i="1"/>
  <c r="AB32" i="1"/>
  <c r="W32" i="1"/>
  <c r="C32" i="1"/>
  <c r="B32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8" i="1"/>
  <c r="W31" i="1"/>
  <c r="W30" i="1"/>
  <c r="W29" i="1"/>
  <c r="W28" i="1"/>
  <c r="W27" i="1"/>
  <c r="W26" i="1"/>
  <c r="W25" i="1"/>
  <c r="W24" i="1"/>
  <c r="W23" i="1"/>
  <c r="W22" i="1"/>
  <c r="W20" i="1"/>
  <c r="W19" i="1"/>
  <c r="W18" i="1"/>
  <c r="W17" i="1"/>
  <c r="W16" i="1"/>
  <c r="W15" i="1"/>
  <c r="W14" i="1"/>
  <c r="W9" i="1" l="1"/>
  <c r="W10" i="1"/>
  <c r="W11" i="1"/>
  <c r="W12" i="1"/>
  <c r="W13" i="1"/>
  <c r="W8" i="1"/>
  <c r="B9" i="1" l="1"/>
  <c r="B10" i="1" s="1"/>
  <c r="B11" i="1" s="1"/>
  <c r="AH9" i="1"/>
  <c r="AH8" i="1"/>
  <c r="B12" i="1" l="1"/>
  <c r="AH11" i="1"/>
  <c r="AH10" i="1"/>
  <c r="C8" i="1"/>
  <c r="A9" i="1"/>
  <c r="A10" i="1" s="1"/>
  <c r="A11" i="1" s="1"/>
  <c r="A12" i="1" s="1"/>
  <c r="AH12" i="1" l="1"/>
  <c r="B13" i="1"/>
  <c r="C9" i="1"/>
  <c r="AI8" i="1"/>
  <c r="B14" i="1" l="1"/>
  <c r="AH13" i="1"/>
  <c r="C10" i="1"/>
  <c r="AI9" i="1"/>
  <c r="B15" i="1" l="1"/>
  <c r="AH14" i="1"/>
  <c r="C11" i="1"/>
  <c r="AI10" i="1"/>
  <c r="AH15" i="1" l="1"/>
  <c r="B16" i="1"/>
  <c r="AI11" i="1"/>
  <c r="C12" i="1"/>
  <c r="AI12" i="1" l="1"/>
  <c r="C13" i="1"/>
  <c r="B17" i="1"/>
  <c r="AH16" i="1"/>
  <c r="C14" i="1" l="1"/>
  <c r="AI13" i="1"/>
  <c r="B18" i="1"/>
  <c r="AH17" i="1"/>
  <c r="B19" i="1" l="1"/>
  <c r="AH18" i="1"/>
  <c r="C15" i="1"/>
  <c r="AI14" i="1"/>
  <c r="AI15" i="1" l="1"/>
  <c r="C16" i="1"/>
  <c r="B20" i="1"/>
  <c r="AH19" i="1"/>
  <c r="C17" i="1" l="1"/>
  <c r="AI16" i="1"/>
  <c r="B21" i="1"/>
  <c r="AH20" i="1"/>
  <c r="B22" i="1" l="1"/>
  <c r="AH21" i="1"/>
  <c r="C18" i="1"/>
  <c r="AI17" i="1"/>
  <c r="C19" i="1" l="1"/>
  <c r="AI18" i="1"/>
  <c r="B23" i="1"/>
  <c r="AH22" i="1"/>
  <c r="B24" i="1" l="1"/>
  <c r="AH23" i="1"/>
  <c r="C20" i="1"/>
  <c r="AI19" i="1"/>
  <c r="C21" i="1" l="1"/>
  <c r="AI20" i="1"/>
  <c r="B25" i="1"/>
  <c r="AH24" i="1"/>
  <c r="B26" i="1" l="1"/>
  <c r="AH25" i="1"/>
  <c r="C22" i="1"/>
  <c r="AI21" i="1"/>
  <c r="C23" i="1" l="1"/>
  <c r="AI22" i="1"/>
  <c r="B27" i="1"/>
  <c r="AH26" i="1"/>
  <c r="B28" i="1" l="1"/>
  <c r="AH27" i="1"/>
  <c r="C24" i="1"/>
  <c r="AI23" i="1"/>
  <c r="C25" i="1" l="1"/>
  <c r="AI24" i="1"/>
  <c r="B29" i="1"/>
  <c r="AH28" i="1"/>
  <c r="B30" i="1" l="1"/>
  <c r="AH29" i="1"/>
  <c r="C26" i="1"/>
  <c r="AI25" i="1"/>
  <c r="C27" i="1" l="1"/>
  <c r="AI26" i="1"/>
  <c r="B31" i="1"/>
  <c r="AH31" i="1" s="1"/>
  <c r="AH30" i="1"/>
  <c r="C28" i="1" l="1"/>
  <c r="AI27" i="1"/>
  <c r="C29" i="1" l="1"/>
  <c r="AI28" i="1"/>
  <c r="C30" i="1" l="1"/>
  <c r="AI29" i="1"/>
  <c r="C31" i="1" l="1"/>
  <c r="AI31" i="1" s="1"/>
  <c r="AI30" i="1"/>
</calcChain>
</file>

<file path=xl/sharedStrings.xml><?xml version="1.0" encoding="utf-8"?>
<sst xmlns="http://schemas.openxmlformats.org/spreadsheetml/2006/main" count="695" uniqueCount="244">
  <si>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</si>
  <si>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</si>
  <si>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</si>
  <si>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</si>
  <si>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</si>
  <si>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</si>
  <si>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</si>
  <si>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</si>
  <si>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</si>
  <si>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</si>
  <si>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</si>
  <si>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</si>
  <si>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</si>
  <si>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</si>
  <si>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</si>
  <si>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</si>
  <si>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</si>
  <si>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</si>
  <si>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</si>
  <si>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</si>
  <si>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</si>
  <si>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</si>
  <si>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</si>
  <si>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</si>
  <si>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</si>
  <si>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</si>
  <si>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</si>
  <si>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</si>
  <si>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</si>
  <si>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</si>
  <si>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</si>
  <si>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</si>
  <si>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</si>
  <si>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</si>
  <si>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</si>
  <si>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</si>
  <si>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</si>
  <si>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</si>
  <si>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</si>
  <si>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</si>
  <si>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</si>
  <si>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</si>
  <si>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</si>
  <si>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</si>
  <si>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</si>
  <si>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</si>
  <si>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</si>
  <si>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</si>
  <si>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</si>
  <si>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</si>
  <si>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</si>
  <si>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</si>
  <si>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</si>
  <si>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</si>
  <si>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</si>
  <si>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</si>
  <si>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</si>
  <si>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</si>
  <si>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</si>
  <si>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</si>
  <si>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</si>
  <si>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</si>
  <si>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</si>
  <si>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</si>
  <si>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</si>
  <si>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</si>
  <si>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</si>
  <si>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</si>
  <si>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</si>
  <si>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</si>
  <si>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</si>
  <si>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</si>
  <si>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</si>
  <si>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</si>
  <si>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</si>
  <si>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</si>
  <si>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</si>
  <si>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</si>
  <si>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</si>
  <si>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</si>
  <si>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</si>
  <si>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</si>
  <si>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</si>
  <si>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</si>
  <si>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</si>
  <si>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</si>
  <si>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</si>
  <si>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</si>
  <si>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</si>
  <si>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</si>
  <si>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</si>
  <si>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</si>
  <si>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</si>
  <si>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</si>
  <si>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</si>
  <si>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</si>
  <si>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</si>
  <si>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</si>
  <si>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</si>
  <si>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</si>
  <si>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</si>
  <si>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</si>
  <si>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</si>
  <si>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</si>
  <si>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</si>
  <si>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</si>
  <si>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</si>
  <si>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</si>
  <si>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</si>
  <si>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</si>
  <si>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</si>
  <si>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</si>
  <si>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</si>
  <si>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</si>
  <si>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México</t>
  </si>
  <si>
    <t>San Luis Potosí</t>
  </si>
  <si>
    <t>http://www.cegaipslp.org.mx/HV2021.nsf/nombre_de_la_vista/6D6BEC3E7D3F1F2086258711007CB092/$File/Lineamientos+XIV.pdf</t>
  </si>
  <si>
    <t>Dirección Administrativa</t>
  </si>
  <si>
    <t>No se genera información</t>
  </si>
  <si>
    <t xml:space="preserve">México </t>
  </si>
  <si>
    <t>Reposicion de Gastos</t>
  </si>
  <si>
    <t>Tomas</t>
  </si>
  <si>
    <t>Ramiro</t>
  </si>
  <si>
    <t>Mar</t>
  </si>
  <si>
    <t xml:space="preserve">Edgardo </t>
  </si>
  <si>
    <t>Gasca</t>
  </si>
  <si>
    <t>Moreno</t>
  </si>
  <si>
    <t>Elvira</t>
  </si>
  <si>
    <t>Viggiano</t>
  </si>
  <si>
    <t>Guerra</t>
  </si>
  <si>
    <t xml:space="preserve">Mario </t>
  </si>
  <si>
    <t>Mendoza</t>
  </si>
  <si>
    <t>Cano</t>
  </si>
  <si>
    <t>Nancy</t>
  </si>
  <si>
    <t>Lucina</t>
  </si>
  <si>
    <t>Ramirez</t>
  </si>
  <si>
    <t>Ana Lilia</t>
  </si>
  <si>
    <t>Torres</t>
  </si>
  <si>
    <t>Perez</t>
  </si>
  <si>
    <t>Lopez</t>
  </si>
  <si>
    <t>Banda</t>
  </si>
  <si>
    <t xml:space="preserve">Alejandra </t>
  </si>
  <si>
    <t>Collazo</t>
  </si>
  <si>
    <t>Rodriguez</t>
  </si>
  <si>
    <t>Alejandro</t>
  </si>
  <si>
    <t>Garcia</t>
  </si>
  <si>
    <t>Alvarado</t>
  </si>
  <si>
    <t>Ceballos</t>
  </si>
  <si>
    <t>Juarez</t>
  </si>
  <si>
    <t>Frida Libertad</t>
  </si>
  <si>
    <t xml:space="preserve">Laura </t>
  </si>
  <si>
    <t>Aguilar</t>
  </si>
  <si>
    <t>Karla Ivette</t>
  </si>
  <si>
    <t>Melo</t>
  </si>
  <si>
    <t>Monzalvo</t>
  </si>
  <si>
    <t>Cynthia Danira</t>
  </si>
  <si>
    <t xml:space="preserve">Juarez </t>
  </si>
  <si>
    <t>Camacho</t>
  </si>
  <si>
    <t xml:space="preserve">Edith </t>
  </si>
  <si>
    <t>Ivan Emmanuel</t>
  </si>
  <si>
    <t xml:space="preserve">Garcia </t>
  </si>
  <si>
    <t>Vazquez</t>
  </si>
  <si>
    <t>Edgar Roberto</t>
  </si>
  <si>
    <t>Ruiz</t>
  </si>
  <si>
    <t>Mata</t>
  </si>
  <si>
    <t xml:space="preserve">Julio Jose </t>
  </si>
  <si>
    <t>Galarza</t>
  </si>
  <si>
    <t>Ortiz</t>
  </si>
  <si>
    <t>Segunda Visitaduria</t>
  </si>
  <si>
    <t>Tercera Visitaduria</t>
  </si>
  <si>
    <t>Direccion General Administrativa</t>
  </si>
  <si>
    <t>Presidencia</t>
  </si>
  <si>
    <t>Primera Visitaduria</t>
  </si>
  <si>
    <t xml:space="preserve">Direccion de Equidad de Genero y No Discriminacion </t>
  </si>
  <si>
    <t>Contraloria Interna</t>
  </si>
  <si>
    <t>Cuarta Visitaduria</t>
  </si>
  <si>
    <t>Viaticos</t>
  </si>
  <si>
    <t>Comprobacion de Viaticos</t>
  </si>
  <si>
    <t>Consejo</t>
  </si>
  <si>
    <t>Consejera</t>
  </si>
  <si>
    <t>Reposicion de Viaticos</t>
  </si>
  <si>
    <t>Devolucion de Viaticos</t>
  </si>
  <si>
    <t>Pago de Viaticos</t>
  </si>
  <si>
    <t>Reposicion de Fondo Revolvente</t>
  </si>
  <si>
    <t>Secretaría Ejecutiva</t>
  </si>
  <si>
    <t>Secretario Ejecutivo</t>
  </si>
  <si>
    <t>Visitador General</t>
  </si>
  <si>
    <t>Visitador Adjunto "B"</t>
  </si>
  <si>
    <t>Visitador Adjunto "A"</t>
  </si>
  <si>
    <t>Jefe de Sección de Recursos Materiales y Servicios Generales</t>
  </si>
  <si>
    <t>Trabajador Eventual</t>
  </si>
  <si>
    <t>Capacitador</t>
  </si>
  <si>
    <t>Visitador Adjunto Psicólogo</t>
  </si>
  <si>
    <t>Audiencia contraloría general del estado</t>
  </si>
  <si>
    <t>Ciudad Valles</t>
  </si>
  <si>
    <t>Comprobación de viáticos del mes de junio 2021</t>
  </si>
  <si>
    <t>Comprobación de viáticos del mes de abril 2021</t>
  </si>
  <si>
    <t>Entrevista con el Consejo de la Comisión Estatal de Derechos Humanos</t>
  </si>
  <si>
    <t>Comprobación de viáticos del mes de abril 2021 Olivia Bautista Almaraz</t>
  </si>
  <si>
    <t>Ciudad de México</t>
  </si>
  <si>
    <t>Reunión de trabajo</t>
  </si>
  <si>
    <t>Reposición de viáticos del mes de junio 2021</t>
  </si>
  <si>
    <t>Marcos Alejandro</t>
  </si>
  <si>
    <t>Diagnostico nacional de supervisión penitenciaria</t>
  </si>
  <si>
    <t>Rioverde</t>
  </si>
  <si>
    <t>Realizar valoraciones psicológicas</t>
  </si>
  <si>
    <t>Matehuala</t>
  </si>
  <si>
    <t>Sesión ordinaria de Consejo</t>
  </si>
  <si>
    <t>Tamuín</t>
  </si>
  <si>
    <t>Rosalba</t>
  </si>
  <si>
    <t>Rodríguez</t>
  </si>
  <si>
    <t>Ramírez</t>
  </si>
  <si>
    <t>Reposición fondo revolvente diversas diligencias</t>
  </si>
  <si>
    <t>Supervisión penitenciaria</t>
  </si>
  <si>
    <t>Revisión de ejercicio 2018 Auditoria Superior de la Federación</t>
  </si>
  <si>
    <t>Diligencias de expedientes</t>
  </si>
  <si>
    <t>Villa Hidalgo</t>
  </si>
  <si>
    <t>Reunion de Consejo</t>
  </si>
  <si>
    <t>http://www.cegaipslp.org.mx/HV2021Dos.nsf/nombre_de_la_vista/32359BF4E7ECCFBB862587720058963F/$File/C00618.pdf</t>
  </si>
  <si>
    <t>http://www.cegaipslp.org.mx/HV2021Dos.nsf/nombre_de_la_vista/39541E672EA47F768625877200593EBB/$File/C00620.pdf</t>
  </si>
  <si>
    <t>http://www.cegaipslp.org.mx/HV2021Dos.nsf/nombre_de_la_vista/BCBC65E060CC2F808625877200598FD0/$File/C00672.pdf</t>
  </si>
  <si>
    <t>http://www.cegaipslp.org.mx/HV2021Dos.nsf/nombre_de_la_vista/445BAC1099104CBD862587720059DDAE/$File/C00699.pdf</t>
  </si>
  <si>
    <t>http://www.cegaipslp.org.mx/HV2021Dos.nsf/nombre_de_la_vista/E25DFD27BD178CB886258772005A127D/$File/C00701.pdf</t>
  </si>
  <si>
    <t>http://www.cegaipslp.org.mx/HV2021Dos.nsf/nombre_de_la_vista/47C7D306A134C1E086258772005A41E2/$File/C00703.pdf</t>
  </si>
  <si>
    <t>http://www.cegaipslp.org.mx/HV2021Dos.nsf/nombre_de_la_vista/DCC02E4F3969647286258772005A7C90/$File/C00705.pdf</t>
  </si>
  <si>
    <t>http://www.cegaipslp.org.mx/HV2021Dos.nsf/nombre_de_la_vista/6486EEF3B9AA5BBF86258772005AB6D7/$File/C00706.pdf</t>
  </si>
  <si>
    <t>http://www.cegaipslp.org.mx/HV2021Dos.nsf/nombre_de_la_vista/84A6C6A84EBC470D86258772005AE8F9/$File/C00707.pdf</t>
  </si>
  <si>
    <t>http://www.cegaipslp.org.mx/HV2021Dos.nsf/nombre_de_la_vista/728D8E30A6403C0786258772005B2252/$File/C00708.pdf</t>
  </si>
  <si>
    <t>http://www.cegaipslp.org.mx/HV2021Dos.nsf/nombre_de_la_vista/2ABA12E76586AD2886258772005B51F2/$File/C00709.pdf</t>
  </si>
  <si>
    <t>http://www.cegaipslp.org.mx/HV2021Dos.nsf/nombre_de_la_vista/B177830AA75B1E1186258772005B85E3/$File/C00710.pdf</t>
  </si>
  <si>
    <t>http://www.cegaipslp.org.mx/HV2021Dos.nsf/nombre_de_la_vista/E8D0F2AA6856E9D786258772005BB86B/$File/D00085.pdf</t>
  </si>
  <si>
    <t>http://www.cegaipslp.org.mx/HV2021Dos.nsf/nombre_de_la_vista/FF7ABB6296EAB8D786258772005BE974/$File/D00086.pdf</t>
  </si>
  <si>
    <t>http://www.cegaipslp.org.mx/HV2021Dos.nsf/nombre_de_la_vista/A58F03ED0338931186258772005C3521/$File/D00087.pdf</t>
  </si>
  <si>
    <t>http://www.cegaipslp.org.mx/HV2021Dos.nsf/nombre_de_la_vista/EF3DD6BB9344FE1786258772005C97FB/$File/D00088.pdf</t>
  </si>
  <si>
    <t>http://www.cegaipslp.org.mx/HV2021Dos.nsf/nombre_de_la_vista/849844F8FEEBB87686258772005CC74B/$File/D00089.pdf</t>
  </si>
  <si>
    <t>http://www.cegaipslp.org.mx/HV2021Dos.nsf/nombre_de_la_vista/6F38E823BC3E4B6A86258772005D1208/$File/D00090.pdf</t>
  </si>
  <si>
    <t>http://www.cegaipslp.org.mx/HV2021Dos.nsf/nombre_de_la_vista/98BFE46A609C4CE586258772005D6885/$File/D00091.pdf</t>
  </si>
  <si>
    <t>http://www.cegaipslp.org.mx/HV2021Dos.nsf/nombre_de_la_vista/5839F4C0F81293CE86258772005DAD9C/$File/D00092.pdf</t>
  </si>
  <si>
    <t>http://www.cegaipslp.org.mx/HV2021Dos.nsf/nombre_de_la_vista/B09374FF5BF5892086258772005E0F71/$File/C00612.pdf</t>
  </si>
  <si>
    <t>http://www.cegaipslp.org.mx/HV2021Dos.nsf/nombre_de_la_vista/8AC550541CEA9CDD86258772005E7276/$File/C00712.pdf</t>
  </si>
  <si>
    <t>http://www.cegaipslp.org.mx/HV2021Dos.nsf/nombre_de_la_vista/A29F354C9A5C9EB786258772005EA563/$File/C00713.pdf</t>
  </si>
  <si>
    <t>http://www.cegaipslp.org.mx/HV2021Dos.nsf/nombre_de_la_vista/CAA348E99818034586258772005ED3FF/$File/C00714.pdf</t>
  </si>
  <si>
    <t>http://www.cegaipslp.org.mx/HV2021Dos.nsf/nombre_de_la_vista/13EDDF156B110D7D8625877200604A75/$File/C00711.pdf</t>
  </si>
  <si>
    <t xml:space="preserve">Notificacion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</si>
</sst>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3" fontId="0" fillId="0" borderId="0" xfId="0" applyNumberFormat="1"/>
    <xf numFmtId="0" fontId="0" fillId="3" borderId="0" xfId="0" applyFill="1" applyBorder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 applyFill="1"/>
    <xf numFmtId="0" fontId="0" fillId="3" borderId="0" xfId="0" applyFill="1"/>
    <xf numFmtId="14" fontId="0" fillId="0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BCBC65E060CC2F808625877200598FD0/$File/C00672.pdf" TargetMode="External"/><Relationship Id="rId13" Type="http://schemas.openxmlformats.org/officeDocument/2006/relationships/hyperlink" Target="http://www.cegaipslp.org.mx/HV2021Dos.nsf/nombre_de_la_vista/6486EEF3B9AA5BBF86258772005AB6D7/$File/C00706.pdf" TargetMode="External"/><Relationship Id="rId18" Type="http://schemas.openxmlformats.org/officeDocument/2006/relationships/hyperlink" Target="http://www.cegaipslp.org.mx/HV2021Dos.nsf/nombre_de_la_vista/FF7ABB6296EAB8D786258772005BE974/$File/D00086.pdf" TargetMode="External"/><Relationship Id="rId3" Type="http://schemas.openxmlformats.org/officeDocument/2006/relationships/hyperlink" Target="http://www.cegaipslp.org.mx/HV2021.nsf/nombre_de_la_vista/6D6BEC3E7D3F1F2086258711007CB092/$File/Lineamientos+XIV.pdf" TargetMode="External"/><Relationship Id="rId21" Type="http://schemas.openxmlformats.org/officeDocument/2006/relationships/hyperlink" Target="http://www.cegaipslp.org.mx/HV2021Dos.nsf/nombre_de_la_vista/8AC550541CEA9CDD86258772005E7276/$File/C00712.pdf" TargetMode="External"/><Relationship Id="rId7" Type="http://schemas.openxmlformats.org/officeDocument/2006/relationships/hyperlink" Target="http://www.cegaipslp.org.mx/HV2021Dos.nsf/nombre_de_la_vista/39541E672EA47F768625877200593EBB/$File/C00620.pdf" TargetMode="External"/><Relationship Id="rId12" Type="http://schemas.openxmlformats.org/officeDocument/2006/relationships/hyperlink" Target="http://www.cegaipslp.org.mx/HV2021Dos.nsf/nombre_de_la_vista/DCC02E4F3969647286258772005A7C90/$File/C00705.pdf" TargetMode="External"/><Relationship Id="rId17" Type="http://schemas.openxmlformats.org/officeDocument/2006/relationships/hyperlink" Target="http://www.cegaipslp.org.mx/HV2021Dos.nsf/nombre_de_la_vista/B177830AA75B1E1186258772005B85E3/$File/C00710.pdf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6D6BEC3E7D3F1F2086258711007CB092/$File/Lineamientos+XIV.pdf" TargetMode="External"/><Relationship Id="rId16" Type="http://schemas.openxmlformats.org/officeDocument/2006/relationships/hyperlink" Target="http://www.cegaipslp.org.mx/HV2021Dos.nsf/nombre_de_la_vista/2ABA12E76586AD2886258772005B51F2/$File/C00709.pdf" TargetMode="External"/><Relationship Id="rId20" Type="http://schemas.openxmlformats.org/officeDocument/2006/relationships/hyperlink" Target="http://www.cegaipslp.org.mx/HV2021Dos.nsf/nombre_de_la_vista/B09374FF5BF5892086258772005E0F71/$File/C00612.pdf" TargetMode="External"/><Relationship Id="rId1" Type="http://schemas.openxmlformats.org/officeDocument/2006/relationships/hyperlink" Target="http://www.cegaipslp.org.mx/HV2021.nsf/nombre_de_la_vista/6D6BEC3E7D3F1F2086258711007CB092/$File/Lineamientos+XIV.pdf" TargetMode="External"/><Relationship Id="rId6" Type="http://schemas.openxmlformats.org/officeDocument/2006/relationships/hyperlink" Target="http://www.cegaipslp.org.mx/HV2021Dos.nsf/nombre_de_la_vista/32359BF4E7ECCFBB862587720058963F/$File/C00618.pdf" TargetMode="External"/><Relationship Id="rId11" Type="http://schemas.openxmlformats.org/officeDocument/2006/relationships/hyperlink" Target="http://www.cegaipslp.org.mx/HV2021Dos.nsf/nombre_de_la_vista/47C7D306A134C1E086258772005A41E2/$File/C00703.pdf" TargetMode="External"/><Relationship Id="rId24" Type="http://schemas.openxmlformats.org/officeDocument/2006/relationships/hyperlink" Target="http://www.cegaipslp.org.mx/HV2021Dos.nsf/nombre_de_la_vista/13EDDF156B110D7D8625877200604A75/$File/C00711.pdf" TargetMode="External"/><Relationship Id="rId5" Type="http://schemas.openxmlformats.org/officeDocument/2006/relationships/hyperlink" Target="http://www.cegaipslp.org.mx/HV2021.nsf/nombre_de_la_vista/6D6BEC3E7D3F1F2086258711007CB092/$File/Lineamientos+XIV.pdf" TargetMode="External"/><Relationship Id="rId15" Type="http://schemas.openxmlformats.org/officeDocument/2006/relationships/hyperlink" Target="http://www.cegaipslp.org.mx/HV2021Dos.nsf/nombre_de_la_vista/728D8E30A6403C0786258772005B2252/$File/C00708.pdf" TargetMode="External"/><Relationship Id="rId23" Type="http://schemas.openxmlformats.org/officeDocument/2006/relationships/hyperlink" Target="http://www.cegaipslp.org.mx/HV2021Dos.nsf/nombre_de_la_vista/CAA348E99818034586258772005ED3FF/$File/C00714.pdf" TargetMode="External"/><Relationship Id="rId10" Type="http://schemas.openxmlformats.org/officeDocument/2006/relationships/hyperlink" Target="http://www.cegaipslp.org.mx/HV2021Dos.nsf/nombre_de_la_vista/E25DFD27BD178CB886258772005A127D/$File/C00701.pdf" TargetMode="External"/><Relationship Id="rId19" Type="http://schemas.openxmlformats.org/officeDocument/2006/relationships/hyperlink" Target="http://www.cegaipslp.org.mx/HV2021Dos.nsf/nombre_de_la_vista/5839F4C0F81293CE86258772005DAD9C/$File/D00092.pdf" TargetMode="External"/><Relationship Id="rId4" Type="http://schemas.openxmlformats.org/officeDocument/2006/relationships/hyperlink" Target="http://www.cegaipslp.org.mx/HV2021.nsf/nombre_de_la_vista/6D6BEC3E7D3F1F2086258711007CB092/$File/Lineamientos+XIV.pdf" TargetMode="External"/><Relationship Id="rId9" Type="http://schemas.openxmlformats.org/officeDocument/2006/relationships/hyperlink" Target="http://www.cegaipslp.org.mx/HV2021Dos.nsf/nombre_de_la_vista/445BAC1099104CBD862587720059DDAE/$File/C00699.pdf" TargetMode="External"/><Relationship Id="rId14" Type="http://schemas.openxmlformats.org/officeDocument/2006/relationships/hyperlink" Target="http://www.cegaipslp.org.mx/HV2021Dos.nsf/nombre_de_la_vista/84A6C6A84EBC470D86258772005AE8F9/$File/C00707.pdf" TargetMode="External"/><Relationship Id="rId22" Type="http://schemas.openxmlformats.org/officeDocument/2006/relationships/hyperlink" Target="http://www.cegaipslp.org.mx/HV2021Dos.nsf/nombre_de_la_vista/A29F354C9A5C9EB786258772005EA563/$File/C00713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6486EEF3B9AA5BBF86258772005AB6D7/$File/C00706.pdf" TargetMode="External"/><Relationship Id="rId13" Type="http://schemas.openxmlformats.org/officeDocument/2006/relationships/hyperlink" Target="http://www.cegaipslp.org.mx/HV2021Dos.nsf/nombre_de_la_vista/FF7ABB6296EAB8D786258772005BE974/$File/D00086.pdf" TargetMode="External"/><Relationship Id="rId18" Type="http://schemas.openxmlformats.org/officeDocument/2006/relationships/hyperlink" Target="http://www.cegaipslp.org.mx/HV2021Dos.nsf/nombre_de_la_vista/CAA348E99818034586258772005ED3FF/$File/C00714.pdf" TargetMode="External"/><Relationship Id="rId3" Type="http://schemas.openxmlformats.org/officeDocument/2006/relationships/hyperlink" Target="http://www.cegaipslp.org.mx/HV2021Dos.nsf/nombre_de_la_vista/BCBC65E060CC2F808625877200598FD0/$File/C00672.pdf" TargetMode="External"/><Relationship Id="rId7" Type="http://schemas.openxmlformats.org/officeDocument/2006/relationships/hyperlink" Target="http://www.cegaipslp.org.mx/HV2021Dos.nsf/nombre_de_la_vista/DCC02E4F3969647286258772005A7C90/$File/C00705.pdf" TargetMode="External"/><Relationship Id="rId12" Type="http://schemas.openxmlformats.org/officeDocument/2006/relationships/hyperlink" Target="http://www.cegaipslp.org.mx/HV2021Dos.nsf/nombre_de_la_vista/B177830AA75B1E1186258772005B85E3/$File/C00710.pdf" TargetMode="External"/><Relationship Id="rId17" Type="http://schemas.openxmlformats.org/officeDocument/2006/relationships/hyperlink" Target="http://www.cegaipslp.org.mx/HV2021Dos.nsf/nombre_de_la_vista/A29F354C9A5C9EB786258772005EA563/$File/C00713.pdf" TargetMode="External"/><Relationship Id="rId2" Type="http://schemas.openxmlformats.org/officeDocument/2006/relationships/hyperlink" Target="http://www.cegaipslp.org.mx/HV2021Dos.nsf/nombre_de_la_vista/39541E672EA47F768625877200593EBB/$File/C00620.pdf" TargetMode="External"/><Relationship Id="rId16" Type="http://schemas.openxmlformats.org/officeDocument/2006/relationships/hyperlink" Target="http://www.cegaipslp.org.mx/HV2021Dos.nsf/nombre_de_la_vista/8AC550541CEA9CDD86258772005E7276/$File/C00712.pdf" TargetMode="External"/><Relationship Id="rId1" Type="http://schemas.openxmlformats.org/officeDocument/2006/relationships/hyperlink" Target="http://www.cegaipslp.org.mx/HV2021Dos.nsf/nombre_de_la_vista/32359BF4E7ECCFBB862587720058963F/$File/C00618.pdf" TargetMode="External"/><Relationship Id="rId6" Type="http://schemas.openxmlformats.org/officeDocument/2006/relationships/hyperlink" Target="http://www.cegaipslp.org.mx/HV2021Dos.nsf/nombre_de_la_vista/47C7D306A134C1E086258772005A41E2/$File/C00703.pdf" TargetMode="External"/><Relationship Id="rId11" Type="http://schemas.openxmlformats.org/officeDocument/2006/relationships/hyperlink" Target="http://www.cegaipslp.org.mx/HV2021Dos.nsf/nombre_de_la_vista/2ABA12E76586AD2886258772005B51F2/$File/C00709.pdf" TargetMode="External"/><Relationship Id="rId5" Type="http://schemas.openxmlformats.org/officeDocument/2006/relationships/hyperlink" Target="http://www.cegaipslp.org.mx/HV2021Dos.nsf/nombre_de_la_vista/E25DFD27BD178CB886258772005A127D/$File/C00701.pdf" TargetMode="External"/><Relationship Id="rId15" Type="http://schemas.openxmlformats.org/officeDocument/2006/relationships/hyperlink" Target="http://www.cegaipslp.org.mx/HV2021Dos.nsf/nombre_de_la_vista/B09374FF5BF5892086258772005E0F71/$File/C00612.pdf" TargetMode="External"/><Relationship Id="rId10" Type="http://schemas.openxmlformats.org/officeDocument/2006/relationships/hyperlink" Target="http://www.cegaipslp.org.mx/HV2021Dos.nsf/nombre_de_la_vista/728D8E30A6403C0786258772005B2252/$File/C00708.pdf" TargetMode="External"/><Relationship Id="rId19" Type="http://schemas.openxmlformats.org/officeDocument/2006/relationships/hyperlink" Target="http://www.cegaipslp.org.mx/HV2021Dos.nsf/nombre_de_la_vista/13EDDF156B110D7D8625877200604A75/$File/C00711.pdf" TargetMode="External"/><Relationship Id="rId4" Type="http://schemas.openxmlformats.org/officeDocument/2006/relationships/hyperlink" Target="http://www.cegaipslp.org.mx/HV2021Dos.nsf/nombre_de_la_vista/445BAC1099104CBD862587720059DDAE/$File/C00699.pdf" TargetMode="External"/><Relationship Id="rId9" Type="http://schemas.openxmlformats.org/officeDocument/2006/relationships/hyperlink" Target="http://www.cegaipslp.org.mx/HV2021Dos.nsf/nombre_de_la_vista/84A6C6A84EBC470D86258772005AE8F9/$File/C00707.pdf" TargetMode="External"/><Relationship Id="rId14" Type="http://schemas.openxmlformats.org/officeDocument/2006/relationships/hyperlink" Target="http://www.cegaipslp.org.mx/HV2021Dos.nsf/nombre_de_la_vista/5839F4C0F81293CE86258772005DAD9C/$File/D0009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2"/>
  <sheetViews>
    <sheetView tabSelected="1" topLeftCell="A7" workbookViewId="0">
      <selection activeCell="Y21" sqref="Y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9" hidden="1" x14ac:dyDescent="0.25">
      <c r="A1" t="s">
        <v>0</v>
      </c>
    </row>
    <row r="2" spans="1:39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9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9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9" x14ac:dyDescent="0.25">
      <c r="A6" s="20" t="s">
        <v>53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</row>
    <row r="7" spans="1:39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9" x14ac:dyDescent="0.25">
      <c r="A8">
        <v>2021</v>
      </c>
      <c r="B8" s="4">
        <v>44378</v>
      </c>
      <c r="C8" s="4">
        <f>EOMONTH(B8,0)</f>
        <v>44408</v>
      </c>
      <c r="D8" t="s">
        <v>91</v>
      </c>
      <c r="E8">
        <v>8</v>
      </c>
      <c r="F8" s="13" t="s">
        <v>187</v>
      </c>
      <c r="G8" t="s">
        <v>187</v>
      </c>
      <c r="H8" t="s">
        <v>168</v>
      </c>
      <c r="I8" t="s">
        <v>121</v>
      </c>
      <c r="J8" t="s">
        <v>122</v>
      </c>
      <c r="K8" t="s">
        <v>123</v>
      </c>
      <c r="L8" t="s">
        <v>101</v>
      </c>
      <c r="M8" s="10" t="s">
        <v>193</v>
      </c>
      <c r="N8" t="s">
        <v>103</v>
      </c>
      <c r="O8">
        <v>0</v>
      </c>
      <c r="P8">
        <v>0</v>
      </c>
      <c r="Q8" t="s">
        <v>114</v>
      </c>
      <c r="R8" t="s">
        <v>115</v>
      </c>
      <c r="S8" t="s">
        <v>194</v>
      </c>
      <c r="T8" t="s">
        <v>114</v>
      </c>
      <c r="U8" s="14" t="s">
        <v>115</v>
      </c>
      <c r="V8" s="14" t="s">
        <v>115</v>
      </c>
      <c r="W8" s="9" t="str">
        <f>M8</f>
        <v>Audiencia contraloría general del estado</v>
      </c>
      <c r="X8" s="4">
        <v>44308</v>
      </c>
      <c r="Y8" s="4">
        <v>44308</v>
      </c>
      <c r="Z8">
        <v>1</v>
      </c>
      <c r="AA8">
        <v>454</v>
      </c>
      <c r="AB8">
        <f>AA8-Tabla_549575!D4</f>
        <v>0</v>
      </c>
      <c r="AC8" s="4">
        <v>44320</v>
      </c>
      <c r="AD8" s="8" t="s">
        <v>230</v>
      </c>
      <c r="AE8" s="12">
        <v>1</v>
      </c>
      <c r="AF8" s="5" t="s">
        <v>116</v>
      </c>
      <c r="AG8" t="s">
        <v>117</v>
      </c>
      <c r="AH8" s="4">
        <f>EDATE(B8,1)+9</f>
        <v>44418</v>
      </c>
      <c r="AI8" s="4">
        <f>C8</f>
        <v>44408</v>
      </c>
      <c r="AJ8" t="s">
        <v>196</v>
      </c>
    </row>
    <row r="9" spans="1:39" x14ac:dyDescent="0.25">
      <c r="A9">
        <f>A8</f>
        <v>2021</v>
      </c>
      <c r="B9" s="4">
        <f>B8</f>
        <v>44378</v>
      </c>
      <c r="C9" s="4">
        <f>C8</f>
        <v>44408</v>
      </c>
      <c r="D9" t="s">
        <v>91</v>
      </c>
      <c r="E9">
        <v>9</v>
      </c>
      <c r="F9" s="13" t="s">
        <v>188</v>
      </c>
      <c r="G9" t="s">
        <v>188</v>
      </c>
      <c r="H9" t="s">
        <v>169</v>
      </c>
      <c r="I9" t="s">
        <v>124</v>
      </c>
      <c r="J9" t="s">
        <v>125</v>
      </c>
      <c r="K9" t="s">
        <v>126</v>
      </c>
      <c r="L9" t="s">
        <v>101</v>
      </c>
      <c r="M9" s="16" t="s">
        <v>213</v>
      </c>
      <c r="N9" t="s">
        <v>103</v>
      </c>
      <c r="O9">
        <v>0</v>
      </c>
      <c r="P9">
        <v>0</v>
      </c>
      <c r="Q9" t="s">
        <v>114</v>
      </c>
      <c r="R9" s="14" t="s">
        <v>115</v>
      </c>
      <c r="S9" s="14" t="s">
        <v>115</v>
      </c>
      <c r="T9" t="s">
        <v>119</v>
      </c>
      <c r="U9" s="14" t="s">
        <v>115</v>
      </c>
      <c r="V9" s="7" t="s">
        <v>194</v>
      </c>
      <c r="W9" s="9" t="str">
        <f t="shared" ref="W9:W32" si="0">M9</f>
        <v>Supervisión penitenciaria</v>
      </c>
      <c r="X9" s="4">
        <v>44369</v>
      </c>
      <c r="Y9" s="4">
        <v>44372</v>
      </c>
      <c r="Z9">
        <v>2</v>
      </c>
      <c r="AA9" s="6">
        <v>7000</v>
      </c>
      <c r="AB9" s="14">
        <f>AA9-Tabla_549575!D5</f>
        <v>851.36999999999989</v>
      </c>
      <c r="AC9" s="4">
        <v>44377</v>
      </c>
      <c r="AD9" s="8" t="s">
        <v>232</v>
      </c>
      <c r="AE9" s="12">
        <v>2</v>
      </c>
      <c r="AF9" s="5" t="s">
        <v>116</v>
      </c>
      <c r="AG9" t="s">
        <v>117</v>
      </c>
      <c r="AH9" s="4">
        <f t="shared" ref="AH9:AH31" si="1">EDATE(B9,1)+9</f>
        <v>44418</v>
      </c>
      <c r="AI9" s="4">
        <f t="shared" ref="AI9:AI31" si="2">C9</f>
        <v>44408</v>
      </c>
      <c r="AJ9" s="11" t="s">
        <v>195</v>
      </c>
    </row>
    <row r="10" spans="1:39" x14ac:dyDescent="0.25">
      <c r="A10">
        <f>A9</f>
        <v>2021</v>
      </c>
      <c r="B10" s="4">
        <f t="shared" ref="B10:B32" si="3">B9</f>
        <v>44378</v>
      </c>
      <c r="C10" s="4">
        <f t="shared" ref="C10:C32" si="4">C9</f>
        <v>44408</v>
      </c>
      <c r="D10" t="s">
        <v>91</v>
      </c>
      <c r="E10">
        <v>15</v>
      </c>
      <c r="F10" s="7" t="s">
        <v>186</v>
      </c>
      <c r="G10" s="7" t="s">
        <v>186</v>
      </c>
      <c r="H10" t="s">
        <v>168</v>
      </c>
      <c r="I10" t="s">
        <v>127</v>
      </c>
      <c r="J10" t="s">
        <v>128</v>
      </c>
      <c r="K10" t="s">
        <v>129</v>
      </c>
      <c r="L10" t="s">
        <v>101</v>
      </c>
      <c r="M10" s="14" t="s">
        <v>193</v>
      </c>
      <c r="N10" t="s">
        <v>103</v>
      </c>
      <c r="O10">
        <v>0</v>
      </c>
      <c r="P10">
        <v>0</v>
      </c>
      <c r="Q10" t="s">
        <v>114</v>
      </c>
      <c r="R10" s="14" t="s">
        <v>115</v>
      </c>
      <c r="S10" s="14" t="s">
        <v>194</v>
      </c>
      <c r="T10" t="s">
        <v>114</v>
      </c>
      <c r="U10" s="14" t="s">
        <v>115</v>
      </c>
      <c r="V10" s="14" t="s">
        <v>115</v>
      </c>
      <c r="W10" s="9" t="str">
        <f t="shared" si="0"/>
        <v>Audiencia contraloría general del estado</v>
      </c>
      <c r="X10" s="4">
        <v>44308</v>
      </c>
      <c r="Y10" s="4">
        <v>44308</v>
      </c>
      <c r="Z10">
        <v>3</v>
      </c>
      <c r="AA10">
        <v>2630</v>
      </c>
      <c r="AB10" s="14">
        <f>AA10-Tabla_549575!D6</f>
        <v>586.03</v>
      </c>
      <c r="AC10" s="4">
        <v>44320</v>
      </c>
      <c r="AD10" s="8" t="s">
        <v>233</v>
      </c>
      <c r="AE10" s="12">
        <v>3</v>
      </c>
      <c r="AF10" s="5" t="s">
        <v>116</v>
      </c>
      <c r="AG10" t="s">
        <v>117</v>
      </c>
      <c r="AH10" s="4">
        <f t="shared" si="1"/>
        <v>44418</v>
      </c>
      <c r="AI10" s="4">
        <f t="shared" si="2"/>
        <v>44408</v>
      </c>
      <c r="AJ10" s="14" t="s">
        <v>196</v>
      </c>
    </row>
    <row r="11" spans="1:39" x14ac:dyDescent="0.25">
      <c r="A11">
        <f>A10</f>
        <v>2021</v>
      </c>
      <c r="B11" s="4">
        <f t="shared" si="3"/>
        <v>44378</v>
      </c>
      <c r="C11" s="4">
        <f t="shared" si="4"/>
        <v>44408</v>
      </c>
      <c r="D11" t="s">
        <v>91</v>
      </c>
      <c r="E11" s="13">
        <v>15</v>
      </c>
      <c r="F11" s="7" t="s">
        <v>186</v>
      </c>
      <c r="G11" s="7" t="s">
        <v>186</v>
      </c>
      <c r="H11" t="s">
        <v>168</v>
      </c>
      <c r="I11" t="s">
        <v>127</v>
      </c>
      <c r="J11" t="s">
        <v>128</v>
      </c>
      <c r="K11" t="s">
        <v>129</v>
      </c>
      <c r="L11" t="s">
        <v>101</v>
      </c>
      <c r="M11" t="s">
        <v>197</v>
      </c>
      <c r="N11" t="s">
        <v>103</v>
      </c>
      <c r="O11">
        <v>0</v>
      </c>
      <c r="P11">
        <v>0</v>
      </c>
      <c r="Q11" t="s">
        <v>114</v>
      </c>
      <c r="R11" s="14" t="s">
        <v>115</v>
      </c>
      <c r="S11" s="14" t="s">
        <v>194</v>
      </c>
      <c r="T11" t="s">
        <v>114</v>
      </c>
      <c r="U11" s="14" t="s">
        <v>115</v>
      </c>
      <c r="V11" s="7" t="s">
        <v>194</v>
      </c>
      <c r="W11" s="9" t="str">
        <f t="shared" si="0"/>
        <v>Entrevista con el Consejo de la Comisión Estatal de Derechos Humanos</v>
      </c>
      <c r="X11" s="4">
        <v>44300</v>
      </c>
      <c r="Y11" s="4">
        <v>44300</v>
      </c>
      <c r="Z11">
        <v>4</v>
      </c>
      <c r="AA11">
        <v>1615</v>
      </c>
      <c r="AB11" s="14">
        <f>AA11-Tabla_549575!D7</f>
        <v>358</v>
      </c>
      <c r="AC11" s="4">
        <v>44344</v>
      </c>
      <c r="AD11" s="8" t="s">
        <v>234</v>
      </c>
      <c r="AE11" s="12">
        <v>4</v>
      </c>
      <c r="AF11" s="5" t="s">
        <v>116</v>
      </c>
      <c r="AG11" t="s">
        <v>117</v>
      </c>
      <c r="AH11" s="4">
        <f t="shared" si="1"/>
        <v>44418</v>
      </c>
      <c r="AI11" s="4">
        <f t="shared" si="2"/>
        <v>44408</v>
      </c>
      <c r="AJ11" s="14" t="s">
        <v>198</v>
      </c>
    </row>
    <row r="12" spans="1:39" x14ac:dyDescent="0.25">
      <c r="A12">
        <f>A11</f>
        <v>2021</v>
      </c>
      <c r="B12" s="4">
        <f t="shared" si="3"/>
        <v>44378</v>
      </c>
      <c r="C12" s="4">
        <f t="shared" si="4"/>
        <v>44408</v>
      </c>
      <c r="D12" t="s">
        <v>91</v>
      </c>
      <c r="E12" s="7">
        <v>9</v>
      </c>
      <c r="F12" s="13" t="s">
        <v>189</v>
      </c>
      <c r="G12" t="s">
        <v>189</v>
      </c>
      <c r="H12" t="s">
        <v>170</v>
      </c>
      <c r="I12" t="s">
        <v>130</v>
      </c>
      <c r="J12" t="s">
        <v>131</v>
      </c>
      <c r="K12" t="s">
        <v>132</v>
      </c>
      <c r="L12" t="s">
        <v>101</v>
      </c>
      <c r="M12" s="17" t="s">
        <v>214</v>
      </c>
      <c r="N12" t="s">
        <v>103</v>
      </c>
      <c r="O12">
        <v>0</v>
      </c>
      <c r="P12">
        <v>0</v>
      </c>
      <c r="Q12" t="s">
        <v>114</v>
      </c>
      <c r="R12" s="14" t="s">
        <v>115</v>
      </c>
      <c r="S12" s="14" t="s">
        <v>115</v>
      </c>
      <c r="T12" t="s">
        <v>114</v>
      </c>
      <c r="U12" s="7" t="s">
        <v>199</v>
      </c>
      <c r="V12" s="7" t="s">
        <v>199</v>
      </c>
      <c r="W12" s="9" t="str">
        <f t="shared" si="0"/>
        <v>Revisión de ejercicio 2018 Auditoria Superior de la Federación</v>
      </c>
      <c r="X12" s="4">
        <v>44297</v>
      </c>
      <c r="Y12" s="4">
        <v>44298</v>
      </c>
      <c r="Z12">
        <v>5</v>
      </c>
      <c r="AA12">
        <v>3800</v>
      </c>
      <c r="AB12" s="14">
        <f>AA12-Tabla_549575!D8</f>
        <v>911.77</v>
      </c>
      <c r="AC12" s="4">
        <v>44301</v>
      </c>
      <c r="AD12" s="8" t="s">
        <v>235</v>
      </c>
      <c r="AE12" s="12">
        <v>5</v>
      </c>
      <c r="AF12" s="5" t="s">
        <v>116</v>
      </c>
      <c r="AG12" t="s">
        <v>117</v>
      </c>
      <c r="AH12" s="4">
        <f t="shared" si="1"/>
        <v>44418</v>
      </c>
      <c r="AI12" s="4">
        <f t="shared" si="2"/>
        <v>44408</v>
      </c>
      <c r="AJ12" s="14" t="s">
        <v>196</v>
      </c>
    </row>
    <row r="13" spans="1:39" x14ac:dyDescent="0.25">
      <c r="A13">
        <v>2021</v>
      </c>
      <c r="B13" s="4">
        <f t="shared" si="3"/>
        <v>44378</v>
      </c>
      <c r="C13" s="4">
        <f t="shared" si="4"/>
        <v>44408</v>
      </c>
      <c r="D13" t="s">
        <v>91</v>
      </c>
      <c r="E13">
        <v>8</v>
      </c>
      <c r="F13" s="13" t="s">
        <v>187</v>
      </c>
      <c r="G13" t="s">
        <v>187</v>
      </c>
      <c r="H13" t="s">
        <v>168</v>
      </c>
      <c r="I13" t="s">
        <v>133</v>
      </c>
      <c r="J13" t="s">
        <v>134</v>
      </c>
      <c r="K13" t="s">
        <v>135</v>
      </c>
      <c r="L13" t="s">
        <v>101</v>
      </c>
      <c r="M13" s="14" t="s">
        <v>197</v>
      </c>
      <c r="N13" t="s">
        <v>103</v>
      </c>
      <c r="O13">
        <v>0</v>
      </c>
      <c r="P13">
        <v>0</v>
      </c>
      <c r="Q13" t="s">
        <v>114</v>
      </c>
      <c r="R13" s="14" t="s">
        <v>115</v>
      </c>
      <c r="S13" s="14" t="s">
        <v>194</v>
      </c>
      <c r="T13" t="s">
        <v>114</v>
      </c>
      <c r="U13" s="14" t="s">
        <v>115</v>
      </c>
      <c r="V13" s="14" t="s">
        <v>115</v>
      </c>
      <c r="W13" s="9" t="str">
        <f t="shared" si="0"/>
        <v>Entrevista con el Consejo de la Comisión Estatal de Derechos Humanos</v>
      </c>
      <c r="X13" s="4">
        <v>44300</v>
      </c>
      <c r="Y13" s="4">
        <v>44300</v>
      </c>
      <c r="Z13">
        <v>6</v>
      </c>
      <c r="AA13" s="6">
        <v>952</v>
      </c>
      <c r="AB13" s="14">
        <f>AA13-Tabla_549575!D9</f>
        <v>240</v>
      </c>
      <c r="AC13" s="4">
        <v>44306</v>
      </c>
      <c r="AD13" s="8" t="s">
        <v>236</v>
      </c>
      <c r="AE13" s="12">
        <v>6</v>
      </c>
      <c r="AF13" s="5" t="s">
        <v>116</v>
      </c>
      <c r="AG13" s="3" t="s">
        <v>117</v>
      </c>
      <c r="AH13" s="4">
        <f t="shared" si="1"/>
        <v>44418</v>
      </c>
      <c r="AI13" s="4">
        <f t="shared" si="2"/>
        <v>44408</v>
      </c>
      <c r="AJ13" s="14" t="s">
        <v>196</v>
      </c>
    </row>
    <row r="14" spans="1:39" x14ac:dyDescent="0.25">
      <c r="A14" s="11">
        <v>2021</v>
      </c>
      <c r="B14" s="4">
        <f t="shared" si="3"/>
        <v>44378</v>
      </c>
      <c r="C14" s="4">
        <f t="shared" si="4"/>
        <v>44408</v>
      </c>
      <c r="D14" t="s">
        <v>100</v>
      </c>
      <c r="E14">
        <v>0</v>
      </c>
      <c r="F14" s="13" t="s">
        <v>179</v>
      </c>
      <c r="G14" t="s">
        <v>179</v>
      </c>
      <c r="H14" t="s">
        <v>178</v>
      </c>
      <c r="I14" s="15" t="s">
        <v>158</v>
      </c>
      <c r="J14" s="15" t="s">
        <v>138</v>
      </c>
      <c r="K14" s="15" t="s">
        <v>143</v>
      </c>
      <c r="L14" s="12" t="s">
        <v>101</v>
      </c>
      <c r="M14" s="15" t="s">
        <v>217</v>
      </c>
      <c r="N14" s="12" t="s">
        <v>103</v>
      </c>
      <c r="O14" s="12">
        <v>0</v>
      </c>
      <c r="P14" s="12">
        <v>0</v>
      </c>
      <c r="Q14" s="12" t="s">
        <v>114</v>
      </c>
      <c r="R14" s="15" t="s">
        <v>115</v>
      </c>
      <c r="S14" s="15" t="s">
        <v>208</v>
      </c>
      <c r="T14" s="12" t="s">
        <v>114</v>
      </c>
      <c r="U14" s="7" t="s">
        <v>115</v>
      </c>
      <c r="V14" s="7" t="s">
        <v>115</v>
      </c>
      <c r="W14" s="12" t="str">
        <f t="shared" si="0"/>
        <v>Reunion de Consejo</v>
      </c>
      <c r="X14" s="4">
        <v>44375</v>
      </c>
      <c r="Y14" s="4">
        <v>44376</v>
      </c>
      <c r="Z14">
        <v>7</v>
      </c>
      <c r="AA14" s="6">
        <v>1118</v>
      </c>
      <c r="AB14" s="6">
        <f>AA14-Tabla_549575!D10</f>
        <v>0</v>
      </c>
      <c r="AC14" s="4">
        <v>44348</v>
      </c>
      <c r="AD14" s="8" t="s">
        <v>238</v>
      </c>
      <c r="AE14" s="15">
        <v>7</v>
      </c>
      <c r="AF14" s="5" t="s">
        <v>116</v>
      </c>
      <c r="AG14" s="15" t="s">
        <v>117</v>
      </c>
      <c r="AH14" s="4">
        <f t="shared" si="1"/>
        <v>44418</v>
      </c>
      <c r="AI14" s="4">
        <f t="shared" si="2"/>
        <v>44408</v>
      </c>
      <c r="AJ14" s="15" t="s">
        <v>118</v>
      </c>
    </row>
    <row r="15" spans="1:39" x14ac:dyDescent="0.25">
      <c r="A15" s="11">
        <v>2021</v>
      </c>
      <c r="B15" s="4">
        <f t="shared" si="3"/>
        <v>44378</v>
      </c>
      <c r="C15" s="4">
        <f t="shared" si="4"/>
        <v>44408</v>
      </c>
      <c r="D15" t="s">
        <v>92</v>
      </c>
      <c r="E15">
        <v>0</v>
      </c>
      <c r="F15" s="13" t="s">
        <v>190</v>
      </c>
      <c r="G15" t="s">
        <v>190</v>
      </c>
      <c r="H15" t="s">
        <v>171</v>
      </c>
      <c r="I15" t="s">
        <v>136</v>
      </c>
      <c r="J15" t="s">
        <v>137</v>
      </c>
      <c r="K15" t="s">
        <v>138</v>
      </c>
      <c r="L15" s="12" t="s">
        <v>101</v>
      </c>
      <c r="M15" t="s">
        <v>200</v>
      </c>
      <c r="N15" s="12" t="s">
        <v>103</v>
      </c>
      <c r="O15" s="12">
        <v>0</v>
      </c>
      <c r="P15" s="12">
        <v>0</v>
      </c>
      <c r="Q15" s="12" t="s">
        <v>114</v>
      </c>
      <c r="R15" s="14" t="s">
        <v>115</v>
      </c>
      <c r="S15" s="14" t="s">
        <v>115</v>
      </c>
      <c r="T15" s="12" t="s">
        <v>114</v>
      </c>
      <c r="U15" s="7" t="s">
        <v>199</v>
      </c>
      <c r="V15" s="7" t="s">
        <v>199</v>
      </c>
      <c r="W15" s="12" t="str">
        <f t="shared" si="0"/>
        <v>Reunión de trabajo</v>
      </c>
      <c r="X15" s="4">
        <v>44365</v>
      </c>
      <c r="Y15" s="4">
        <v>44365</v>
      </c>
      <c r="Z15">
        <v>8</v>
      </c>
      <c r="AA15">
        <v>330</v>
      </c>
      <c r="AB15" s="14">
        <f>AA15-Tabla_549575!D11</f>
        <v>0</v>
      </c>
      <c r="AC15" s="4">
        <v>44371</v>
      </c>
      <c r="AD15" s="8" t="s">
        <v>221</v>
      </c>
      <c r="AE15" s="12">
        <v>8</v>
      </c>
      <c r="AF15" s="5" t="s">
        <v>116</v>
      </c>
      <c r="AG15" s="12" t="s">
        <v>117</v>
      </c>
      <c r="AH15" s="4">
        <f t="shared" si="1"/>
        <v>44418</v>
      </c>
      <c r="AI15" s="4">
        <f t="shared" si="2"/>
        <v>44408</v>
      </c>
      <c r="AJ15" s="14" t="s">
        <v>201</v>
      </c>
    </row>
    <row r="16" spans="1:39" x14ac:dyDescent="0.25">
      <c r="A16" s="12">
        <v>2021</v>
      </c>
      <c r="B16" s="4">
        <f t="shared" si="3"/>
        <v>44378</v>
      </c>
      <c r="C16" s="4">
        <f t="shared" si="4"/>
        <v>44408</v>
      </c>
      <c r="D16" t="s">
        <v>91</v>
      </c>
      <c r="E16">
        <v>9</v>
      </c>
      <c r="F16" s="13" t="s">
        <v>188</v>
      </c>
      <c r="G16" t="s">
        <v>188</v>
      </c>
      <c r="H16" t="s">
        <v>172</v>
      </c>
      <c r="I16" t="s">
        <v>202</v>
      </c>
      <c r="J16" t="s">
        <v>139</v>
      </c>
      <c r="K16" t="s">
        <v>140</v>
      </c>
      <c r="L16" s="12" t="s">
        <v>101</v>
      </c>
      <c r="M16" s="17" t="s">
        <v>215</v>
      </c>
      <c r="N16" s="12" t="s">
        <v>103</v>
      </c>
      <c r="O16" s="12">
        <v>0</v>
      </c>
      <c r="P16" s="12">
        <v>0</v>
      </c>
      <c r="Q16" s="12" t="s">
        <v>114</v>
      </c>
      <c r="R16" s="14" t="s">
        <v>115</v>
      </c>
      <c r="S16" s="14" t="s">
        <v>115</v>
      </c>
      <c r="T16" s="12" t="s">
        <v>114</v>
      </c>
      <c r="U16" s="14" t="s">
        <v>115</v>
      </c>
      <c r="V16" s="17" t="s">
        <v>216</v>
      </c>
      <c r="W16" s="12" t="str">
        <f t="shared" si="0"/>
        <v>Diligencias de expedientes</v>
      </c>
      <c r="X16" s="19">
        <v>44371</v>
      </c>
      <c r="Y16" s="19">
        <v>44371</v>
      </c>
      <c r="Z16">
        <v>9</v>
      </c>
      <c r="AA16">
        <v>218</v>
      </c>
      <c r="AB16" s="14">
        <f>AA16-Tabla_549575!D12</f>
        <v>0</v>
      </c>
      <c r="AC16" s="4">
        <v>44378</v>
      </c>
      <c r="AD16" s="8" t="s">
        <v>222</v>
      </c>
      <c r="AE16" s="12">
        <v>9</v>
      </c>
      <c r="AF16" s="5" t="s">
        <v>116</v>
      </c>
      <c r="AG16" s="12" t="s">
        <v>117</v>
      </c>
      <c r="AH16" s="4">
        <f t="shared" si="1"/>
        <v>44418</v>
      </c>
      <c r="AI16" s="4">
        <f t="shared" si="2"/>
        <v>44408</v>
      </c>
      <c r="AJ16" s="12" t="s">
        <v>118</v>
      </c>
      <c r="AM16" s="12"/>
    </row>
    <row r="17" spans="1:36" x14ac:dyDescent="0.25">
      <c r="A17" s="12">
        <v>2021</v>
      </c>
      <c r="B17" s="4">
        <f t="shared" si="3"/>
        <v>44378</v>
      </c>
      <c r="C17" s="4">
        <f t="shared" si="4"/>
        <v>44408</v>
      </c>
      <c r="D17" t="s">
        <v>91</v>
      </c>
      <c r="E17">
        <v>8</v>
      </c>
      <c r="F17" s="13" t="s">
        <v>191</v>
      </c>
      <c r="G17" t="s">
        <v>191</v>
      </c>
      <c r="H17" t="s">
        <v>173</v>
      </c>
      <c r="I17" t="s">
        <v>141</v>
      </c>
      <c r="J17" t="s">
        <v>142</v>
      </c>
      <c r="K17" t="s">
        <v>143</v>
      </c>
      <c r="L17" s="12" t="s">
        <v>101</v>
      </c>
      <c r="M17" s="14" t="s">
        <v>200</v>
      </c>
      <c r="N17" s="12" t="s">
        <v>103</v>
      </c>
      <c r="O17" s="12">
        <v>0</v>
      </c>
      <c r="P17" s="12">
        <v>0</v>
      </c>
      <c r="Q17" s="12" t="s">
        <v>114</v>
      </c>
      <c r="R17" s="14" t="s">
        <v>115</v>
      </c>
      <c r="S17" s="14" t="s">
        <v>115</v>
      </c>
      <c r="T17" s="12" t="s">
        <v>114</v>
      </c>
      <c r="U17" s="14" t="s">
        <v>115</v>
      </c>
      <c r="V17" s="14" t="s">
        <v>115</v>
      </c>
      <c r="W17" s="12" t="str">
        <f t="shared" si="0"/>
        <v>Reunión de trabajo</v>
      </c>
      <c r="X17" s="4">
        <v>44375</v>
      </c>
      <c r="Y17" s="4">
        <v>44375</v>
      </c>
      <c r="Z17">
        <v>10</v>
      </c>
      <c r="AA17">
        <v>100</v>
      </c>
      <c r="AB17" s="14">
        <f>AA17-Tabla_549575!D13</f>
        <v>0</v>
      </c>
      <c r="AC17" s="4">
        <v>44376</v>
      </c>
      <c r="AD17" s="8" t="s">
        <v>223</v>
      </c>
      <c r="AE17" s="12">
        <v>10</v>
      </c>
      <c r="AF17" s="5" t="s">
        <v>116</v>
      </c>
      <c r="AG17" s="12" t="s">
        <v>117</v>
      </c>
      <c r="AH17" s="4">
        <f t="shared" si="1"/>
        <v>44418</v>
      </c>
      <c r="AI17" s="4">
        <f t="shared" si="2"/>
        <v>44408</v>
      </c>
      <c r="AJ17" s="14" t="s">
        <v>118</v>
      </c>
    </row>
    <row r="18" spans="1:36" x14ac:dyDescent="0.25">
      <c r="A18" s="12">
        <v>2021</v>
      </c>
      <c r="B18" s="4">
        <f t="shared" si="3"/>
        <v>44378</v>
      </c>
      <c r="C18" s="4">
        <f t="shared" si="4"/>
        <v>44408</v>
      </c>
      <c r="D18" t="s">
        <v>91</v>
      </c>
      <c r="E18">
        <v>15</v>
      </c>
      <c r="F18" s="7" t="s">
        <v>186</v>
      </c>
      <c r="G18" s="7" t="s">
        <v>186</v>
      </c>
      <c r="H18" t="s">
        <v>169</v>
      </c>
      <c r="I18" t="s">
        <v>144</v>
      </c>
      <c r="J18" t="s">
        <v>145</v>
      </c>
      <c r="K18" t="s">
        <v>146</v>
      </c>
      <c r="L18" s="12" t="s">
        <v>101</v>
      </c>
      <c r="M18" s="17" t="s">
        <v>203</v>
      </c>
      <c r="N18" s="12" t="s">
        <v>103</v>
      </c>
      <c r="O18" s="12">
        <v>0</v>
      </c>
      <c r="P18" s="12">
        <v>0</v>
      </c>
      <c r="Q18" s="12" t="s">
        <v>114</v>
      </c>
      <c r="R18" s="14" t="s">
        <v>115</v>
      </c>
      <c r="S18" s="14" t="s">
        <v>115</v>
      </c>
      <c r="T18" s="12" t="s">
        <v>114</v>
      </c>
      <c r="U18" s="14" t="s">
        <v>115</v>
      </c>
      <c r="V18" t="s">
        <v>204</v>
      </c>
      <c r="W18" s="12" t="str">
        <f t="shared" si="0"/>
        <v>Diagnostico nacional de supervisión penitenciaria</v>
      </c>
      <c r="X18" s="4">
        <v>44369</v>
      </c>
      <c r="Y18" s="4">
        <v>44370</v>
      </c>
      <c r="Z18">
        <v>11</v>
      </c>
      <c r="AA18">
        <v>981.06</v>
      </c>
      <c r="AB18" s="14">
        <f>AA18-Tabla_549575!D14</f>
        <v>0</v>
      </c>
      <c r="AC18" s="4">
        <v>44375</v>
      </c>
      <c r="AD18" s="8" t="s">
        <v>224</v>
      </c>
      <c r="AE18" s="12">
        <v>11</v>
      </c>
      <c r="AF18" s="5" t="s">
        <v>116</v>
      </c>
      <c r="AG18" s="12" t="s">
        <v>117</v>
      </c>
      <c r="AH18" s="4">
        <f t="shared" si="1"/>
        <v>44418</v>
      </c>
      <c r="AI18" s="4">
        <f t="shared" si="2"/>
        <v>44408</v>
      </c>
      <c r="AJ18" s="12" t="s">
        <v>118</v>
      </c>
    </row>
    <row r="19" spans="1:36" x14ac:dyDescent="0.25">
      <c r="A19" s="12">
        <v>2021</v>
      </c>
      <c r="B19" s="4">
        <f t="shared" si="3"/>
        <v>44378</v>
      </c>
      <c r="C19" s="4">
        <f t="shared" si="4"/>
        <v>44408</v>
      </c>
      <c r="D19" t="s">
        <v>91</v>
      </c>
      <c r="E19">
        <v>8</v>
      </c>
      <c r="F19" s="13" t="s">
        <v>192</v>
      </c>
      <c r="G19" t="s">
        <v>192</v>
      </c>
      <c r="H19" t="s">
        <v>172</v>
      </c>
      <c r="I19" t="s">
        <v>149</v>
      </c>
      <c r="J19" t="s">
        <v>147</v>
      </c>
      <c r="K19" t="s">
        <v>148</v>
      </c>
      <c r="L19" s="12" t="s">
        <v>101</v>
      </c>
      <c r="M19" s="18" t="s">
        <v>205</v>
      </c>
      <c r="N19" s="12" t="s">
        <v>103</v>
      </c>
      <c r="O19" s="12">
        <v>0</v>
      </c>
      <c r="P19" s="12">
        <v>0</v>
      </c>
      <c r="Q19" s="12" t="s">
        <v>114</v>
      </c>
      <c r="R19" s="14" t="s">
        <v>115</v>
      </c>
      <c r="S19" s="14" t="s">
        <v>115</v>
      </c>
      <c r="T19" s="12" t="s">
        <v>114</v>
      </c>
      <c r="U19" s="14" t="s">
        <v>115</v>
      </c>
      <c r="V19" t="s">
        <v>206</v>
      </c>
      <c r="W19" s="12" t="str">
        <f t="shared" si="0"/>
        <v>Realizar valoraciones psicológicas</v>
      </c>
      <c r="X19" s="4">
        <v>44375</v>
      </c>
      <c r="Y19" s="4">
        <v>44375</v>
      </c>
      <c r="Z19">
        <v>12</v>
      </c>
      <c r="AA19">
        <v>536.6</v>
      </c>
      <c r="AB19" s="14">
        <f>AA19-Tabla_549575!D15</f>
        <v>0</v>
      </c>
      <c r="AC19" s="4">
        <v>44378</v>
      </c>
      <c r="AD19" s="8" t="s">
        <v>225</v>
      </c>
      <c r="AE19" s="12">
        <v>12</v>
      </c>
      <c r="AF19" s="5" t="s">
        <v>116</v>
      </c>
      <c r="AG19" s="12" t="s">
        <v>117</v>
      </c>
      <c r="AH19" s="4">
        <f t="shared" si="1"/>
        <v>44418</v>
      </c>
      <c r="AI19" s="4">
        <f t="shared" si="2"/>
        <v>44408</v>
      </c>
      <c r="AJ19" s="12" t="s">
        <v>118</v>
      </c>
    </row>
    <row r="20" spans="1:36" x14ac:dyDescent="0.25">
      <c r="A20" s="12">
        <v>2021</v>
      </c>
      <c r="B20" s="4">
        <f t="shared" si="3"/>
        <v>44378</v>
      </c>
      <c r="C20" s="4">
        <f t="shared" si="4"/>
        <v>44408</v>
      </c>
      <c r="D20" t="s">
        <v>91</v>
      </c>
      <c r="E20" s="13">
        <v>15</v>
      </c>
      <c r="F20" s="7" t="s">
        <v>186</v>
      </c>
      <c r="G20" s="7" t="s">
        <v>186</v>
      </c>
      <c r="H20" t="s">
        <v>172</v>
      </c>
      <c r="I20" t="s">
        <v>150</v>
      </c>
      <c r="J20" t="s">
        <v>151</v>
      </c>
      <c r="K20" t="s">
        <v>138</v>
      </c>
      <c r="L20" s="12" t="s">
        <v>101</v>
      </c>
      <c r="M20" s="14" t="s">
        <v>200</v>
      </c>
      <c r="N20" s="12" t="s">
        <v>103</v>
      </c>
      <c r="O20" s="12">
        <v>0</v>
      </c>
      <c r="P20" s="12">
        <v>0</v>
      </c>
      <c r="Q20" s="12" t="s">
        <v>114</v>
      </c>
      <c r="R20" s="14" t="s">
        <v>115</v>
      </c>
      <c r="S20" s="14" t="s">
        <v>115</v>
      </c>
      <c r="T20" s="12" t="s">
        <v>114</v>
      </c>
      <c r="U20" s="7" t="s">
        <v>199</v>
      </c>
      <c r="V20" s="7" t="s">
        <v>199</v>
      </c>
      <c r="W20" s="12" t="str">
        <f t="shared" si="0"/>
        <v>Reunión de trabajo</v>
      </c>
      <c r="X20" s="4">
        <v>44365</v>
      </c>
      <c r="Y20" s="4">
        <v>44365</v>
      </c>
      <c r="Z20">
        <v>13</v>
      </c>
      <c r="AA20">
        <v>331</v>
      </c>
      <c r="AB20" s="14">
        <f>AA20-Tabla_549575!D16</f>
        <v>0</v>
      </c>
      <c r="AC20" s="4">
        <v>44371</v>
      </c>
      <c r="AD20" s="8" t="s">
        <v>226</v>
      </c>
      <c r="AE20" s="12">
        <v>13</v>
      </c>
      <c r="AF20" s="5" t="s">
        <v>116</v>
      </c>
      <c r="AG20" s="12" t="s">
        <v>117</v>
      </c>
      <c r="AH20" s="4">
        <f t="shared" si="1"/>
        <v>44418</v>
      </c>
      <c r="AI20" s="4">
        <f t="shared" si="2"/>
        <v>44408</v>
      </c>
      <c r="AJ20" s="12" t="s">
        <v>118</v>
      </c>
    </row>
    <row r="21" spans="1:36" x14ac:dyDescent="0.25">
      <c r="A21" s="12">
        <v>2021</v>
      </c>
      <c r="B21" s="4">
        <f t="shared" si="3"/>
        <v>44378</v>
      </c>
      <c r="C21" s="4">
        <f t="shared" si="4"/>
        <v>44408</v>
      </c>
      <c r="D21" t="s">
        <v>92</v>
      </c>
      <c r="E21">
        <v>0</v>
      </c>
      <c r="F21" s="13" t="s">
        <v>190</v>
      </c>
      <c r="G21" t="s">
        <v>190</v>
      </c>
      <c r="H21" t="s">
        <v>174</v>
      </c>
      <c r="I21" t="s">
        <v>152</v>
      </c>
      <c r="J21" t="s">
        <v>153</v>
      </c>
      <c r="K21" t="s">
        <v>154</v>
      </c>
      <c r="L21" s="12" t="s">
        <v>101</v>
      </c>
      <c r="M21" s="15" t="s">
        <v>243</v>
      </c>
      <c r="N21" s="12" t="s">
        <v>103</v>
      </c>
      <c r="O21" s="12">
        <v>0</v>
      </c>
      <c r="P21" s="12">
        <v>0</v>
      </c>
      <c r="Q21" s="12" t="s">
        <v>114</v>
      </c>
      <c r="R21" s="14" t="s">
        <v>115</v>
      </c>
      <c r="S21" s="14" t="s">
        <v>115</v>
      </c>
      <c r="T21" s="12" t="s">
        <v>114</v>
      </c>
      <c r="U21" s="14" t="s">
        <v>115</v>
      </c>
      <c r="V21" s="14" t="s">
        <v>206</v>
      </c>
      <c r="W21" s="12" t="str">
        <f>M21</f>
        <v xml:space="preserve">Notificacion </v>
      </c>
      <c r="X21" s="4">
        <v>44361</v>
      </c>
      <c r="Y21" s="4">
        <v>44361</v>
      </c>
      <c r="Z21">
        <v>14</v>
      </c>
      <c r="AA21">
        <v>435</v>
      </c>
      <c r="AB21" s="14">
        <f>AA21-Tabla_549575!D17</f>
        <v>0</v>
      </c>
      <c r="AC21" s="4">
        <v>44379</v>
      </c>
      <c r="AD21" s="8" t="s">
        <v>227</v>
      </c>
      <c r="AE21" s="12">
        <v>14</v>
      </c>
      <c r="AF21" s="5" t="s">
        <v>116</v>
      </c>
      <c r="AG21" s="12" t="s">
        <v>117</v>
      </c>
      <c r="AH21" s="4">
        <f t="shared" si="1"/>
        <v>44418</v>
      </c>
      <c r="AI21" s="4">
        <f t="shared" si="2"/>
        <v>44408</v>
      </c>
      <c r="AJ21" s="12" t="s">
        <v>118</v>
      </c>
    </row>
    <row r="22" spans="1:36" x14ac:dyDescent="0.25">
      <c r="A22" s="12">
        <v>2021</v>
      </c>
      <c r="B22" s="4">
        <f t="shared" si="3"/>
        <v>44378</v>
      </c>
      <c r="C22" s="4">
        <f t="shared" si="4"/>
        <v>44408</v>
      </c>
      <c r="D22" t="s">
        <v>100</v>
      </c>
      <c r="E22">
        <v>0</v>
      </c>
      <c r="F22" s="13" t="s">
        <v>179</v>
      </c>
      <c r="G22" t="s">
        <v>179</v>
      </c>
      <c r="H22" t="s">
        <v>178</v>
      </c>
      <c r="I22" t="s">
        <v>155</v>
      </c>
      <c r="J22" t="s">
        <v>156</v>
      </c>
      <c r="K22" t="s">
        <v>157</v>
      </c>
      <c r="L22" s="12" t="s">
        <v>101</v>
      </c>
      <c r="M22" t="s">
        <v>207</v>
      </c>
      <c r="N22" s="12" t="s">
        <v>103</v>
      </c>
      <c r="O22" s="12">
        <v>0</v>
      </c>
      <c r="P22" s="12">
        <v>0</v>
      </c>
      <c r="Q22" s="12" t="s">
        <v>114</v>
      </c>
      <c r="R22" s="14" t="s">
        <v>115</v>
      </c>
      <c r="S22" t="s">
        <v>194</v>
      </c>
      <c r="T22" s="12" t="s">
        <v>114</v>
      </c>
      <c r="U22" s="14" t="s">
        <v>115</v>
      </c>
      <c r="V22" s="14" t="s">
        <v>115</v>
      </c>
      <c r="W22" s="12" t="str">
        <f t="shared" si="0"/>
        <v>Sesión ordinaria de Consejo</v>
      </c>
      <c r="X22" s="4">
        <v>44375</v>
      </c>
      <c r="Y22" s="4">
        <v>44375</v>
      </c>
      <c r="Z22">
        <v>15</v>
      </c>
      <c r="AA22">
        <v>1930</v>
      </c>
      <c r="AB22" s="14">
        <f>AA22-Tabla_549575!D18</f>
        <v>0</v>
      </c>
      <c r="AC22" s="4">
        <v>44378</v>
      </c>
      <c r="AD22" s="8" t="s">
        <v>218</v>
      </c>
      <c r="AE22" s="12">
        <v>15</v>
      </c>
      <c r="AF22" s="5" t="s">
        <v>116</v>
      </c>
      <c r="AG22" s="12" t="s">
        <v>117</v>
      </c>
      <c r="AH22" s="4">
        <f t="shared" si="1"/>
        <v>44418</v>
      </c>
      <c r="AI22" s="4">
        <f t="shared" si="2"/>
        <v>44408</v>
      </c>
      <c r="AJ22" s="12" t="s">
        <v>118</v>
      </c>
    </row>
    <row r="23" spans="1:36" x14ac:dyDescent="0.25">
      <c r="A23" s="12">
        <v>2021</v>
      </c>
      <c r="B23" s="4">
        <f t="shared" si="3"/>
        <v>44378</v>
      </c>
      <c r="C23" s="4">
        <f t="shared" si="4"/>
        <v>44408</v>
      </c>
      <c r="D23" t="s">
        <v>100</v>
      </c>
      <c r="E23">
        <v>0</v>
      </c>
      <c r="F23" s="13" t="s">
        <v>179</v>
      </c>
      <c r="G23" t="s">
        <v>179</v>
      </c>
      <c r="H23" t="s">
        <v>178</v>
      </c>
      <c r="I23" t="s">
        <v>158</v>
      </c>
      <c r="J23" t="s">
        <v>138</v>
      </c>
      <c r="K23" t="s">
        <v>143</v>
      </c>
      <c r="L23" s="12" t="s">
        <v>101</v>
      </c>
      <c r="M23" s="14" t="s">
        <v>207</v>
      </c>
      <c r="N23" s="12" t="s">
        <v>103</v>
      </c>
      <c r="O23" s="12">
        <v>0</v>
      </c>
      <c r="P23" s="12">
        <v>0</v>
      </c>
      <c r="Q23" s="12" t="s">
        <v>114</v>
      </c>
      <c r="R23" s="14" t="s">
        <v>115</v>
      </c>
      <c r="S23" t="s">
        <v>208</v>
      </c>
      <c r="T23" s="12" t="s">
        <v>114</v>
      </c>
      <c r="U23" s="14" t="s">
        <v>115</v>
      </c>
      <c r="V23" s="14" t="s">
        <v>115</v>
      </c>
      <c r="W23" s="12" t="str">
        <f t="shared" si="0"/>
        <v>Sesión ordinaria de Consejo</v>
      </c>
      <c r="X23" s="4">
        <v>44375</v>
      </c>
      <c r="Y23" s="4">
        <v>44375</v>
      </c>
      <c r="Z23">
        <v>16</v>
      </c>
      <c r="AA23">
        <v>2646.61</v>
      </c>
      <c r="AB23" s="14">
        <f>AA23-Tabla_549575!D19</f>
        <v>0</v>
      </c>
      <c r="AC23" s="4">
        <v>44378</v>
      </c>
      <c r="AD23" s="8" t="s">
        <v>219</v>
      </c>
      <c r="AE23" s="12">
        <v>16</v>
      </c>
      <c r="AF23" s="5" t="s">
        <v>116</v>
      </c>
      <c r="AG23" s="12" t="s">
        <v>117</v>
      </c>
      <c r="AH23" s="4">
        <f t="shared" si="1"/>
        <v>44418</v>
      </c>
      <c r="AI23" s="4">
        <f t="shared" si="2"/>
        <v>44408</v>
      </c>
      <c r="AJ23" s="12" t="s">
        <v>118</v>
      </c>
    </row>
    <row r="24" spans="1:36" x14ac:dyDescent="0.25">
      <c r="A24" s="12">
        <v>2021</v>
      </c>
      <c r="B24" s="4">
        <f t="shared" si="3"/>
        <v>44378</v>
      </c>
      <c r="C24" s="4">
        <f t="shared" si="4"/>
        <v>44408</v>
      </c>
      <c r="D24" t="s">
        <v>91</v>
      </c>
      <c r="E24" s="14">
        <v>9</v>
      </c>
      <c r="F24" s="14" t="s">
        <v>188</v>
      </c>
      <c r="G24" s="14" t="s">
        <v>188</v>
      </c>
      <c r="H24" s="14" t="s">
        <v>171</v>
      </c>
      <c r="I24" s="14" t="s">
        <v>165</v>
      </c>
      <c r="J24" s="14" t="s">
        <v>166</v>
      </c>
      <c r="K24" s="14" t="s">
        <v>167</v>
      </c>
      <c r="L24" s="12" t="s">
        <v>101</v>
      </c>
      <c r="M24" s="17" t="s">
        <v>203</v>
      </c>
      <c r="N24" s="12" t="s">
        <v>103</v>
      </c>
      <c r="O24" s="12">
        <v>0</v>
      </c>
      <c r="P24" s="12">
        <v>0</v>
      </c>
      <c r="Q24" s="12" t="s">
        <v>114</v>
      </c>
      <c r="R24" s="14" t="s">
        <v>115</v>
      </c>
      <c r="S24" s="14" t="s">
        <v>115</v>
      </c>
      <c r="T24" s="12" t="s">
        <v>114</v>
      </c>
      <c r="U24" s="17" t="s">
        <v>115</v>
      </c>
      <c r="V24" s="17" t="s">
        <v>204</v>
      </c>
      <c r="W24" s="12" t="str">
        <f t="shared" si="0"/>
        <v>Diagnostico nacional de supervisión penitenciaria</v>
      </c>
      <c r="X24" s="19">
        <v>44369</v>
      </c>
      <c r="Y24" s="19">
        <v>44370</v>
      </c>
      <c r="Z24">
        <v>17</v>
      </c>
      <c r="AA24">
        <v>40</v>
      </c>
      <c r="AB24" s="14">
        <f>AA24-Tabla_549575!D20</f>
        <v>0</v>
      </c>
      <c r="AC24" s="4">
        <v>44375</v>
      </c>
      <c r="AD24" s="8" t="s">
        <v>237</v>
      </c>
      <c r="AE24" s="12">
        <v>17</v>
      </c>
      <c r="AF24" s="5" t="s">
        <v>116</v>
      </c>
      <c r="AG24" s="12" t="s">
        <v>117</v>
      </c>
      <c r="AH24" s="4">
        <f t="shared" si="1"/>
        <v>44418</v>
      </c>
      <c r="AI24" s="4">
        <f t="shared" si="2"/>
        <v>44408</v>
      </c>
      <c r="AJ24" s="12" t="s">
        <v>118</v>
      </c>
    </row>
    <row r="25" spans="1:36" x14ac:dyDescent="0.25">
      <c r="A25" s="12">
        <v>2021</v>
      </c>
      <c r="B25" s="4">
        <f t="shared" si="3"/>
        <v>44378</v>
      </c>
      <c r="C25" s="4">
        <f t="shared" si="4"/>
        <v>44408</v>
      </c>
      <c r="D25" t="s">
        <v>91</v>
      </c>
      <c r="E25" s="13">
        <v>15</v>
      </c>
      <c r="F25" s="13" t="s">
        <v>185</v>
      </c>
      <c r="G25" t="s">
        <v>185</v>
      </c>
      <c r="H25" t="s">
        <v>184</v>
      </c>
      <c r="I25" t="s">
        <v>159</v>
      </c>
      <c r="J25" t="s">
        <v>160</v>
      </c>
      <c r="K25" t="s">
        <v>161</v>
      </c>
      <c r="L25" s="12" t="s">
        <v>101</v>
      </c>
      <c r="M25" s="14" t="s">
        <v>200</v>
      </c>
      <c r="N25" s="12" t="s">
        <v>103</v>
      </c>
      <c r="O25" s="12">
        <v>0</v>
      </c>
      <c r="P25" s="12">
        <v>0</v>
      </c>
      <c r="Q25" s="12" t="s">
        <v>114</v>
      </c>
      <c r="R25" s="14" t="s">
        <v>115</v>
      </c>
      <c r="S25" s="14" t="s">
        <v>115</v>
      </c>
      <c r="T25" s="12" t="s">
        <v>114</v>
      </c>
      <c r="U25" s="7" t="s">
        <v>199</v>
      </c>
      <c r="V25" s="7" t="s">
        <v>199</v>
      </c>
      <c r="W25" s="12" t="str">
        <f t="shared" si="0"/>
        <v>Reunión de trabajo</v>
      </c>
      <c r="X25" s="4">
        <v>44365</v>
      </c>
      <c r="Y25" s="4">
        <v>44365</v>
      </c>
      <c r="Z25">
        <v>18</v>
      </c>
      <c r="AA25">
        <v>2083.16</v>
      </c>
      <c r="AB25" s="14">
        <f>AA25-Tabla_549575!D21</f>
        <v>0</v>
      </c>
      <c r="AC25" s="4">
        <v>44378</v>
      </c>
      <c r="AD25" s="8" t="s">
        <v>228</v>
      </c>
      <c r="AE25" s="12">
        <v>18</v>
      </c>
      <c r="AF25" s="5" t="s">
        <v>116</v>
      </c>
      <c r="AG25" s="12" t="s">
        <v>117</v>
      </c>
      <c r="AH25" s="4">
        <f t="shared" si="1"/>
        <v>44418</v>
      </c>
      <c r="AI25" s="4">
        <f t="shared" si="2"/>
        <v>44408</v>
      </c>
      <c r="AJ25" s="12" t="s">
        <v>118</v>
      </c>
    </row>
    <row r="26" spans="1:36" x14ac:dyDescent="0.25">
      <c r="A26" s="12">
        <v>2021</v>
      </c>
      <c r="B26" s="4">
        <f t="shared" si="3"/>
        <v>44378</v>
      </c>
      <c r="C26" s="4">
        <f t="shared" si="4"/>
        <v>44408</v>
      </c>
      <c r="D26" t="s">
        <v>91</v>
      </c>
      <c r="E26" s="13">
        <v>15</v>
      </c>
      <c r="F26" s="7" t="s">
        <v>186</v>
      </c>
      <c r="G26" s="7" t="s">
        <v>186</v>
      </c>
      <c r="H26" t="s">
        <v>169</v>
      </c>
      <c r="I26" t="s">
        <v>144</v>
      </c>
      <c r="J26" t="s">
        <v>145</v>
      </c>
      <c r="K26" t="s">
        <v>146</v>
      </c>
      <c r="L26" s="12" t="s">
        <v>101</v>
      </c>
      <c r="M26" s="14" t="s">
        <v>200</v>
      </c>
      <c r="N26" s="12" t="s">
        <v>103</v>
      </c>
      <c r="O26" s="12">
        <v>0</v>
      </c>
      <c r="P26" s="12">
        <v>0</v>
      </c>
      <c r="Q26" s="12" t="s">
        <v>114</v>
      </c>
      <c r="R26" s="14" t="s">
        <v>115</v>
      </c>
      <c r="S26" s="14" t="s">
        <v>115</v>
      </c>
      <c r="T26" s="12" t="s">
        <v>114</v>
      </c>
      <c r="U26" s="7" t="s">
        <v>199</v>
      </c>
      <c r="V26" s="7" t="s">
        <v>199</v>
      </c>
      <c r="W26" s="12" t="str">
        <f t="shared" si="0"/>
        <v>Reunión de trabajo</v>
      </c>
      <c r="X26" s="4">
        <v>44363</v>
      </c>
      <c r="Y26" s="4">
        <v>44364</v>
      </c>
      <c r="Z26">
        <v>19</v>
      </c>
      <c r="AA26">
        <v>1784.33</v>
      </c>
      <c r="AB26" s="14">
        <f>AA26-Tabla_549575!D22</f>
        <v>0</v>
      </c>
      <c r="AC26" s="4">
        <v>44379</v>
      </c>
      <c r="AD26" s="8" t="s">
        <v>229</v>
      </c>
      <c r="AE26" s="12">
        <v>19</v>
      </c>
      <c r="AF26" s="5" t="s">
        <v>116</v>
      </c>
      <c r="AG26" s="12" t="s">
        <v>117</v>
      </c>
      <c r="AH26" s="4">
        <f t="shared" si="1"/>
        <v>44418</v>
      </c>
      <c r="AI26" s="4">
        <f t="shared" si="2"/>
        <v>44408</v>
      </c>
      <c r="AJ26" s="12" t="s">
        <v>118</v>
      </c>
    </row>
    <row r="27" spans="1:36" x14ac:dyDescent="0.25">
      <c r="A27" s="12">
        <v>2021</v>
      </c>
      <c r="B27" s="4">
        <f t="shared" si="3"/>
        <v>44378</v>
      </c>
      <c r="C27" s="4">
        <f t="shared" si="4"/>
        <v>44408</v>
      </c>
      <c r="D27" t="s">
        <v>91</v>
      </c>
      <c r="E27" s="14">
        <v>15</v>
      </c>
      <c r="F27" s="7" t="s">
        <v>186</v>
      </c>
      <c r="G27" s="7" t="s">
        <v>186</v>
      </c>
      <c r="H27" s="14" t="s">
        <v>168</v>
      </c>
      <c r="I27" s="14" t="s">
        <v>127</v>
      </c>
      <c r="J27" s="14" t="s">
        <v>128</v>
      </c>
      <c r="K27" s="14" t="s">
        <v>129</v>
      </c>
      <c r="L27" s="12" t="s">
        <v>101</v>
      </c>
      <c r="M27" s="14" t="s">
        <v>200</v>
      </c>
      <c r="N27" s="12" t="s">
        <v>103</v>
      </c>
      <c r="O27" s="12">
        <v>0</v>
      </c>
      <c r="P27" s="12">
        <v>0</v>
      </c>
      <c r="Q27" s="12" t="s">
        <v>114</v>
      </c>
      <c r="R27" s="14" t="s">
        <v>115</v>
      </c>
      <c r="S27" s="14" t="s">
        <v>194</v>
      </c>
      <c r="T27" s="12" t="s">
        <v>114</v>
      </c>
      <c r="U27" s="14" t="s">
        <v>115</v>
      </c>
      <c r="V27" s="14" t="s">
        <v>115</v>
      </c>
      <c r="W27" s="12" t="str">
        <f t="shared" si="0"/>
        <v>Reunión de trabajo</v>
      </c>
      <c r="X27" s="4">
        <v>44390</v>
      </c>
      <c r="Y27" s="4">
        <v>44391</v>
      </c>
      <c r="Z27">
        <v>20</v>
      </c>
      <c r="AA27">
        <v>939</v>
      </c>
      <c r="AB27" s="14">
        <f>AA27-Tabla_549575!D23</f>
        <v>0</v>
      </c>
      <c r="AC27" s="4">
        <v>44397</v>
      </c>
      <c r="AD27" s="8" t="s">
        <v>220</v>
      </c>
      <c r="AE27" s="12">
        <v>20</v>
      </c>
      <c r="AF27" s="5" t="s">
        <v>116</v>
      </c>
      <c r="AG27" s="12" t="s">
        <v>117</v>
      </c>
      <c r="AH27" s="4">
        <f t="shared" si="1"/>
        <v>44418</v>
      </c>
      <c r="AI27" s="4">
        <f t="shared" si="2"/>
        <v>44408</v>
      </c>
      <c r="AJ27" s="12" t="s">
        <v>118</v>
      </c>
    </row>
    <row r="28" spans="1:36" x14ac:dyDescent="0.25">
      <c r="A28" s="12">
        <v>2021</v>
      </c>
      <c r="B28" s="4">
        <f t="shared" si="3"/>
        <v>44378</v>
      </c>
      <c r="C28" s="4">
        <f t="shared" si="4"/>
        <v>44408</v>
      </c>
      <c r="D28" t="s">
        <v>91</v>
      </c>
      <c r="E28" s="14">
        <v>9</v>
      </c>
      <c r="F28" s="14" t="s">
        <v>188</v>
      </c>
      <c r="G28" s="14" t="s">
        <v>188</v>
      </c>
      <c r="H28" t="s">
        <v>169</v>
      </c>
      <c r="I28" t="s">
        <v>209</v>
      </c>
      <c r="J28" t="s">
        <v>210</v>
      </c>
      <c r="K28" t="s">
        <v>211</v>
      </c>
      <c r="L28" s="12" t="s">
        <v>101</v>
      </c>
      <c r="M28" s="17" t="s">
        <v>203</v>
      </c>
      <c r="N28" s="12" t="s">
        <v>103</v>
      </c>
      <c r="O28" s="12">
        <v>0</v>
      </c>
      <c r="P28" s="12">
        <v>0</v>
      </c>
      <c r="Q28" s="12" t="s">
        <v>114</v>
      </c>
      <c r="R28" s="14" t="s">
        <v>115</v>
      </c>
      <c r="S28" s="14" t="s">
        <v>115</v>
      </c>
      <c r="T28" s="12" t="s">
        <v>114</v>
      </c>
      <c r="U28" s="14" t="s">
        <v>115</v>
      </c>
      <c r="V28" t="s">
        <v>204</v>
      </c>
      <c r="W28" s="12" t="str">
        <f t="shared" si="0"/>
        <v>Diagnostico nacional de supervisión penitenciaria</v>
      </c>
      <c r="X28" s="4">
        <v>44369</v>
      </c>
      <c r="Y28" s="4">
        <v>44369</v>
      </c>
      <c r="Z28">
        <v>21</v>
      </c>
      <c r="AA28">
        <v>400</v>
      </c>
      <c r="AB28" s="14">
        <f>AA28-Tabla_549575!D24</f>
        <v>10</v>
      </c>
      <c r="AC28" s="4">
        <v>44372</v>
      </c>
      <c r="AD28" s="8" t="s">
        <v>231</v>
      </c>
      <c r="AE28" s="12">
        <v>21</v>
      </c>
      <c r="AF28" s="5" t="s">
        <v>116</v>
      </c>
      <c r="AG28" s="12" t="s">
        <v>117</v>
      </c>
      <c r="AH28" s="4">
        <f t="shared" si="1"/>
        <v>44418</v>
      </c>
      <c r="AI28" s="4">
        <f t="shared" si="2"/>
        <v>44408</v>
      </c>
      <c r="AJ28" s="12" t="s">
        <v>118</v>
      </c>
    </row>
    <row r="29" spans="1:36" x14ac:dyDescent="0.25">
      <c r="A29" s="12">
        <v>2021</v>
      </c>
      <c r="B29" s="4">
        <f t="shared" si="3"/>
        <v>44378</v>
      </c>
      <c r="C29" s="4">
        <f t="shared" si="4"/>
        <v>44408</v>
      </c>
      <c r="D29" t="s">
        <v>91</v>
      </c>
      <c r="E29" s="14">
        <v>15</v>
      </c>
      <c r="F29" s="7" t="s">
        <v>186</v>
      </c>
      <c r="G29" s="7" t="s">
        <v>186</v>
      </c>
      <c r="H29" s="14" t="s">
        <v>175</v>
      </c>
      <c r="I29" s="14" t="s">
        <v>162</v>
      </c>
      <c r="J29" s="14" t="s">
        <v>163</v>
      </c>
      <c r="K29" s="14" t="s">
        <v>164</v>
      </c>
      <c r="L29" s="14" t="s">
        <v>101</v>
      </c>
      <c r="M29" s="17" t="s">
        <v>212</v>
      </c>
      <c r="N29" s="12" t="s">
        <v>103</v>
      </c>
      <c r="O29" s="12">
        <v>0</v>
      </c>
      <c r="P29" s="12">
        <v>0</v>
      </c>
      <c r="Q29" s="12" t="s">
        <v>114</v>
      </c>
      <c r="R29" s="14" t="s">
        <v>115</v>
      </c>
      <c r="S29" s="17" t="s">
        <v>206</v>
      </c>
      <c r="T29" s="12" t="s">
        <v>114</v>
      </c>
      <c r="U29" s="14" t="s">
        <v>115</v>
      </c>
      <c r="V29" s="17" t="s">
        <v>206</v>
      </c>
      <c r="W29" s="12" t="str">
        <f t="shared" si="0"/>
        <v>Reposición fondo revolvente diversas diligencias</v>
      </c>
      <c r="X29" s="19">
        <v>44316</v>
      </c>
      <c r="Y29" s="19">
        <v>44361</v>
      </c>
      <c r="Z29">
        <v>22</v>
      </c>
      <c r="AA29" s="17">
        <v>1803</v>
      </c>
      <c r="AB29" s="14">
        <f>AA29-Tabla_549575!D25</f>
        <v>0</v>
      </c>
      <c r="AC29" s="19">
        <v>44386</v>
      </c>
      <c r="AD29" s="8" t="s">
        <v>242</v>
      </c>
      <c r="AE29" s="12">
        <v>22</v>
      </c>
      <c r="AF29" s="5" t="s">
        <v>116</v>
      </c>
      <c r="AG29" s="12" t="s">
        <v>117</v>
      </c>
      <c r="AH29" s="4">
        <f t="shared" si="1"/>
        <v>44418</v>
      </c>
      <c r="AI29" s="4">
        <f t="shared" si="2"/>
        <v>44408</v>
      </c>
      <c r="AJ29" s="12" t="s">
        <v>118</v>
      </c>
    </row>
    <row r="30" spans="1:36" x14ac:dyDescent="0.25">
      <c r="A30" s="12">
        <v>2021</v>
      </c>
      <c r="B30" s="4">
        <f t="shared" si="3"/>
        <v>44378</v>
      </c>
      <c r="C30" s="4">
        <f t="shared" si="4"/>
        <v>44408</v>
      </c>
      <c r="D30" t="s">
        <v>91</v>
      </c>
      <c r="E30" s="14">
        <v>9</v>
      </c>
      <c r="F30" s="14" t="s">
        <v>188</v>
      </c>
      <c r="G30" s="14" t="s">
        <v>188</v>
      </c>
      <c r="H30" s="14" t="s">
        <v>171</v>
      </c>
      <c r="I30" s="14" t="s">
        <v>165</v>
      </c>
      <c r="J30" s="14" t="s">
        <v>166</v>
      </c>
      <c r="K30" s="14" t="s">
        <v>167</v>
      </c>
      <c r="L30" s="14" t="s">
        <v>101</v>
      </c>
      <c r="M30" s="14" t="s">
        <v>200</v>
      </c>
      <c r="N30" s="12" t="s">
        <v>103</v>
      </c>
      <c r="O30" s="12">
        <v>0</v>
      </c>
      <c r="P30" s="12">
        <v>0</v>
      </c>
      <c r="Q30" s="12" t="s">
        <v>114</v>
      </c>
      <c r="R30" s="14" t="s">
        <v>115</v>
      </c>
      <c r="S30" s="14" t="s">
        <v>115</v>
      </c>
      <c r="T30" s="12" t="s">
        <v>114</v>
      </c>
      <c r="U30" s="7" t="s">
        <v>199</v>
      </c>
      <c r="V30" s="7" t="s">
        <v>199</v>
      </c>
      <c r="W30" s="12" t="str">
        <f t="shared" si="0"/>
        <v>Reunión de trabajo</v>
      </c>
      <c r="X30" s="4">
        <v>44363</v>
      </c>
      <c r="Y30" s="4">
        <v>44364</v>
      </c>
      <c r="Z30">
        <v>23</v>
      </c>
      <c r="AA30">
        <v>1676.33</v>
      </c>
      <c r="AB30" s="14">
        <f>AA30-Tabla_549575!D26</f>
        <v>0</v>
      </c>
      <c r="AC30" s="4">
        <v>44379</v>
      </c>
      <c r="AD30" s="8" t="s">
        <v>239</v>
      </c>
      <c r="AE30" s="12">
        <v>23</v>
      </c>
      <c r="AF30" s="5" t="s">
        <v>116</v>
      </c>
      <c r="AG30" s="12" t="s">
        <v>117</v>
      </c>
      <c r="AH30" s="4">
        <f t="shared" si="1"/>
        <v>44418</v>
      </c>
      <c r="AI30" s="4">
        <f t="shared" si="2"/>
        <v>44408</v>
      </c>
      <c r="AJ30" s="12" t="s">
        <v>118</v>
      </c>
    </row>
    <row r="31" spans="1:36" x14ac:dyDescent="0.25">
      <c r="A31" s="12">
        <v>2021</v>
      </c>
      <c r="B31" s="4">
        <f t="shared" si="3"/>
        <v>44378</v>
      </c>
      <c r="C31" s="4">
        <f t="shared" si="4"/>
        <v>44408</v>
      </c>
      <c r="D31" t="s">
        <v>91</v>
      </c>
      <c r="E31" s="14">
        <v>15</v>
      </c>
      <c r="F31" s="7" t="s">
        <v>186</v>
      </c>
      <c r="G31" s="7" t="s">
        <v>186</v>
      </c>
      <c r="H31" s="14" t="s">
        <v>169</v>
      </c>
      <c r="I31" s="14" t="s">
        <v>144</v>
      </c>
      <c r="J31" s="14" t="s">
        <v>145</v>
      </c>
      <c r="K31" s="14" t="s">
        <v>146</v>
      </c>
      <c r="L31" s="14" t="s">
        <v>101</v>
      </c>
      <c r="M31" s="14" t="s">
        <v>200</v>
      </c>
      <c r="N31" s="12" t="s">
        <v>103</v>
      </c>
      <c r="O31" s="12">
        <v>0</v>
      </c>
      <c r="P31" s="12">
        <v>0</v>
      </c>
      <c r="Q31" s="12" t="s">
        <v>114</v>
      </c>
      <c r="R31" s="14" t="s">
        <v>115</v>
      </c>
      <c r="S31" s="14" t="s">
        <v>115</v>
      </c>
      <c r="T31" s="12" t="s">
        <v>114</v>
      </c>
      <c r="U31" s="7" t="s">
        <v>199</v>
      </c>
      <c r="V31" s="7" t="s">
        <v>199</v>
      </c>
      <c r="W31" s="12" t="str">
        <f t="shared" si="0"/>
        <v>Reunión de trabajo</v>
      </c>
      <c r="X31" s="4">
        <v>44378</v>
      </c>
      <c r="Y31" s="4">
        <v>44378</v>
      </c>
      <c r="Z31">
        <v>24</v>
      </c>
      <c r="AA31">
        <v>1977</v>
      </c>
      <c r="AB31" s="14">
        <f>AA31-Tabla_549575!D27</f>
        <v>0</v>
      </c>
      <c r="AC31" s="4">
        <v>44385</v>
      </c>
      <c r="AD31" s="8" t="s">
        <v>240</v>
      </c>
      <c r="AE31" s="12">
        <v>24</v>
      </c>
      <c r="AF31" s="5" t="s">
        <v>116</v>
      </c>
      <c r="AG31" s="12" t="s">
        <v>117</v>
      </c>
      <c r="AH31" s="4">
        <f t="shared" si="1"/>
        <v>44418</v>
      </c>
      <c r="AI31" s="4">
        <f t="shared" si="2"/>
        <v>44408</v>
      </c>
      <c r="AJ31" s="12" t="s">
        <v>118</v>
      </c>
    </row>
    <row r="32" spans="1:36" x14ac:dyDescent="0.25">
      <c r="A32" s="14">
        <v>2021</v>
      </c>
      <c r="B32" s="4">
        <f t="shared" si="3"/>
        <v>44378</v>
      </c>
      <c r="C32" s="4">
        <f t="shared" si="4"/>
        <v>44408</v>
      </c>
      <c r="D32" s="14" t="s">
        <v>91</v>
      </c>
      <c r="E32" s="14">
        <v>9</v>
      </c>
      <c r="F32" s="14" t="s">
        <v>188</v>
      </c>
      <c r="G32" s="14" t="s">
        <v>188</v>
      </c>
      <c r="H32" s="14" t="s">
        <v>171</v>
      </c>
      <c r="I32" s="14" t="s">
        <v>165</v>
      </c>
      <c r="J32" s="14" t="s">
        <v>166</v>
      </c>
      <c r="K32" s="14" t="s">
        <v>167</v>
      </c>
      <c r="L32" s="14" t="s">
        <v>101</v>
      </c>
      <c r="M32" s="14" t="s">
        <v>200</v>
      </c>
      <c r="N32" s="14" t="s">
        <v>103</v>
      </c>
      <c r="O32" s="14">
        <v>0</v>
      </c>
      <c r="P32" s="14">
        <v>0</v>
      </c>
      <c r="Q32" s="14" t="s">
        <v>114</v>
      </c>
      <c r="R32" s="14" t="s">
        <v>115</v>
      </c>
      <c r="S32" s="14" t="s">
        <v>115</v>
      </c>
      <c r="T32" s="14" t="s">
        <v>114</v>
      </c>
      <c r="U32" s="7" t="s">
        <v>199</v>
      </c>
      <c r="V32" s="7" t="s">
        <v>199</v>
      </c>
      <c r="W32" s="14" t="str">
        <f t="shared" si="0"/>
        <v>Reunión de trabajo</v>
      </c>
      <c r="X32" s="4">
        <v>44378</v>
      </c>
      <c r="Y32" s="4">
        <v>44378</v>
      </c>
      <c r="Z32">
        <v>25</v>
      </c>
      <c r="AA32">
        <v>433</v>
      </c>
      <c r="AB32" s="14">
        <f>AA32-Tabla_549575!D28</f>
        <v>0</v>
      </c>
      <c r="AC32" s="4">
        <v>44386</v>
      </c>
      <c r="AD32" s="8" t="s">
        <v>241</v>
      </c>
      <c r="AE32">
        <v>25</v>
      </c>
      <c r="AF32" s="5" t="s">
        <v>116</v>
      </c>
      <c r="AG32" s="14" t="s">
        <v>117</v>
      </c>
      <c r="AH32" s="4">
        <f>EDATE(B32,1)+9</f>
        <v>44418</v>
      </c>
      <c r="AI32" s="4">
        <f>C32</f>
        <v>44408</v>
      </c>
      <c r="AJ32" s="14" t="s">
        <v>118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F8" r:id="rId1"/>
    <hyperlink ref="AF9:AF12" r:id="rId2" display="http://www.cegaipslp.org.mx/HV2021.nsf/nombre_de_la_vista/6D6BEC3E7D3F1F2086258711007CB092/$File/Lineamientos+XIV.pdf"/>
    <hyperlink ref="AF13" r:id="rId3"/>
    <hyperlink ref="AF14:AF31" r:id="rId4" display="http://www.cegaipslp.org.mx/HV2021.nsf/nombre_de_la_vista/6D6BEC3E7D3F1F2086258711007CB092/$File/Lineamientos+XIV.pdf"/>
    <hyperlink ref="AF32" r:id="rId5"/>
    <hyperlink ref="AD22" r:id="rId6"/>
    <hyperlink ref="AD23" r:id="rId7"/>
    <hyperlink ref="AD27" r:id="rId8"/>
    <hyperlink ref="AD15" r:id="rId9"/>
    <hyperlink ref="AD16" r:id="rId10"/>
    <hyperlink ref="AD17" r:id="rId11"/>
    <hyperlink ref="AD18" r:id="rId12"/>
    <hyperlink ref="AD19" r:id="rId13"/>
    <hyperlink ref="AD20" r:id="rId14"/>
    <hyperlink ref="AD21" r:id="rId15"/>
    <hyperlink ref="AD25" r:id="rId16"/>
    <hyperlink ref="AD26" r:id="rId17"/>
    <hyperlink ref="AD28" r:id="rId18"/>
    <hyperlink ref="AD24" r:id="rId19"/>
    <hyperlink ref="AD14" r:id="rId20"/>
    <hyperlink ref="AD30" r:id="rId21"/>
    <hyperlink ref="AD31" r:id="rId22"/>
    <hyperlink ref="AD32" r:id="rId23"/>
    <hyperlink ref="AD29" r:id="rId24"/>
  </hyperlinks>
  <pageMargins left="0.7" right="0.7" top="0.75" bottom="0.75" header="0.3" footer="0.3"/>
  <pageSetup paperSize="9" orientation="portrait"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opLeftCell="C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C4" t="s">
        <v>177</v>
      </c>
      <c r="D4">
        <v>454</v>
      </c>
    </row>
    <row r="5" spans="1:4" x14ac:dyDescent="0.25">
      <c r="A5">
        <v>2</v>
      </c>
      <c r="C5" s="12" t="s">
        <v>177</v>
      </c>
      <c r="D5">
        <v>6148.63</v>
      </c>
    </row>
    <row r="6" spans="1:4" x14ac:dyDescent="0.25">
      <c r="A6">
        <v>3</v>
      </c>
      <c r="C6" s="12" t="s">
        <v>177</v>
      </c>
      <c r="D6">
        <v>2043.97</v>
      </c>
    </row>
    <row r="7" spans="1:4" x14ac:dyDescent="0.25">
      <c r="A7">
        <v>4</v>
      </c>
      <c r="C7" s="12" t="s">
        <v>177</v>
      </c>
      <c r="D7">
        <v>1257</v>
      </c>
    </row>
    <row r="8" spans="1:4" x14ac:dyDescent="0.25">
      <c r="A8">
        <v>5</v>
      </c>
      <c r="C8" s="12" t="s">
        <v>177</v>
      </c>
      <c r="D8">
        <v>2888.23</v>
      </c>
    </row>
    <row r="9" spans="1:4" x14ac:dyDescent="0.25">
      <c r="A9">
        <v>6</v>
      </c>
      <c r="C9" s="12" t="s">
        <v>177</v>
      </c>
      <c r="D9">
        <v>712</v>
      </c>
    </row>
    <row r="10" spans="1:4" x14ac:dyDescent="0.25">
      <c r="A10">
        <v>7</v>
      </c>
      <c r="C10" s="12" t="s">
        <v>176</v>
      </c>
      <c r="D10">
        <v>1118</v>
      </c>
    </row>
    <row r="11" spans="1:4" x14ac:dyDescent="0.25">
      <c r="A11">
        <v>8</v>
      </c>
      <c r="C11" s="12" t="s">
        <v>180</v>
      </c>
      <c r="D11">
        <v>330</v>
      </c>
    </row>
    <row r="12" spans="1:4" x14ac:dyDescent="0.25">
      <c r="A12">
        <v>9</v>
      </c>
      <c r="C12" t="s">
        <v>180</v>
      </c>
      <c r="D12">
        <v>218</v>
      </c>
    </row>
    <row r="13" spans="1:4" x14ac:dyDescent="0.25">
      <c r="A13">
        <v>10</v>
      </c>
      <c r="C13" s="12" t="s">
        <v>120</v>
      </c>
      <c r="D13">
        <v>100</v>
      </c>
    </row>
    <row r="14" spans="1:4" x14ac:dyDescent="0.25">
      <c r="A14">
        <v>11</v>
      </c>
      <c r="C14" t="s">
        <v>180</v>
      </c>
      <c r="D14">
        <v>981.06</v>
      </c>
    </row>
    <row r="15" spans="1:4" x14ac:dyDescent="0.25">
      <c r="A15">
        <v>12</v>
      </c>
      <c r="C15" s="12" t="s">
        <v>180</v>
      </c>
      <c r="D15">
        <v>536.6</v>
      </c>
    </row>
    <row r="16" spans="1:4" x14ac:dyDescent="0.25">
      <c r="A16">
        <v>13</v>
      </c>
      <c r="C16" s="12" t="s">
        <v>180</v>
      </c>
      <c r="D16">
        <v>331</v>
      </c>
    </row>
    <row r="17" spans="1:4" x14ac:dyDescent="0.25">
      <c r="A17">
        <v>14</v>
      </c>
      <c r="C17" s="12" t="s">
        <v>180</v>
      </c>
      <c r="D17">
        <v>435</v>
      </c>
    </row>
    <row r="18" spans="1:4" x14ac:dyDescent="0.25">
      <c r="A18">
        <v>15</v>
      </c>
      <c r="C18" s="12" t="s">
        <v>180</v>
      </c>
      <c r="D18">
        <v>1930</v>
      </c>
    </row>
    <row r="19" spans="1:4" x14ac:dyDescent="0.25">
      <c r="A19">
        <v>16</v>
      </c>
      <c r="C19" s="12" t="s">
        <v>180</v>
      </c>
      <c r="D19">
        <v>2646.61</v>
      </c>
    </row>
    <row r="20" spans="1:4" x14ac:dyDescent="0.25">
      <c r="A20">
        <v>17</v>
      </c>
      <c r="C20" t="s">
        <v>181</v>
      </c>
      <c r="D20">
        <v>40</v>
      </c>
    </row>
    <row r="21" spans="1:4" x14ac:dyDescent="0.25">
      <c r="A21">
        <v>18</v>
      </c>
      <c r="C21" t="s">
        <v>180</v>
      </c>
      <c r="D21">
        <v>2083.16</v>
      </c>
    </row>
    <row r="22" spans="1:4" x14ac:dyDescent="0.25">
      <c r="A22">
        <v>19</v>
      </c>
      <c r="C22" s="12" t="s">
        <v>180</v>
      </c>
      <c r="D22">
        <v>1784.33</v>
      </c>
    </row>
    <row r="23" spans="1:4" x14ac:dyDescent="0.25">
      <c r="A23">
        <v>20</v>
      </c>
      <c r="C23" t="s">
        <v>182</v>
      </c>
      <c r="D23">
        <v>939</v>
      </c>
    </row>
    <row r="24" spans="1:4" x14ac:dyDescent="0.25">
      <c r="A24">
        <v>21</v>
      </c>
      <c r="C24" t="s">
        <v>177</v>
      </c>
      <c r="D24">
        <v>390</v>
      </c>
    </row>
    <row r="25" spans="1:4" x14ac:dyDescent="0.25">
      <c r="A25">
        <v>22</v>
      </c>
      <c r="C25" t="s">
        <v>183</v>
      </c>
      <c r="D25">
        <v>1803</v>
      </c>
    </row>
    <row r="26" spans="1:4" x14ac:dyDescent="0.25">
      <c r="A26">
        <v>23</v>
      </c>
      <c r="C26" t="s">
        <v>180</v>
      </c>
      <c r="D26">
        <v>1676.33</v>
      </c>
    </row>
    <row r="27" spans="1:4" x14ac:dyDescent="0.25">
      <c r="A27">
        <v>24</v>
      </c>
      <c r="C27" t="s">
        <v>180</v>
      </c>
      <c r="D27">
        <v>1977</v>
      </c>
    </row>
    <row r="28" spans="1:4" x14ac:dyDescent="0.25">
      <c r="A28">
        <v>25</v>
      </c>
      <c r="C28" s="12" t="s">
        <v>180</v>
      </c>
      <c r="D28">
        <v>433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topLeftCell="A9" zoomScale="130" zoomScaleNormal="130" workbookViewId="0">
      <selection activeCell="A24" sqref="A24"/>
    </sheetView>
  </sheetViews>
  <sheetFormatPr baseColWidth="10" defaultColWidth="9.140625" defaultRowHeight="15" x14ac:dyDescent="0.25"/>
  <cols>
    <col min="1" max="1" width="5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8" t="s">
        <v>230</v>
      </c>
    </row>
    <row r="5" spans="1:2" x14ac:dyDescent="0.25">
      <c r="A5">
        <v>2</v>
      </c>
      <c r="B5" s="8" t="s">
        <v>232</v>
      </c>
    </row>
    <row r="6" spans="1:2" x14ac:dyDescent="0.25">
      <c r="A6">
        <v>3</v>
      </c>
      <c r="B6" s="8" t="s">
        <v>233</v>
      </c>
    </row>
    <row r="7" spans="1:2" x14ac:dyDescent="0.25">
      <c r="A7">
        <v>4</v>
      </c>
      <c r="B7" s="8" t="s">
        <v>234</v>
      </c>
    </row>
    <row r="8" spans="1:2" x14ac:dyDescent="0.25">
      <c r="A8">
        <v>5</v>
      </c>
      <c r="B8" s="8" t="s">
        <v>235</v>
      </c>
    </row>
    <row r="9" spans="1:2" x14ac:dyDescent="0.25">
      <c r="A9">
        <v>6</v>
      </c>
      <c r="B9" s="8" t="s">
        <v>236</v>
      </c>
    </row>
    <row r="10" spans="1:2" x14ac:dyDescent="0.25">
      <c r="A10">
        <v>7</v>
      </c>
      <c r="B10" s="8" t="s">
        <v>238</v>
      </c>
    </row>
    <row r="11" spans="1:2" x14ac:dyDescent="0.25">
      <c r="A11">
        <v>8</v>
      </c>
      <c r="B11" s="8" t="s">
        <v>221</v>
      </c>
    </row>
    <row r="12" spans="1:2" x14ac:dyDescent="0.25">
      <c r="A12">
        <v>9</v>
      </c>
      <c r="B12" s="8" t="s">
        <v>222</v>
      </c>
    </row>
    <row r="13" spans="1:2" x14ac:dyDescent="0.25">
      <c r="A13">
        <v>10</v>
      </c>
      <c r="B13" s="8" t="s">
        <v>223</v>
      </c>
    </row>
    <row r="14" spans="1:2" x14ac:dyDescent="0.25">
      <c r="A14">
        <v>11</v>
      </c>
      <c r="B14" s="8" t="s">
        <v>224</v>
      </c>
    </row>
    <row r="15" spans="1:2" x14ac:dyDescent="0.25">
      <c r="A15">
        <v>12</v>
      </c>
      <c r="B15" s="8" t="s">
        <v>225</v>
      </c>
    </row>
    <row r="16" spans="1:2" x14ac:dyDescent="0.25">
      <c r="A16">
        <v>13</v>
      </c>
      <c r="B16" s="8" t="s">
        <v>226</v>
      </c>
    </row>
    <row r="17" spans="1:2" x14ac:dyDescent="0.25">
      <c r="A17">
        <v>14</v>
      </c>
      <c r="B17" s="8" t="s">
        <v>227</v>
      </c>
    </row>
    <row r="18" spans="1:2" x14ac:dyDescent="0.25">
      <c r="A18">
        <v>15</v>
      </c>
      <c r="B18" s="8" t="s">
        <v>218</v>
      </c>
    </row>
    <row r="19" spans="1:2" x14ac:dyDescent="0.25">
      <c r="A19">
        <v>16</v>
      </c>
      <c r="B19" s="8" t="s">
        <v>219</v>
      </c>
    </row>
    <row r="20" spans="1:2" x14ac:dyDescent="0.25">
      <c r="A20">
        <v>17</v>
      </c>
      <c r="B20" s="8" t="s">
        <v>237</v>
      </c>
    </row>
    <row r="21" spans="1:2" x14ac:dyDescent="0.25">
      <c r="A21">
        <v>18</v>
      </c>
      <c r="B21" s="8" t="s">
        <v>228</v>
      </c>
    </row>
    <row r="22" spans="1:2" x14ac:dyDescent="0.25">
      <c r="A22">
        <v>19</v>
      </c>
      <c r="B22" s="8" t="s">
        <v>229</v>
      </c>
    </row>
    <row r="23" spans="1:2" x14ac:dyDescent="0.25">
      <c r="A23">
        <v>20</v>
      </c>
      <c r="B23" s="8" t="s">
        <v>220</v>
      </c>
    </row>
    <row r="24" spans="1:2" x14ac:dyDescent="0.25">
      <c r="A24">
        <v>21</v>
      </c>
      <c r="B24" s="8" t="s">
        <v>231</v>
      </c>
    </row>
    <row r="25" spans="1:2" x14ac:dyDescent="0.25">
      <c r="A25">
        <v>22</v>
      </c>
      <c r="B25" s="8" t="s">
        <v>242</v>
      </c>
    </row>
    <row r="26" spans="1:2" x14ac:dyDescent="0.25">
      <c r="A26">
        <v>23</v>
      </c>
      <c r="B26" s="8" t="s">
        <v>239</v>
      </c>
    </row>
    <row r="27" spans="1:2" x14ac:dyDescent="0.25">
      <c r="A27">
        <v>24</v>
      </c>
      <c r="B27" s="8" t="s">
        <v>240</v>
      </c>
    </row>
    <row r="28" spans="1:2" x14ac:dyDescent="0.25">
      <c r="A28">
        <v>25</v>
      </c>
      <c r="B28" s="8" t="s">
        <v>241</v>
      </c>
    </row>
  </sheetData>
  <hyperlinks>
    <hyperlink ref="B18" r:id="rId1"/>
    <hyperlink ref="B19" r:id="rId2"/>
    <hyperlink ref="B23" r:id="rId3"/>
    <hyperlink ref="B11" r:id="rId4"/>
    <hyperlink ref="B12" r:id="rId5"/>
    <hyperlink ref="B13" r:id="rId6"/>
    <hyperlink ref="B14" r:id="rId7"/>
    <hyperlink ref="B15" r:id="rId8"/>
    <hyperlink ref="B16" r:id="rId9"/>
    <hyperlink ref="B17" r:id="rId10"/>
    <hyperlink ref="B21" r:id="rId11"/>
    <hyperlink ref="B22" r:id="rId12"/>
    <hyperlink ref="B24" r:id="rId13"/>
    <hyperlink ref="B20" r:id="rId14"/>
    <hyperlink ref="B10" r:id="rId15"/>
    <hyperlink ref="B26" r:id="rId16"/>
    <hyperlink ref="B27" r:id="rId17"/>
    <hyperlink ref="B28" r:id="rId18"/>
    <hyperlink ref="B25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portatilue</cp:lastModifiedBy>
  <cp:lastPrinted>2021-10-13T18:41:26Z</cp:lastPrinted>
  <dcterms:created xsi:type="dcterms:W3CDTF">2018-06-16T16:21:36Z</dcterms:created>
  <dcterms:modified xsi:type="dcterms:W3CDTF">2021-10-18T18:27:44Z</dcterms:modified>
</cp:coreProperties>
</file>