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admin\Downloads\"/>
    </mc:Choice>
  </mc:AlternateContent>
  <xr:revisionPtr revIDLastSave="0" documentId="13_ncr:1_{BA2FFFF2-45EB-473D-BD9F-5757365BE090}" xr6:coauthVersionLast="47" xr6:coauthVersionMax="47" xr10:uidLastSave="{00000000-0000-0000-0000-000000000000}"/>
  <bookViews>
    <workbookView xWindow="-19310" yWindow="2520" windowWidth="19420" windowHeight="105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41" i="1" l="1"/>
  <c r="M41" i="1"/>
  <c r="L32" i="1"/>
  <c r="M32" i="1"/>
  <c r="L33" i="1"/>
  <c r="M33" i="1"/>
  <c r="L34" i="1"/>
  <c r="M34" i="1"/>
  <c r="L35" i="1"/>
  <c r="M35" i="1"/>
  <c r="B2" i="1"/>
  <c r="M10" i="1" l="1"/>
  <c r="M11" i="1"/>
  <c r="M12" i="1"/>
  <c r="M13" i="1"/>
  <c r="M14" i="1"/>
  <c r="M15" i="1"/>
  <c r="M16" i="1"/>
  <c r="M17" i="1"/>
  <c r="M18" i="1"/>
  <c r="M19" i="1"/>
  <c r="M20" i="1"/>
  <c r="M21" i="1"/>
  <c r="M22" i="1"/>
  <c r="M23" i="1"/>
  <c r="M24" i="1"/>
  <c r="M25" i="1"/>
  <c r="M26" i="1"/>
  <c r="M27" i="1"/>
  <c r="M28" i="1"/>
  <c r="M29" i="1"/>
  <c r="M30" i="1"/>
  <c r="M31" i="1"/>
  <c r="M36" i="1"/>
  <c r="M37" i="1"/>
  <c r="M38" i="1"/>
  <c r="M39" i="1"/>
  <c r="M40" i="1"/>
  <c r="M42" i="1"/>
  <c r="M43" i="1"/>
  <c r="M44" i="1"/>
  <c r="M45" i="1"/>
  <c r="M46" i="1"/>
  <c r="M47" i="1"/>
  <c r="M48" i="1"/>
  <c r="L10" i="1"/>
  <c r="L11" i="1"/>
  <c r="L12" i="1"/>
  <c r="L13" i="1"/>
  <c r="L14" i="1"/>
  <c r="L15" i="1"/>
  <c r="L16" i="1"/>
  <c r="L17" i="1"/>
  <c r="L18" i="1"/>
  <c r="L19" i="1"/>
  <c r="L20" i="1"/>
  <c r="L21" i="1"/>
  <c r="L22" i="1"/>
  <c r="L23" i="1"/>
  <c r="L24" i="1"/>
  <c r="L25" i="1"/>
  <c r="L26" i="1"/>
  <c r="L27" i="1"/>
  <c r="L28" i="1"/>
  <c r="L29" i="1"/>
  <c r="L30" i="1"/>
  <c r="L31" i="1"/>
  <c r="L36" i="1"/>
  <c r="L37" i="1"/>
  <c r="L38" i="1"/>
  <c r="L39" i="1"/>
  <c r="L40" i="1"/>
  <c r="L42" i="1"/>
  <c r="L43" i="1"/>
  <c r="L44" i="1"/>
  <c r="L45" i="1"/>
  <c r="L46" i="1"/>
  <c r="L47" i="1"/>
  <c r="L48"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<sst xmlns="http://schemas.openxmlformats.org/spreadsheetml/2006/main" count="302" uniqueCount="166">
  <si>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</si>
  <si>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</si>
  <si>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</si>
  <si>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</si>
  <si>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</si>
  <si>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</si>
  <si>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</si>
  <si>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</si>
  <si>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</si>
  <si>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</si>
  <si>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</si>
  <si>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</si>
  <si>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</si>
  <si>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</si>
  <si>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</si>
  <si>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</si>
  <si>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</si>
  <si>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</si>
  <si>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</si>
  <si>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</si>
  <si>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</si>
  <si>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</si>
  <si>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</si>
  <si>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</si>
  <si>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</si>
  <si>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</si>
  <si>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</si>
  <si>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</si>
  <si>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</si>
  <si>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</si>
  <si>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</si>
  <si>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</si>
  <si>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</si>
  <si>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</si>
  <si>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</si>
  <si>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</si>
  <si>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</si>
  <si>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</si>
  <si>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</si>
  <si>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</si>
  <si>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</si>
  <si>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</si>
  <si>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</si>
  <si>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</si>
  <si>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</si>
  <si>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</si>
  <si>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</si>
  <si>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</si>
  <si>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</si>
  <si>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</si>
  <si>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</si>
  <si>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</si>
  <si>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</si>
  <si>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</si>
  <si>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</si>
  <si>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</si>
  <si>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</si>
  <si>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</si>
  <si>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</si>
  <si>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</si>
  <si>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</si>
  <si>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</si>
  <si>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</si>
  <si>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241196221000024</t>
  </si>
  <si>
    <t>241196221000028</t>
  </si>
  <si>
    <t>241196221000032</t>
  </si>
  <si>
    <t>241196221000035</t>
  </si>
  <si>
    <t>241196221000036</t>
  </si>
  <si>
    <t>241196221000037</t>
  </si>
  <si>
    <t>241196221000038</t>
  </si>
  <si>
    <t>241196221000039</t>
  </si>
  <si>
    <t>241196221000040</t>
  </si>
  <si>
    <t>241196221000041</t>
  </si>
  <si>
    <t>241196221000042</t>
  </si>
  <si>
    <t>241196221000043</t>
  </si>
  <si>
    <t>241196221000044</t>
  </si>
  <si>
    <t>241196221000045</t>
  </si>
  <si>
    <t>241196221000046</t>
  </si>
  <si>
    <t>241196221000047</t>
  </si>
  <si>
    <t>241196221000048</t>
  </si>
  <si>
    <t>241196221000049</t>
  </si>
  <si>
    <t>241196221000050</t>
  </si>
  <si>
    <t>241196221000051</t>
  </si>
  <si>
    <t>241196221000052</t>
  </si>
  <si>
    <t>241196221000053</t>
  </si>
  <si>
    <t>241196221000054</t>
  </si>
  <si>
    <t>241196221000055</t>
  </si>
  <si>
    <t>241196221000056</t>
  </si>
  <si>
    <t>241196221000057</t>
  </si>
  <si>
    <t>241196221000058</t>
  </si>
  <si>
    <t>241196221000059</t>
  </si>
  <si>
    <t>241196221000060</t>
  </si>
  <si>
    <t>241196221000061</t>
  </si>
  <si>
    <t>241196221000062</t>
  </si>
  <si>
    <t>J. Calixto</t>
  </si>
  <si>
    <t>Palestra San Luis Potosí</t>
  </si>
  <si>
    <t>Juan Valentin Loredo Briones</t>
  </si>
  <si>
    <t>Jose Lara Méndez</t>
  </si>
  <si>
    <t>Carlos Alejandro Rubio Moreno</t>
  </si>
  <si>
    <t>Aquiles Trujillo López</t>
  </si>
  <si>
    <t>Alberto Pradilla</t>
  </si>
  <si>
    <t>Null</t>
  </si>
  <si>
    <t>Paul Rodríguez</t>
  </si>
  <si>
    <t>Héctor Manuel Flores Ramos</t>
  </si>
  <si>
    <t>Doroteo Arango Villa</t>
  </si>
  <si>
    <t>Ana Patricia Camacho Hernández</t>
  </si>
  <si>
    <t>Mario Rivera Moreno</t>
  </si>
  <si>
    <t>Antena 13</t>
  </si>
  <si>
    <t>Nelida Estabilito</t>
  </si>
  <si>
    <t>Guillermo Alejandro Aullet De La Paz Pérez</t>
  </si>
  <si>
    <t>Ma Jesús Torres Maldonado</t>
  </si>
  <si>
    <t>Vanessa Guadalupe Lara Medina</t>
  </si>
  <si>
    <t>Valeria Nohemí Duran Villanueva</t>
  </si>
  <si>
    <t>Aura Ruíz</t>
  </si>
  <si>
    <t>Nancy Pérez Vargas</t>
  </si>
  <si>
    <t>Mariano Carranza</t>
  </si>
  <si>
    <t>anonimo</t>
  </si>
  <si>
    <t>Alma XXXXX</t>
  </si>
  <si>
    <t>Samuel Rodríguez Frías</t>
  </si>
  <si>
    <t>Mariana Rodriguez Carranza</t>
  </si>
  <si>
    <t>03/11/2021</t>
  </si>
  <si>
    <t>04/11/2021</t>
  </si>
  <si>
    <t>08/11/2021</t>
  </si>
  <si>
    <t>10/11/2021</t>
  </si>
  <si>
    <t>11/11/2021</t>
  </si>
  <si>
    <t>12/11/2021</t>
  </si>
  <si>
    <t>15/11/2021</t>
  </si>
  <si>
    <t>18/11/2021</t>
  </si>
  <si>
    <t>21/11/2021</t>
  </si>
  <si>
    <t>22/11/2021</t>
  </si>
  <si>
    <t>24/11/2021</t>
  </si>
  <si>
    <t>25/11/2021</t>
  </si>
  <si>
    <t>27/11/2021</t>
  </si>
  <si>
    <t>29/11/2021</t>
  </si>
  <si>
    <t>Solicita copias certificadas del proceso penal en su contra</t>
  </si>
  <si>
    <t>El gobernador Ricardo Gallardo Cardona ha declarado que devolvió a actividades de Seguridad Pública a los escoltas de la pasada administración, en este sentido: ¿Cuántos escoltas eran en total?, ¿Cuántos de ellos hacían actividades propias de protección del ex gobernador?, ¿Cuántos de ellos protegían a otras personas (definir: funcionarios públicos municipales, estatales, federales o personas particulares?, ¿Todos pertenecían a la SSPE?, ¿Eran policías preventivos?, ¿A cuánto ascendía la nómina mensual para pagarles?, ¿Qué funciones desempeñaban?, ¿Eran capacitados, en qué y por qué institución o empresa?, ¿Todos hicieron exámenes de control de confianza? Cuántos de ellos los aprobaron..</t>
  </si>
  <si>
    <t>De la manera mas atenta por medio de la presente solicitud pido a esta honorable autoridad expida contrato actual de los directores y de el personal administrativo con respaldo documental y emitido en una copia simple</t>
  </si>
  <si>
    <t>El Mandatario puso al servicio de la sociedad un total de 43 integrantes de Fuerzas Especiales así como tres vehículos tipo “Rino”, 8 nuevas patrullas tipo Pick Up, dos ambulancias y una aeronave para tareas de prevención, rescate y seguridad. Solicito el costo de los tres vehículos rino, si se compraron o rentaron , y a donde fueron adquiridas o rentadas estas unidades, De igual forma solicito el costo de compra o renta de las 8 nuevas patrullas tipo Pick up ,así como de las 2 ambulancias y aeronave adquirido, De todos estos vehículos (tres vehículos tipo “Rino”, 8 nuevas patrullas tipo Pick Up, dos ambulancias y una aeronave para tareas de prevención) solicito información del proveedor a quien se le rentaron o compraron estas unidades y su costo inviduvual y total de todas las unidades- por ultimo solicito información acerca de de donde provienen los 43 elementos de esta unidad , sus funciones a desempeñar y su sueldo que percibirán por sus funciones</t>
  </si>
  <si>
    <t>Solicito copia en formato digital de todas las facturas pagadas por esta Secretaría por la adquisición de vehículos, armamento, uniformes y todo el equipo destinado para uso del nuevo grupo de fuerzas especiales de seguridad presentado por el gobernador Ricardo Gallardo Cardona el pasado lunes 25 de octubre. Le pido de favor no me remita con la Oficialía Mayor, toda vez que dicha dependencia ya se declaró incompetente para responder a esta solicitud. Solicito en formato digital el monto presupuestado para la compra de equipo y el monto erogado hasta el momento de esta solicitud. Asimismo, requiero que se me proporcione en formato digital una relación sobre la cantidad de personas que trabajarán en este nuevo equipo, el total de vehículos con los que cuentan y contarán, el total de armas y todo el equipamiento adquirido para este fin. Del mismo modo, en formato digital, requiero se informe quién o quiénes son los proveedores de todo el equipo adquirido (vehículos, armas, equipo, uniformes, etc), así como monto total erogado y facturas que amparen dicho monto. También requiero información en formato digital sobre si los vehículos recibieron algún tipo de adaptación como blindaje, monto total erogado para este rubro y facturas que amparen dicho monto. Solicitó también se me informe por esta vía a qué corporación policiaca estará adscrito este nuevo grupo. De igual forma requiero se informe cuánto ganará cada miembro de este nuevo grupo de seguridad. Además, requiero en formato digital el proyecto de conformación de este grupo de fuerzas especiales de seguridad, en donde se detallen sus objetivos así como sus actividades diarias a desempeñar. Solicito en formato digital información sobre quién será el proveedor de comida para este grupo de seguridad y cuánto se le estará pagando mensualmente por el servicio. Sobre sus lugares de descanso, requiero información sobre con cuántos espacios de este tipo se van a contar y en qué municipios del estado se van a localizar. Además, informar si fueron remodelados o adaptados para su uso, el costo de dicha obra y la empresa encargada de llevarla acabo. Informar si fueron arrendados y, en caso de ser afirmativa la respuesta, proporcionar contratos firmados entre ambas partes y el desglose del costo mensual de renta.</t>
  </si>
  <si>
    <t xml:space="preserve">Buenos días, por medio de la presente solicitó de conformidad con LNAIP reglamentaria del artículo 6° constitucional pueda responder las siguientes preguntas:
1.-¿En su Estado se aplica la mediación en internamiento(adolescentes) y penitenciaria (adultos)?
2.-Si la respuesta es afirmativa favor de responder: 
a)	¿Cuál es su marco normativo?
b)	¿En qué consiste cada una de éstas figuras?
c)	¿Qué órgano especializado es el encargado de su aplicación en su Estado?
d)	¿Cuál es el fundamento legal para su aplicación?
e)	¿Se cuenta con un protocolo de aplicación?, ¿cuál es? y ¿en qué consiste? 
f)	¿Quiénes pueden solicitarlas?
g)	¿Ante quién deben de solicitarse?
h)	¿Existen requisitos para admitir su procedencia?
i)	¿Cuál es el procedimiento para su solicitud, desahogo y causas de conclusión? 
j)	¿El órgano que lo aplica se vale de otros órganos, instituciones y redes de apoyo para su desahogo y cumplimiento de objetivos?, ¿de cuáles y qué función desempeña cada uno?
3.- ¿Se contempla la aplicación de la mediación en internamiento y la mediación penitenciaria de manera  inmediata o futura en su Estado?
4.- Si la respuesta anterior es afirmativa, favor de responder:
a)	 ¿En qué consistirá cada una de éstas figuras?
b)	¿Qué órgano será el encargado de su aplicación en su Estado?
c)	¿Cuál será el fundamento legal para su aplicación?
d)	¿Se contará con un protocolo de aplicación?, ¿cuál será? y ¿en qué consistirá? 
e)	¿Quiénes podrán solicitar cada una de ellas?
f)	¿Ante quién deberá de solicitarse?
g)	¿Existirán requisitos para admitir su procedencia?
h)	¿Cuál será el procedimiento para su solicitud, desahogo y causas de conclusión? 
i)	¿Se plantea la intervención de otros órganos, instituciones y redes de apoyo para su desahogo y cumplimiento de objetivos?, ¿de cuáles y qué función desempeñará cada uno?
</t>
  </si>
  <si>
    <t xml:space="preserve">Solicito desglose de enfrentamientos armados mantenidos por la corporación contra civiles. Solicito versión pública por año, evento, lugar en el que ocurrió, número de civiles muertos y/o heridos, número de bajas en la corporación desde 2006 hasta el momento en el que llegue esta solicitud. Solicito los registros de letalidad de la corporación. </t>
  </si>
  <si>
    <t xml:space="preserve">Con fundamento en los artículos 4, 6, 11 y 12 de la Ley General de Transparencia y Acceso a la Información Pública vigente, se solicita la información correspondiente a:
1.- Documento word o pdf, de la Ley del Sistema de Seguridad Pública Estatal, actualizada
2.- Documento word o pdf, del Reglamento interno de la Dirección de Seguridad Pública Estatal, actualizado
3.- Documento word o excel, con la relación de los Reglamentos internos de la Direcciones de Seguridad Pública Municipales, actualizados
4.- Documento word o pdf, del Protocolo de actuación policial y de elementos de seguridad pública estatales, durante detenciones
5.- Documento word o pdf, del Protocolo de actuación policial y de elementos de seguridad pública municipales, durante detenciones
6.- Documento word o excel, con la relación de las acciones que han emprendido las autoridades de seguridad estatales para la promoción, difusión, cumplimiento y evaluación de los Protocolos de actuación policial y de elementos de seguridad pública, durante detenciones
7.- Documento word o excel, con la relación de las acciones que han emprendido las autoridades de seguridad municipales para la promoción, difusión, cumplimiento y evaluación de los Protocolos de actuación policial y de elementos de seguridad pública, durante detenciones
8.- Documento word o excel, con la relación de las acciones que han emprendido las autoridades de seguridad estatales para la promoción, protección, respeto y/o garantía de derechos humanos, durante las detenciones
9.- Documento word o excel, con la relación de las acciones que han emprendido las autoridades de seguridad municipales para la promoción, protección, respeto y/o garantía de derechos humanos, durante las detenciones
</t>
  </si>
  <si>
    <t>Solicito me sean enviadas copias simples y escaneadas de la resolución que se haya dictado dentro de algún expediente en contra de algun elemento de transito que haya cometido ya delito ya falta administrativa fuera de su horario laboral, dentro del periodo del 2015 al 2021.- Información que deberá  enviar a mi correo electronico hectormfr1971@gmail.com.</t>
  </si>
  <si>
    <t xml:space="preserve">Por este conducto le solicito la siguiente información, ¿ Quiero saber en el mes de noviembre y principalmente diciembre como van a reforzar la seguridad para todos los habitantes y turismo del Estado debido al incremento de la delincuencia en el ultimo año ?  </t>
  </si>
  <si>
    <t xml:space="preserve">Solicito copia en formato digital del proyecto que ampare la remodelación que se está realizando en el Centro Estatal de Prevención y Reinserción Social, La Pila.
Solicito se me informen en formato digital los siguientes puntos:
- El monto total aprobado para dicha remodelación. Proporcionar también el desglose de etapas que tendrá esta remodelación, así como el costo de cada una de las etapas.
- Las empresa o empresas que se están encargando de llevar a cabo la obra y confirmar si fueron seleccionadas por adjudicación directa. Proporcionar todas las facturas pagadas a las empresas.
- Los proveedores de todos los materiales y objetos que se están utilizando e instalando durante la remodelación. Proporcionar todas las facturas pagadas a proveedores.
- Cuántas pantallas de televisión se instalaron en el penal, qué costo tuvieron y quién es el proveedor. Proporcionar las facturas pagadas por las pantallas de televisión. </t>
  </si>
  <si>
    <t>se me de a conocer mis condiciones dentro de la dependencia
se me informe si continuo vigente en el Servicio de Seguro Social
se me informe si me encuentro cotizando en la direccion de pensiones, hasta que fecha y de no ser asi, de que fecha a que fecha he cotizado y en caso de haber causado baja, con que fecha se me dio de baja y cual fue mi ultima apottacion 
dentro de las plataformas estatales y federales se me informe si contunui dada de alta o ya no de ser asi caso negativo se me informe las causas ya no lo estoy</t>
  </si>
  <si>
    <t xml:space="preserve">Indique si el 
C. César Alejandro Juárez Torres labora con ustedes
Cuánto sueldo percibe
Cuantos años lleva laborando 
Funciones que realiza
Cargo que tiene
Horario laboral
Tipo de contratación 
Fecha de ingreso </t>
  </si>
  <si>
    <t xml:space="preserve">De 2010 o la recopilación más reciente hasta esta solicitud de información (10 de noviembre de 2021)
¿Cuántos policías han sido dados de baja?
De ser afirmativa la respuesta, favor de desglosa por año, sexo del elemento y motivo de la baja.
¿Cuántos policías han sido dados de alta?
De ser afirmativa la respuesta, favor de desglosa por año y sexo del elemento.
</t>
  </si>
  <si>
    <t>¿Cuál es el seguimiento que se da cuando policías son dados de bajo, a fin de evitar que éstos sean reclutados por el crimen organizado u otras organizaciones criminales?
¿Qué facultades tiene la institución para darle seguimiento a dicho planteamiento? ¿Qué dice la ley?</t>
  </si>
  <si>
    <t>Solicito amablemente información en copia simple o certificada, en cd o de manera electrónica, sobre el número de mujeres presas por aborto en los centros penitenciarios del estado, desde principios de 2021, es decir, el 1 de enero de 2021, a la fecha, 9 de noviembre de 2021. También solicito información sobre cuantas mujeres han sido liberadas por el delito de aborto y/o delitos relacionados con el aborto como el “homicidio en razón de parentesco”, “infanticidio”, y “omisión de cuidados”, después del fallo de la Suprema Corte de Justicia de la Nación, que el pasado 7 de septiembre declaró inconstitucional la penalización del aborto en el país, —al invalidar el artículo 196 del Código Penal del estado de Coahuila.</t>
  </si>
  <si>
    <t xml:space="preserve">“Informe el sujeto obligado lo siguiente:
ÚNICO. La cifra de personas privadas de la libertad desagregada por lugar de reclusión, sexo, edad, situación procesal (procesadas y sentenciadas) así como tiempo de reclusión, por la imputación del delito de aborto y homicidio en razón de parentesco en que se suscitara la pérdida del producto de la concepción.”
</t>
  </si>
  <si>
    <t>CORRECCION DE EL NOMBRE DEL TITULAR
EN LA ABREVIATURA DE "MA" DEBE SER SIN PUNTO Y SIN "de".
EL NOMBRE CORRECTO QUE DEBE SER ES:   MA JESUS TORRES MALDONADO, A SI COMO APARECE EN SU CURP</t>
  </si>
  <si>
    <t>Por medio del presente escrito solicito se me brinde la información acerca del número de oficiales homologados mediante el decreto que se público el día viernes 11 once de enero de 2019 dos mil diecinueve en el periódico oficial del Estado. 
Así mismo solicito se me proporcione la fecha en que fueron homologados cada uno de los oficiales.</t>
  </si>
  <si>
    <t>Solicito el número de elementos de policía, seguridad pública, peritos, abogados, investigadores, jueces, magistrados y en general cualquier servidor público involucrado en la investigación de un crimen o delito, que haya sido capacitado en perspectiva de género. 
Explicar en qué consiste la capacitación, cuántas veces se da al año y los puntos principales que se les enseñan. 
Dividir los datos de elementos capacitados por año, esto desde enero de 2017 hasta octubre de 2021.</t>
  </si>
  <si>
    <t xml:space="preserve">Solicito el monto exacto de dinero/recursos que se han destinado para capacitar en materia de perspectiva de género a elementos de la policía, seguridad pública,  peritos, abogados, investigadores, jueces, magistrados y en general cualquier servidor público involucrado en la investigación de un crimen o delito. 
Esto de enero de 2017 a octubre de 2021. Favor de dividir las cifras por año. </t>
  </si>
  <si>
    <t>Solicito el monto exacto de dinero/recursos que se han destinado para la investigación específica de los feminicidios registrados en su estado. 
Favor de especificar los montos por año, así como quién aprueba los recursos. 
Esto de enero de 2017 a octubre de 2021.</t>
  </si>
  <si>
    <t xml:space="preserve">Con fundamento en lo dispuesto en la Ley Federal de Transparencia de Acceso a la Información Pública y en lo constituido por el artículo 133 de dicha legislación, así como en el artículo 6º Constitucional se solicita la siguiente información:
Solicito información referente a las cámaras de videovigilancia de la entidad. Se requieren cualesquiera informes, reportes, diagnósticos, estudios, bases de datos y/o documentos que contengan las siguientes especificaciones técnicas sobre las cámaras en cuestión:
a)	Altura del poste 
b)	Especificación técnica de las cámaras
c)	Conocer si están conectadas por medio de fibra óptica, en caso contrario especificar medio de conexión. En caso de estar conectadas por fibra señalar:
•	Fecha de tendido; 
•	Extensión total (por línea); 
•	Tipo de fibra e hilos; 
•	Ubicación y trazo de tendido; 
•	Arquitectura de la red, es decir, 
o	Centrales o nodos de conmutación, 
o	Antenas, 
o	Repetidores, 
o	Cámaras (C4 y adicionales), 
o	Cajas terminales, 
o	Paneles de interconexión de fibra óptica, racks., 
o	Bandejas de empalme; 
•	Especificaciones técnicas del software con el que se administra dicha red; 
•	Usuarios públicos de dicha red y capacidad utilizada; 
•	En su caso, descripción de contratos de arrendamiento de capacidad a particulares.
d)	Conocer si existe posibilidad técnica de montar una radio base en ellas
En caso de no contar con alguno de los elementos solicitados favor de indicarlo. En caso de tener información adicional relacionada, favor de señalarlo y enviarla.
</t>
  </si>
  <si>
    <t>Con fundamento en lo dispuesto en la Ley Federal de Transparencia de Acceso a la Información Pública y en lo constituido por el artículo 133 de dicha legislación, así como en el artículo 6º Constitucional se solicita la siguiente información:
Información sobre los sistemas de software utilizados por la administración estatal para seguridad, movilidad,  administración de servicios públicos y/o cualquier otro sistema operativo que conecte equipamiento urbano de la entidad desagregados por marca, modelo, modo de adquisición, monto y contrato.</t>
  </si>
  <si>
    <t>Con fundamento en el artículo 4to de la Ley General de Transparencia y Acceso a la Información, con relación al artículo 6to Constitucional, así como los arts. 27, 28 y 29 de la Ley Nacional de Ejecución Penal (LNEP), se agradece el envío de la siguiente información en formato electrónico. Favor de desglosar los datos conforme se especifican en cada uno de los puntos.
1. Número de personas privadas de la libertad completamente vacunadas contra el COVID-19
2. Número de personas privadas de la libertad contagiadas por covid que ya se encontraban vacunadas al momento del contagio
3. Número de personas privadas de la libertad completamente vacunadas, que presentan alguno de los criterios de factor de riesgo ante el Covid-19, según lo publicado por la Secretaría de Salud en su informe de fecha 1ro de junio de 2021, titulado “CRITERIOS PARA LAS POBLACIONES EN SITUACIÓN DE VULNERABILIDAD QUE TIENEN MAYOR RIESGO DE DESARROLLAR UNA COMPLICACIÓN O MORIR POR COVID- 19 EN LA REAPERTURA DE ACTIVIDADES ECONÓMICAS EN LOS CENTROS DE TRABAJO”. Especificar criterio de vulnerabilidad.
Desglosada por mes:
4. Número de decesos confirmados por Covid-19 de personas privadas de la libertad 
5. Número de casos de contagio confirmados por Covid-19 de personas privadas de la libertad 
6. Número de personas liberadas desde el inicio de la pandemia Covid-19 (11 de marzo 2019), especificando el motivo legal de liberación, es decir, si se aplicó algún beneficio de preliberación, libertad condicionada o libertad anticipada contemplados en los arts. 136, 141 y 146 de la LNEP. Solicitamos que la información sea desglosada por tipo de beneficio o, en su defecto, se señale si se debió a la conclusión natural de la pena.</t>
  </si>
  <si>
    <t>Informe si:
1.- Alba Luz Juárez Hernández es Directora General de la Academia de seguridad Pública del Estado de San Luis Potosí.
2.- Alba Luz Juárez Hernández, cuenta con nombramiento expedido por la Oficialía Mayor del Gobierno de Estado para ejercer esa función.
3.- Alba Luz Juárez Hernández, cuenta con quejas ante la Comisión Nacional de Derechos Humanos y/o Comisión Estatal de Derechos Humanos, y de ser afirmativo porque motivo.
4.- Se verificaron los antecedentes laborales, penales, administrativos y de resultado de Alba Luz Juárez Hernández, previo a su contratación y que perfil se uso de base para contratarla.
5.- Si se han aplicado encuestas de clima laboral para medir el trato digno, respeto, hostigamiento, acoso de carácter laboral a Alba Luz Juárez Hernández en el desempeño de sus funciones.</t>
  </si>
  <si>
    <t>BUENAS TARDES solicito informacion al area de administracion de potencial humano, 
1. Sirva informar que tipo y cuales son  las politicas, estrategias, normas y lineamientos en materia de recursos humanos debe cumplir la Dirección General y las Direcciones de los Centros (sic) Internamiento y de Reeducación en materia de justicia para menores;
2. tambien solicito informacion de transaparencia a esta institucion para saber si dentro de su estructura organica cuenta con profesionistas dentro del centro de internamiento para el menor del estado de san luis potosi el cual se encargue de salvaguardar o brindar apoyo en la salud mental y/o psicoemocional, y en caso de respuesta afirmativa informe cuales son, así como sus funciones.</t>
  </si>
  <si>
    <t xml:space="preserve">Lic. Alma XXXX XXXXXXXXXXXXXX, abogada particular, con cedula profesional expedida por la Secretaria de Educación Pública a través de la Secretaria de Profesiones número XXXXXX con domicilio para oír y recibir todo tipo de notificaciones aun las de carácter personal el ubicado en Calle XXXXXXX interior X, Zona Centro, C.P. XXXXX, de esta Ciudad Capital, correo electrónico XXXXXXXXXXXXXXXX, así como el teléfono celular XXXXXXXX.
En mi carácter defensor particular del imputado CARLOS XXXXXXXXXXXXXX, dentro de la Causa Penal número XXX/XXXX que se sigue en contra de mi defenso por su posible responsabilidad en la comisión del delito de Lesiones agravadas, ante Usted respetuosamente solicito.
Que con fundamento en los artículos 20, apartado B de Nuestra Carta Magna, articulo 10, 11, 15, 106,117 fracción VI; y demás relativos en La Ley de Transparencia y acceso a la información Pública y los relativos a la Ley de Transparencia y Acceso a la Información en los expedientes Judiciales.
Vengo mediante el presente escrito a solicitar se me proporcione información:
1. Si en comunicación al 911 entro al C-5 una llamada, en la cual se pidiera el apoyo de la Policía para acudir a un auxilio el día 21 de Agosto del 2020, aproximadamente a las 16:00 horas o más tarde, parar requerir apoyo en el domicilio ubicado en calle XXXXXXX, fraccionamiento el XXXXXXXX, C.P. XXXX en San Luis Potosi, S.L.P.
2. De haber recibido una llamada del lugar antes manifestado, podría proporcionar datos de la autoridad que atiende (contesta) al llamado, así como datos de la autoridad que acude al mismo, como primer respondiente.
3.Informe si se requirió la presencia de una ambulancia para el auxilio de algún herido y que 
institución acudió a brindar dicho apoyo. Y de que institución sanitaria acudió la misma a brindar el auxilio.
Siendo todo por el momento respetuosamente solicito se me dé respuesta al presente por escrito, y le sean entregada la respuesta a los C.C. Lics. XXXXXXXXXXXXXXX y/o XXXXXXXXXXXXXXX, una vez realizado los trámites pertinentes.
Sin más por el momento quedo de Ustedes su más atenta y segura servidora.
</t>
  </si>
  <si>
    <t xml:space="preserve">Por este conducto solicito me sea otorgada información estadística del tránsito municipal, referente al número de accidentes viales y de tránsito en San Luis Potosí y datos relacionados, en los últimos tres años. </t>
  </si>
  <si>
    <t>Con fundamento en los artículos 6 y 8 de la Constitución Política de los Estados Unidos Mexicanos, me permito solicitar copia del Acta Administrativa de Entrega Recepción, firmada por la que suscribe Mariana Rodríguez Carranza, en la que realicé entrega de la Unidad de Servicio Profesional de Carrera, correspondiente a la Dirección General de la Academia de Seguridad Pública del Estado, al Tte. Cor. de Inf. Ret. Arturo Salazar Adams, acto que se celebró el día 16 de noviembre de 2021, y en el que estuvo presente el Titular del Órgano Interno de Control de la Secretaría de Seguridad Pública del Estado, C.P. Mauricio Rogelio Franco Ordaz, así mismo me permito solicitar copia del FER -48 y FER -49 firmados por la que suscribe.</t>
  </si>
  <si>
    <t>Solicito copia en formato digital de todas las facturas pagadas a la empresa Station del Potosi, SA de CV. desde el 26 de noviembre de 2021 a la fecha. Solicito copia en formato digital de todas las facturas pagadas a la empresa Station Automotriz desde el 26 de noviembre de 2021 a la fecha, Solicito copia en formato digital de todos los contratos con la empresa Station del Potosi, SA de CV. desde el 26 de noviembre de 2021 a la fecha. Solicito copia en formato digital de todos los contratos con la empresa Station Automotriz desde el 26 de noviembre de 2021 a la fecha.</t>
  </si>
  <si>
    <t xml:space="preserve">Se entrega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</si>
</sst>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6" formatCode="dd/mm/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0" fillId="0" borderId="0" xfId="0"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64" fontId="7"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1" fontId="7" fillId="6" borderId="0" xfId="0" applyNumberFormat="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xf numFmtId="166" fontId="7" fillId="6" borderId="0" xfId="0" applyNumberFormat="1" applyFont="1" applyFill="1"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6" formatCode="dd/mm/yyyy;@"/>
      <fill>
        <patternFill patternType="solid">
          <fgColor indexed="64"/>
          <bgColor indexed="26"/>
        </patternFill>
      </fill>
      <alignment horizontal="center" vertical="bottom"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460375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4"/>
    <tableColumn id="13" xr3:uid="{00000000-0010-0000-0300-00000D000000}" name="Resultado" dataDxfId="3"/>
    <tableColumn id="8" xr3:uid="{00000000-0010-0000-0300-000008000000}" name="Costo de Reproducción" dataDxfId="2"/>
    <tableColumn id="7" xr3:uid="{00000000-0010-0000-0300-000007000000}" name="Medio de Notificación" dataDxfId="0"/>
    <tableColumn id="9" xr3:uid="{00000000-0010-0000-0300-000009000000}" name="Costo de envio" dataDxfId="1"/>
    <tableColumn id="10" xr3:uid="{00000000-0010-0000-0300-00000A000000}" name="Mes de Recepción" dataDxfId="6">
      <calculatedColumnFormula>IF(Formato!$C10&lt;&gt;"",MONTH(C10),"")</calculatedColumnFormula>
    </tableColumn>
    <tableColumn id="11" xr3:uid="{00000000-0010-0000-0300-00000B000000}" name="Mes de Respuesta" dataDxfId="5">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4" t="s">
        <v>2</v>
      </c>
      <c r="D1" s="44"/>
      <c r="E1" s="44"/>
    </row>
    <row r="2" spans="1:5" ht="85.5" customHeight="1" x14ac:dyDescent="0.25">
      <c r="A2" s="14">
        <v>34</v>
      </c>
      <c r="B2" s="14" t="s">
        <v>3</v>
      </c>
      <c r="C2" s="43" t="s">
        <v>4</v>
      </c>
      <c r="D2" s="43"/>
      <c r="E2" s="43"/>
    </row>
    <row r="3" spans="1:5" ht="64.5" customHeight="1" x14ac:dyDescent="0.25">
      <c r="A3" s="14">
        <v>54</v>
      </c>
      <c r="B3" s="14" t="s">
        <v>5</v>
      </c>
      <c r="C3" s="43" t="s">
        <v>6</v>
      </c>
      <c r="D3" s="43"/>
      <c r="E3" s="43"/>
    </row>
    <row r="4" spans="1:5" ht="69" customHeight="1" x14ac:dyDescent="0.25">
      <c r="A4" s="14">
        <v>54</v>
      </c>
      <c r="B4" s="14" t="s">
        <v>7</v>
      </c>
      <c r="C4" s="43" t="s">
        <v>8</v>
      </c>
      <c r="D4" s="43"/>
      <c r="E4" s="43"/>
    </row>
    <row r="10" spans="1:5" ht="15.6" x14ac:dyDescent="0.25">
      <c r="B10" s="42" t="s">
        <v>46</v>
      </c>
      <c r="C10" s="42"/>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4" t="s">
        <v>60</v>
      </c>
    </row>
    <row r="23" spans="2:3" x14ac:dyDescent="0.25">
      <c r="B23" s="12">
        <v>11</v>
      </c>
      <c r="C23" s="11" t="s">
        <v>61</v>
      </c>
    </row>
    <row r="24" spans="2:3" x14ac:dyDescent="0.25">
      <c r="B24" s="38">
        <v>12</v>
      </c>
      <c r="C24" s="39" t="s">
        <v>59</v>
      </c>
    </row>
    <row r="26" spans="2:3" ht="15.6" x14ac:dyDescent="0.25">
      <c r="B26" s="42" t="s">
        <v>45</v>
      </c>
      <c r="C26" s="42"/>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2" t="s">
        <v>47</v>
      </c>
      <c r="C34" s="42"/>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4" t="s">
        <v>52</v>
      </c>
    </row>
    <row r="42" spans="2:3" x14ac:dyDescent="0.25">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52"/>
  <sheetViews>
    <sheetView showGridLines="0" tabSelected="1" topLeftCell="G1" zoomScale="90" zoomScaleNormal="90" workbookViewId="0">
      <selection activeCell="N19" sqref="N19"/>
    </sheetView>
  </sheetViews>
  <sheetFormatPr baseColWidth="10" defaultColWidth="9.109375" defaultRowHeight="13.2" x14ac:dyDescent="0.25"/>
  <cols>
    <col min="1" max="1" width="21.6640625" style="7" customWidth="1"/>
    <col min="2" max="2" width="25.554687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style="41"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11</v>
      </c>
      <c r="C1" s="47" t="s">
        <v>25</v>
      </c>
      <c r="D1" s="48"/>
      <c r="F1" s="3" t="s">
        <v>26</v>
      </c>
      <c r="G1" s="9" t="s">
        <v>27</v>
      </c>
      <c r="H1" s="8">
        <f>COUNTIF(Formato!$L$10:$L$48,B1)</f>
        <v>29</v>
      </c>
      <c r="I1" s="49" t="s">
        <v>28</v>
      </c>
      <c r="J1" s="50"/>
      <c r="K1" s="50"/>
      <c r="L1" s="50"/>
    </row>
    <row r="2" spans="1:16" ht="29.25" customHeight="1" thickBot="1" x14ac:dyDescent="0.3">
      <c r="B2" s="22" t="str">
        <f>IF(B1&gt;0, CHOOSE(B1,"Enero", "Febrero", "Marzo", "Abril", "Mayo", "Junio", "Julio", "Agosto","Septiembre","Octubre","Noviembre","Diciembre"),"Escriba arriba número de mes a reportar")</f>
        <v>Noviembre</v>
      </c>
      <c r="F2" s="4"/>
      <c r="G2" s="10" t="s">
        <v>29</v>
      </c>
      <c r="H2" s="8">
        <f>COUNTIF(Formato!$M$10:$M$48,B1)</f>
        <v>24</v>
      </c>
      <c r="I2" s="49" t="s">
        <v>30</v>
      </c>
      <c r="J2" s="50"/>
      <c r="K2" s="50"/>
      <c r="L2" s="50"/>
    </row>
    <row r="3" spans="1:16" ht="18" thickBot="1" x14ac:dyDescent="0.3">
      <c r="A3" s="3" t="s">
        <v>31</v>
      </c>
      <c r="B3" s="21">
        <v>2021</v>
      </c>
      <c r="D3" s="4"/>
      <c r="E3" s="16"/>
      <c r="F3" s="15"/>
      <c r="M3" s="25" t="s">
        <v>32</v>
      </c>
      <c r="N3" s="36"/>
    </row>
    <row r="4" spans="1:16" ht="32.25" customHeight="1" x14ac:dyDescent="0.25">
      <c r="M4" s="26">
        <v>1</v>
      </c>
      <c r="N4" s="37" t="s">
        <v>33</v>
      </c>
    </row>
    <row r="5" spans="1:16" ht="79.8" thickBot="1" x14ac:dyDescent="0.3">
      <c r="F5" s="11"/>
      <c r="M5" s="27">
        <v>2</v>
      </c>
      <c r="N5" s="35" t="s">
        <v>34</v>
      </c>
    </row>
    <row r="6" spans="1:16" ht="18" customHeight="1" x14ac:dyDescent="0.3">
      <c r="A6" s="46" t="s">
        <v>35</v>
      </c>
      <c r="B6" s="46"/>
      <c r="C6" s="46"/>
      <c r="D6" s="46"/>
      <c r="E6" s="46"/>
      <c r="F6" s="46"/>
      <c r="G6" s="46"/>
      <c r="H6" s="46"/>
      <c r="I6" s="46"/>
    </row>
    <row r="7" spans="1:16" x14ac:dyDescent="0.25">
      <c r="D7" s="51" t="s">
        <v>62</v>
      </c>
      <c r="E7" s="51"/>
      <c r="F7" s="51"/>
    </row>
    <row r="9" spans="1:16" s="2" customFormat="1" ht="44.25" customHeight="1" thickBot="1" x14ac:dyDescent="0.3">
      <c r="A9" s="23" t="s">
        <v>51</v>
      </c>
      <c r="B9" s="23" t="s">
        <v>57</v>
      </c>
      <c r="C9" s="32" t="s">
        <v>36</v>
      </c>
      <c r="D9" s="23" t="s">
        <v>37</v>
      </c>
      <c r="E9" s="32" t="s">
        <v>20</v>
      </c>
      <c r="F9" s="32" t="s">
        <v>9</v>
      </c>
      <c r="G9" s="32" t="s">
        <v>38</v>
      </c>
      <c r="H9" s="33" t="s">
        <v>56</v>
      </c>
      <c r="I9" s="32" t="s">
        <v>39</v>
      </c>
      <c r="J9" s="40" t="s">
        <v>58</v>
      </c>
      <c r="K9" s="32" t="s">
        <v>40</v>
      </c>
      <c r="L9" s="17" t="s">
        <v>41</v>
      </c>
      <c r="M9" s="17" t="s">
        <v>42</v>
      </c>
    </row>
    <row r="10" spans="1:16" ht="15" x14ac:dyDescent="0.25">
      <c r="A10" s="28" t="s">
        <v>63</v>
      </c>
      <c r="B10" s="56" t="s">
        <v>94</v>
      </c>
      <c r="C10" s="29">
        <v>44488</v>
      </c>
      <c r="D10" s="56" t="s">
        <v>134</v>
      </c>
      <c r="E10" s="28" t="s">
        <v>23</v>
      </c>
      <c r="F10" s="31" t="s">
        <v>17</v>
      </c>
      <c r="G10" s="58">
        <v>44494</v>
      </c>
      <c r="H10" s="57" t="s">
        <v>165</v>
      </c>
      <c r="I10" s="28">
        <v>0</v>
      </c>
      <c r="J10" s="28" t="s">
        <v>49</v>
      </c>
      <c r="K10" s="28">
        <v>0</v>
      </c>
      <c r="L10" s="5">
        <f>IF(Formato!$C10&lt;&gt;"",MONTH(C10),"")</f>
        <v>10</v>
      </c>
      <c r="M10" s="6">
        <f>IF(Formato!$G10&lt;&gt;"",MONTH(G10),"")</f>
        <v>10</v>
      </c>
      <c r="P10" s="11"/>
    </row>
    <row r="11" spans="1:16" ht="15" x14ac:dyDescent="0.25">
      <c r="A11" s="28" t="s">
        <v>64</v>
      </c>
      <c r="B11" s="56" t="s">
        <v>95</v>
      </c>
      <c r="C11" s="29">
        <v>44490</v>
      </c>
      <c r="D11" s="56" t="s">
        <v>135</v>
      </c>
      <c r="E11" s="28" t="s">
        <v>23</v>
      </c>
      <c r="F11" s="31" t="s">
        <v>17</v>
      </c>
      <c r="G11" s="58">
        <v>44508</v>
      </c>
      <c r="H11" s="57" t="s">
        <v>165</v>
      </c>
      <c r="I11" s="28">
        <v>0</v>
      </c>
      <c r="J11" s="28" t="s">
        <v>49</v>
      </c>
      <c r="K11" s="28">
        <v>0</v>
      </c>
      <c r="L11" s="5">
        <f>IF(Formato!$C11&lt;&gt;"",MONTH(C11),"")</f>
        <v>10</v>
      </c>
      <c r="M11" s="6">
        <f>IF(Formato!$G11&lt;&gt;"",MONTH(G11),"")</f>
        <v>11</v>
      </c>
      <c r="P11" s="11"/>
    </row>
    <row r="12" spans="1:16" ht="15" x14ac:dyDescent="0.25">
      <c r="A12" s="28" t="s">
        <v>65</v>
      </c>
      <c r="B12" s="56" t="s">
        <v>96</v>
      </c>
      <c r="C12" s="29">
        <v>44494</v>
      </c>
      <c r="D12" s="56" t="s">
        <v>136</v>
      </c>
      <c r="E12" s="28" t="s">
        <v>23</v>
      </c>
      <c r="F12" s="31" t="s">
        <v>17</v>
      </c>
      <c r="G12" s="58">
        <v>44510</v>
      </c>
      <c r="H12" s="57" t="s">
        <v>165</v>
      </c>
      <c r="I12" s="28">
        <v>0</v>
      </c>
      <c r="J12" s="28" t="s">
        <v>49</v>
      </c>
      <c r="K12" s="28">
        <v>0</v>
      </c>
      <c r="L12" s="5">
        <f>IF(Formato!$C12&lt;&gt;"",MONTH(C12),"")</f>
        <v>10</v>
      </c>
      <c r="M12" s="6">
        <f>IF(Formato!$G12&lt;&gt;"",MONTH(G12),"")</f>
        <v>11</v>
      </c>
      <c r="P12" s="11"/>
    </row>
    <row r="13" spans="1:16" ht="15" x14ac:dyDescent="0.25">
      <c r="A13" s="28" t="s">
        <v>66</v>
      </c>
      <c r="B13" s="56" t="s">
        <v>97</v>
      </c>
      <c r="C13" s="29">
        <v>44495</v>
      </c>
      <c r="D13" s="56" t="s">
        <v>137</v>
      </c>
      <c r="E13" s="28" t="s">
        <v>23</v>
      </c>
      <c r="F13" s="31" t="s">
        <v>17</v>
      </c>
      <c r="G13" s="58">
        <v>44526</v>
      </c>
      <c r="H13" s="57" t="s">
        <v>165</v>
      </c>
      <c r="I13" s="28">
        <v>0</v>
      </c>
      <c r="J13" s="28" t="s">
        <v>49</v>
      </c>
      <c r="K13" s="28">
        <v>0</v>
      </c>
      <c r="L13" s="5">
        <f>IF(Formato!$C13&lt;&gt;"",MONTH(C13),"")</f>
        <v>10</v>
      </c>
      <c r="M13" s="6">
        <f>IF(Formato!$G13&lt;&gt;"",MONTH(G13),"")</f>
        <v>11</v>
      </c>
    </row>
    <row r="14" spans="1:16" ht="15" x14ac:dyDescent="0.25">
      <c r="A14" s="28" t="s">
        <v>67</v>
      </c>
      <c r="B14" s="56" t="s">
        <v>98</v>
      </c>
      <c r="C14" s="29">
        <v>44495</v>
      </c>
      <c r="D14" s="56" t="s">
        <v>138</v>
      </c>
      <c r="E14" s="28" t="s">
        <v>23</v>
      </c>
      <c r="F14" s="31" t="s">
        <v>17</v>
      </c>
      <c r="G14" s="58">
        <v>44526</v>
      </c>
      <c r="H14" s="57" t="s">
        <v>165</v>
      </c>
      <c r="I14" s="28">
        <v>0</v>
      </c>
      <c r="J14" s="28" t="s">
        <v>49</v>
      </c>
      <c r="K14" s="28">
        <v>0</v>
      </c>
      <c r="L14" s="5">
        <f>IF(Formato!$C14&lt;&gt;"",MONTH(C14),"")</f>
        <v>10</v>
      </c>
      <c r="M14" s="6">
        <f>IF(Formato!$G14&lt;&gt;"",MONTH(G14),"")</f>
        <v>11</v>
      </c>
    </row>
    <row r="15" spans="1:16" ht="15" x14ac:dyDescent="0.25">
      <c r="A15" s="28" t="s">
        <v>68</v>
      </c>
      <c r="B15" s="56" t="s">
        <v>99</v>
      </c>
      <c r="C15" s="29" t="s">
        <v>120</v>
      </c>
      <c r="D15" s="56" t="s">
        <v>139</v>
      </c>
      <c r="E15" s="28" t="s">
        <v>23</v>
      </c>
      <c r="F15" s="31" t="s">
        <v>17</v>
      </c>
      <c r="G15" s="58">
        <v>44518</v>
      </c>
      <c r="H15" s="57" t="s">
        <v>165</v>
      </c>
      <c r="I15" s="28">
        <v>0</v>
      </c>
      <c r="J15" s="28" t="s">
        <v>49</v>
      </c>
      <c r="K15" s="28">
        <v>0</v>
      </c>
      <c r="L15" s="5">
        <f>IF(Formato!$C15&lt;&gt;"",MONTH(C15),"")</f>
        <v>11</v>
      </c>
      <c r="M15" s="6">
        <f>IF(Formato!$G15&lt;&gt;"",MONTH(G15),"")</f>
        <v>11</v>
      </c>
    </row>
    <row r="16" spans="1:16" ht="15" x14ac:dyDescent="0.25">
      <c r="A16" s="28" t="s">
        <v>69</v>
      </c>
      <c r="B16" s="56" t="s">
        <v>100</v>
      </c>
      <c r="C16" s="29" t="s">
        <v>120</v>
      </c>
      <c r="D16" s="56" t="s">
        <v>140</v>
      </c>
      <c r="E16" s="28" t="s">
        <v>23</v>
      </c>
      <c r="F16" s="31" t="s">
        <v>17</v>
      </c>
      <c r="G16" s="58">
        <v>44518</v>
      </c>
      <c r="H16" s="57" t="s">
        <v>165</v>
      </c>
      <c r="I16" s="28">
        <v>0</v>
      </c>
      <c r="J16" s="28" t="s">
        <v>49</v>
      </c>
      <c r="K16" s="28">
        <v>0</v>
      </c>
      <c r="L16" s="5">
        <f>IF(Formato!$C16&lt;&gt;"",MONTH(C16),"")</f>
        <v>11</v>
      </c>
      <c r="M16" s="6">
        <f>IF(Formato!$G16&lt;&gt;"",MONTH(G16),"")</f>
        <v>11</v>
      </c>
    </row>
    <row r="17" spans="1:13" ht="15" x14ac:dyDescent="0.25">
      <c r="A17" s="28" t="s">
        <v>70</v>
      </c>
      <c r="B17" s="56" t="s">
        <v>101</v>
      </c>
      <c r="C17" s="29" t="s">
        <v>120</v>
      </c>
      <c r="D17" s="56" t="s">
        <v>141</v>
      </c>
      <c r="E17" s="28" t="s">
        <v>23</v>
      </c>
      <c r="F17" s="31" t="s">
        <v>17</v>
      </c>
      <c r="G17" s="58">
        <v>44518</v>
      </c>
      <c r="H17" s="57" t="s">
        <v>165</v>
      </c>
      <c r="I17" s="28">
        <v>0</v>
      </c>
      <c r="J17" s="28" t="s">
        <v>49</v>
      </c>
      <c r="K17" s="28">
        <v>0</v>
      </c>
      <c r="L17" s="5">
        <f>IF(Formato!$C17&lt;&gt;"",MONTH(C17),"")</f>
        <v>11</v>
      </c>
      <c r="M17" s="6">
        <f>IF(Formato!$G17&lt;&gt;"",MONTH(G17),"")</f>
        <v>11</v>
      </c>
    </row>
    <row r="18" spans="1:13" ht="15" x14ac:dyDescent="0.25">
      <c r="A18" s="28" t="s">
        <v>71</v>
      </c>
      <c r="B18" s="56" t="s">
        <v>102</v>
      </c>
      <c r="C18" s="29" t="s">
        <v>120</v>
      </c>
      <c r="D18" s="56" t="s">
        <v>141</v>
      </c>
      <c r="E18" s="28" t="s">
        <v>23</v>
      </c>
      <c r="F18" s="31" t="s">
        <v>17</v>
      </c>
      <c r="G18" s="58">
        <v>44519</v>
      </c>
      <c r="H18" s="57" t="s">
        <v>165</v>
      </c>
      <c r="I18" s="28">
        <v>0</v>
      </c>
      <c r="J18" s="28" t="s">
        <v>49</v>
      </c>
      <c r="K18" s="28">
        <v>0</v>
      </c>
      <c r="L18" s="5">
        <f>IF(Formato!$C18&lt;&gt;"",MONTH(C18),"")</f>
        <v>11</v>
      </c>
      <c r="M18" s="6">
        <f>IF(Formato!$G18&lt;&gt;"",MONTH(G18),"")</f>
        <v>11</v>
      </c>
    </row>
    <row r="19" spans="1:13" ht="15" x14ac:dyDescent="0.25">
      <c r="A19" s="28" t="s">
        <v>72</v>
      </c>
      <c r="B19" s="56" t="s">
        <v>103</v>
      </c>
      <c r="C19" s="29" t="s">
        <v>121</v>
      </c>
      <c r="D19" s="56" t="s">
        <v>142</v>
      </c>
      <c r="E19" s="28" t="s">
        <v>23</v>
      </c>
      <c r="F19" s="31" t="s">
        <v>17</v>
      </c>
      <c r="G19" s="58">
        <v>44519</v>
      </c>
      <c r="H19" s="57" t="s">
        <v>165</v>
      </c>
      <c r="I19" s="28">
        <v>0</v>
      </c>
      <c r="J19" s="28" t="s">
        <v>49</v>
      </c>
      <c r="K19" s="28">
        <v>0</v>
      </c>
      <c r="L19" s="5">
        <f>IF(Formato!$C19&lt;&gt;"",MONTH(C19),"")</f>
        <v>11</v>
      </c>
      <c r="M19" s="6">
        <f>IF(Formato!$G19&lt;&gt;"",MONTH(G19),"")</f>
        <v>11</v>
      </c>
    </row>
    <row r="20" spans="1:13" ht="15" x14ac:dyDescent="0.25">
      <c r="A20" s="28" t="s">
        <v>73</v>
      </c>
      <c r="B20" s="56" t="s">
        <v>104</v>
      </c>
      <c r="C20" s="29" t="s">
        <v>122</v>
      </c>
      <c r="D20" s="56" t="s">
        <v>143</v>
      </c>
      <c r="E20" s="28" t="s">
        <v>23</v>
      </c>
      <c r="F20" s="31" t="s">
        <v>17</v>
      </c>
      <c r="G20" s="58">
        <v>44523</v>
      </c>
      <c r="H20" s="57" t="s">
        <v>165</v>
      </c>
      <c r="I20" s="28">
        <v>0</v>
      </c>
      <c r="J20" s="28" t="s">
        <v>49</v>
      </c>
      <c r="K20" s="28">
        <v>0</v>
      </c>
      <c r="L20" s="5">
        <f>IF(Formato!$C20&lt;&gt;"",MONTH(C20),"")</f>
        <v>11</v>
      </c>
      <c r="M20" s="6">
        <f>IF(Formato!$G20&lt;&gt;"",MONTH(G20),"")</f>
        <v>11</v>
      </c>
    </row>
    <row r="21" spans="1:13" ht="15" x14ac:dyDescent="0.25">
      <c r="A21" s="28" t="s">
        <v>74</v>
      </c>
      <c r="B21" s="56" t="s">
        <v>98</v>
      </c>
      <c r="C21" s="29" t="s">
        <v>122</v>
      </c>
      <c r="D21" s="56" t="s">
        <v>144</v>
      </c>
      <c r="E21" s="28" t="s">
        <v>22</v>
      </c>
      <c r="F21" s="31"/>
      <c r="G21" s="58"/>
      <c r="H21" s="29"/>
      <c r="I21" s="28"/>
      <c r="J21" s="28"/>
      <c r="K21" s="28"/>
      <c r="L21" s="5">
        <f>IF(Formato!$C21&lt;&gt;"",MONTH(C21),"")</f>
        <v>11</v>
      </c>
      <c r="M21" s="6" t="str">
        <f>IF(Formato!$G21&lt;&gt;"",MONTH(G21),"")</f>
        <v/>
      </c>
    </row>
    <row r="22" spans="1:13" ht="15" x14ac:dyDescent="0.25">
      <c r="A22" s="28" t="s">
        <v>75</v>
      </c>
      <c r="B22" s="56" t="s">
        <v>105</v>
      </c>
      <c r="C22" s="29" t="s">
        <v>122</v>
      </c>
      <c r="D22" s="56" t="s">
        <v>145</v>
      </c>
      <c r="E22" s="28" t="s">
        <v>23</v>
      </c>
      <c r="F22" s="31" t="s">
        <v>17</v>
      </c>
      <c r="G22" s="58">
        <v>44519</v>
      </c>
      <c r="H22" s="57" t="s">
        <v>165</v>
      </c>
      <c r="I22" s="28">
        <v>0</v>
      </c>
      <c r="J22" s="28" t="s">
        <v>49</v>
      </c>
      <c r="K22" s="28">
        <v>0</v>
      </c>
      <c r="L22" s="5">
        <f>IF(Formato!$C22&lt;&gt;"",MONTH(C22),"")</f>
        <v>11</v>
      </c>
      <c r="M22" s="6">
        <f>IF(Formato!$G22&lt;&gt;"",MONTH(G22),"")</f>
        <v>11</v>
      </c>
    </row>
    <row r="23" spans="1:13" ht="15" x14ac:dyDescent="0.25">
      <c r="A23" s="28" t="s">
        <v>76</v>
      </c>
      <c r="B23" s="56" t="s">
        <v>106</v>
      </c>
      <c r="C23" s="29" t="s">
        <v>122</v>
      </c>
      <c r="D23" s="56" t="s">
        <v>145</v>
      </c>
      <c r="E23" s="28" t="s">
        <v>23</v>
      </c>
      <c r="F23" s="31" t="s">
        <v>17</v>
      </c>
      <c r="G23" s="58">
        <v>44519</v>
      </c>
      <c r="H23" s="57" t="s">
        <v>165</v>
      </c>
      <c r="I23" s="28">
        <v>0</v>
      </c>
      <c r="J23" s="28" t="s">
        <v>49</v>
      </c>
      <c r="K23" s="28">
        <v>0</v>
      </c>
      <c r="L23" s="5">
        <f>IF(Formato!$C23&lt;&gt;"",MONTH(C23),"")</f>
        <v>11</v>
      </c>
      <c r="M23" s="6">
        <f>IF(Formato!$G23&lt;&gt;"",MONTH(G23),"")</f>
        <v>11</v>
      </c>
    </row>
    <row r="24" spans="1:13" ht="15" x14ac:dyDescent="0.25">
      <c r="A24" s="28" t="s">
        <v>77</v>
      </c>
      <c r="B24" s="56" t="s">
        <v>107</v>
      </c>
      <c r="C24" s="29" t="s">
        <v>123</v>
      </c>
      <c r="D24" s="56" t="s">
        <v>146</v>
      </c>
      <c r="E24" s="28" t="s">
        <v>23</v>
      </c>
      <c r="F24" s="31" t="s">
        <v>17</v>
      </c>
      <c r="G24" s="58">
        <v>44518</v>
      </c>
      <c r="H24" s="57" t="s">
        <v>165</v>
      </c>
      <c r="I24" s="28">
        <v>0</v>
      </c>
      <c r="J24" s="28" t="s">
        <v>49</v>
      </c>
      <c r="K24" s="28">
        <v>0</v>
      </c>
      <c r="L24" s="5">
        <f>IF(Formato!$C24&lt;&gt;"",MONTH(C24),"")</f>
        <v>11</v>
      </c>
      <c r="M24" s="6">
        <f>IF(Formato!$G24&lt;&gt;"",MONTH(G24),"")</f>
        <v>11</v>
      </c>
    </row>
    <row r="25" spans="1:13" ht="15" x14ac:dyDescent="0.25">
      <c r="A25" s="28" t="s">
        <v>78</v>
      </c>
      <c r="B25" s="56" t="s">
        <v>101</v>
      </c>
      <c r="C25" s="29" t="s">
        <v>123</v>
      </c>
      <c r="D25" s="56" t="s">
        <v>147</v>
      </c>
      <c r="E25" s="28" t="s">
        <v>23</v>
      </c>
      <c r="F25" s="31" t="s">
        <v>17</v>
      </c>
      <c r="G25" s="58">
        <v>44518</v>
      </c>
      <c r="H25" s="57" t="s">
        <v>165</v>
      </c>
      <c r="I25" s="28">
        <v>0</v>
      </c>
      <c r="J25" s="28" t="s">
        <v>49</v>
      </c>
      <c r="K25" s="28">
        <v>0</v>
      </c>
      <c r="L25" s="5">
        <f>IF(Formato!$C25&lt;&gt;"",MONTH(C25),"")</f>
        <v>11</v>
      </c>
      <c r="M25" s="6">
        <f>IF(Formato!$G25&lt;&gt;"",MONTH(G25),"")</f>
        <v>11</v>
      </c>
    </row>
    <row r="26" spans="1:13" ht="15" x14ac:dyDescent="0.25">
      <c r="A26" s="28" t="s">
        <v>79</v>
      </c>
      <c r="B26" s="56" t="s">
        <v>101</v>
      </c>
      <c r="C26" s="29" t="s">
        <v>123</v>
      </c>
      <c r="D26" s="56" t="s">
        <v>148</v>
      </c>
      <c r="E26" s="28" t="s">
        <v>23</v>
      </c>
      <c r="F26" s="31" t="s">
        <v>17</v>
      </c>
      <c r="G26" s="58">
        <v>44517</v>
      </c>
      <c r="H26" s="57" t="s">
        <v>165</v>
      </c>
      <c r="I26" s="28">
        <v>0</v>
      </c>
      <c r="J26" s="28" t="s">
        <v>49</v>
      </c>
      <c r="K26" s="28">
        <v>0</v>
      </c>
      <c r="L26" s="5">
        <f>IF(Formato!$C26&lt;&gt;"",MONTH(C26),"")</f>
        <v>11</v>
      </c>
      <c r="M26" s="6">
        <f>IF(Formato!$G26&lt;&gt;"",MONTH(G26),"")</f>
        <v>11</v>
      </c>
    </row>
    <row r="27" spans="1:13" ht="15" x14ac:dyDescent="0.25">
      <c r="A27" s="28" t="s">
        <v>80</v>
      </c>
      <c r="B27" s="56" t="s">
        <v>108</v>
      </c>
      <c r="C27" s="29" t="s">
        <v>124</v>
      </c>
      <c r="D27" s="56" t="s">
        <v>149</v>
      </c>
      <c r="E27" s="28" t="s">
        <v>23</v>
      </c>
      <c r="F27" s="31" t="s">
        <v>17</v>
      </c>
      <c r="G27" s="58">
        <v>44519</v>
      </c>
      <c r="H27" s="57" t="s">
        <v>165</v>
      </c>
      <c r="I27" s="28">
        <v>0</v>
      </c>
      <c r="J27" s="28" t="s">
        <v>49</v>
      </c>
      <c r="K27" s="28">
        <v>0</v>
      </c>
      <c r="L27" s="5">
        <f>IF(Formato!$C27&lt;&gt;"",MONTH(C27),"")</f>
        <v>11</v>
      </c>
      <c r="M27" s="6">
        <f>IF(Formato!$G27&lt;&gt;"",MONTH(G27),"")</f>
        <v>11</v>
      </c>
    </row>
    <row r="28" spans="1:13" ht="15" x14ac:dyDescent="0.25">
      <c r="A28" s="28" t="s">
        <v>81</v>
      </c>
      <c r="B28" s="56" t="s">
        <v>109</v>
      </c>
      <c r="C28" s="29" t="s">
        <v>125</v>
      </c>
      <c r="D28" s="56" t="s">
        <v>150</v>
      </c>
      <c r="E28" s="28" t="s">
        <v>23</v>
      </c>
      <c r="F28" s="31" t="s">
        <v>17</v>
      </c>
      <c r="G28" s="58">
        <v>44524</v>
      </c>
      <c r="H28" s="57" t="s">
        <v>165</v>
      </c>
      <c r="I28" s="28">
        <v>0</v>
      </c>
      <c r="J28" s="28" t="s">
        <v>49</v>
      </c>
      <c r="K28" s="28">
        <v>0</v>
      </c>
      <c r="L28" s="5">
        <f>IF(Formato!$C28&lt;&gt;"",MONTH(C28),"")</f>
        <v>11</v>
      </c>
      <c r="M28" s="6">
        <f>IF(Formato!$G28&lt;&gt;"",MONTH(G28),"")</f>
        <v>11</v>
      </c>
    </row>
    <row r="29" spans="1:13" ht="15" x14ac:dyDescent="0.25">
      <c r="A29" s="28" t="s">
        <v>82</v>
      </c>
      <c r="B29" s="56" t="s">
        <v>110</v>
      </c>
      <c r="C29" s="29" t="s">
        <v>126</v>
      </c>
      <c r="D29" s="56" t="s">
        <v>151</v>
      </c>
      <c r="E29" s="28" t="s">
        <v>23</v>
      </c>
      <c r="F29" s="31" t="s">
        <v>17</v>
      </c>
      <c r="G29" s="58">
        <v>44516</v>
      </c>
      <c r="H29" s="57" t="s">
        <v>165</v>
      </c>
      <c r="I29" s="28">
        <v>0</v>
      </c>
      <c r="J29" s="28" t="s">
        <v>49</v>
      </c>
      <c r="K29" s="28">
        <v>0</v>
      </c>
      <c r="L29" s="5">
        <f>IF(Formato!$C29&lt;&gt;"",MONTH(C29),"")</f>
        <v>11</v>
      </c>
      <c r="M29" s="6">
        <f>IF(Formato!$G29&lt;&gt;"",MONTH(G29),"")</f>
        <v>11</v>
      </c>
    </row>
    <row r="30" spans="1:13" ht="15" x14ac:dyDescent="0.25">
      <c r="A30" s="28" t="s">
        <v>83</v>
      </c>
      <c r="B30" s="56" t="s">
        <v>111</v>
      </c>
      <c r="C30" s="29" t="s">
        <v>127</v>
      </c>
      <c r="D30" s="56" t="s">
        <v>152</v>
      </c>
      <c r="E30" s="28" t="s">
        <v>23</v>
      </c>
      <c r="F30" s="31" t="s">
        <v>17</v>
      </c>
      <c r="G30" s="58">
        <v>44524</v>
      </c>
      <c r="H30" s="57" t="s">
        <v>165</v>
      </c>
      <c r="I30" s="28">
        <v>0</v>
      </c>
      <c r="J30" s="28" t="s">
        <v>49</v>
      </c>
      <c r="K30" s="28">
        <v>0</v>
      </c>
      <c r="L30" s="5">
        <f>IF(Formato!$C30&lt;&gt;"",MONTH(C30),"")</f>
        <v>11</v>
      </c>
      <c r="M30" s="6">
        <f>IF(Formato!$G30&lt;&gt;"",MONTH(G30),"")</f>
        <v>11</v>
      </c>
    </row>
    <row r="31" spans="1:13" ht="15" x14ac:dyDescent="0.25">
      <c r="A31" s="28" t="s">
        <v>84</v>
      </c>
      <c r="B31" s="56" t="s">
        <v>112</v>
      </c>
      <c r="C31" s="29" t="s">
        <v>128</v>
      </c>
      <c r="D31" s="56" t="s">
        <v>153</v>
      </c>
      <c r="E31" s="28" t="s">
        <v>23</v>
      </c>
      <c r="F31" s="31" t="s">
        <v>17</v>
      </c>
      <c r="G31" s="58">
        <v>44530</v>
      </c>
      <c r="H31" s="57" t="s">
        <v>165</v>
      </c>
      <c r="I31" s="28">
        <v>0</v>
      </c>
      <c r="J31" s="28" t="s">
        <v>49</v>
      </c>
      <c r="K31" s="28">
        <v>0</v>
      </c>
      <c r="L31" s="5">
        <f>IF(Formato!$C31&lt;&gt;"",MONTH(C31),"")</f>
        <v>11</v>
      </c>
      <c r="M31" s="6">
        <f>IF(Formato!$G31&lt;&gt;"",MONTH(G31),"")</f>
        <v>11</v>
      </c>
    </row>
    <row r="32" spans="1:13" ht="15" x14ac:dyDescent="0.25">
      <c r="A32" s="28" t="s">
        <v>85</v>
      </c>
      <c r="B32" s="56" t="s">
        <v>112</v>
      </c>
      <c r="C32" s="52" t="s">
        <v>128</v>
      </c>
      <c r="D32" s="56" t="s">
        <v>154</v>
      </c>
      <c r="E32" s="28" t="s">
        <v>23</v>
      </c>
      <c r="F32" s="31" t="s">
        <v>17</v>
      </c>
      <c r="G32" s="58">
        <v>44530</v>
      </c>
      <c r="H32" s="57" t="s">
        <v>165</v>
      </c>
      <c r="I32" s="28">
        <v>0</v>
      </c>
      <c r="J32" s="28" t="s">
        <v>49</v>
      </c>
      <c r="K32" s="28">
        <v>0</v>
      </c>
      <c r="L32" s="53">
        <f>IF(Formato!$C32&lt;&gt;"",MONTH(C32),"")</f>
        <v>11</v>
      </c>
      <c r="M32" s="54">
        <f>IF(Formato!$G32&lt;&gt;"",MONTH(G32),"")</f>
        <v>11</v>
      </c>
    </row>
    <row r="33" spans="1:13" ht="15" x14ac:dyDescent="0.25">
      <c r="A33" s="28" t="s">
        <v>86</v>
      </c>
      <c r="B33" s="56" t="s">
        <v>112</v>
      </c>
      <c r="C33" s="52" t="s">
        <v>128</v>
      </c>
      <c r="D33" s="56" t="s">
        <v>155</v>
      </c>
      <c r="E33" s="28" t="s">
        <v>23</v>
      </c>
      <c r="F33" s="31" t="s">
        <v>17</v>
      </c>
      <c r="G33" s="58">
        <v>44522</v>
      </c>
      <c r="H33" s="57" t="s">
        <v>165</v>
      </c>
      <c r="I33" s="28">
        <v>0</v>
      </c>
      <c r="J33" s="28" t="s">
        <v>49</v>
      </c>
      <c r="K33" s="28">
        <v>0</v>
      </c>
      <c r="L33" s="53">
        <f>IF(Formato!$C33&lt;&gt;"",MONTH(C33),"")</f>
        <v>11</v>
      </c>
      <c r="M33" s="54">
        <f>IF(Formato!$G33&lt;&gt;"",MONTH(G33),"")</f>
        <v>11</v>
      </c>
    </row>
    <row r="34" spans="1:13" ht="15" x14ac:dyDescent="0.25">
      <c r="A34" s="28" t="s">
        <v>87</v>
      </c>
      <c r="B34" s="56" t="s">
        <v>113</v>
      </c>
      <c r="C34" s="52" t="s">
        <v>129</v>
      </c>
      <c r="D34" s="56" t="s">
        <v>156</v>
      </c>
      <c r="E34" s="28" t="s">
        <v>22</v>
      </c>
      <c r="F34" s="31"/>
      <c r="G34" s="58"/>
      <c r="H34" s="57"/>
      <c r="I34" s="28"/>
      <c r="J34" s="28"/>
      <c r="K34" s="28"/>
      <c r="L34" s="53">
        <f>IF(Formato!$C34&lt;&gt;"",MONTH(C34),"")</f>
        <v>11</v>
      </c>
      <c r="M34" s="54" t="str">
        <f>IF(Formato!$G34&lt;&gt;"",MONTH(G34),"")</f>
        <v/>
      </c>
    </row>
    <row r="35" spans="1:13" ht="15" x14ac:dyDescent="0.25">
      <c r="A35" s="28" t="s">
        <v>88</v>
      </c>
      <c r="B35" s="56" t="s">
        <v>113</v>
      </c>
      <c r="C35" s="52" t="s">
        <v>129</v>
      </c>
      <c r="D35" s="56" t="s">
        <v>157</v>
      </c>
      <c r="E35" s="28" t="s">
        <v>22</v>
      </c>
      <c r="F35" s="31"/>
      <c r="G35" s="58"/>
      <c r="H35" s="57"/>
      <c r="I35" s="28"/>
      <c r="J35" s="28"/>
      <c r="K35" s="28"/>
      <c r="L35" s="53">
        <f>IF(Formato!$C35&lt;&gt;"",MONTH(C35),"")</f>
        <v>11</v>
      </c>
      <c r="M35" s="54" t="str">
        <f>IF(Formato!$G35&lt;&gt;"",MONTH(G35),"")</f>
        <v/>
      </c>
    </row>
    <row r="36" spans="1:13" ht="15" x14ac:dyDescent="0.25">
      <c r="A36" s="28" t="s">
        <v>89</v>
      </c>
      <c r="B36" s="56" t="s">
        <v>114</v>
      </c>
      <c r="C36" s="29" t="s">
        <v>130</v>
      </c>
      <c r="D36" s="56" t="s">
        <v>158</v>
      </c>
      <c r="E36" s="28" t="s">
        <v>22</v>
      </c>
      <c r="F36" s="31"/>
      <c r="G36" s="58"/>
      <c r="H36" s="57"/>
      <c r="I36" s="28"/>
      <c r="J36" s="28"/>
      <c r="K36" s="28"/>
      <c r="L36" s="5">
        <f>IF(Formato!$C36&lt;&gt;"",MONTH(C36),"")</f>
        <v>11</v>
      </c>
      <c r="M36" s="6" t="str">
        <f>IF(Formato!$G36&lt;&gt;"",MONTH(G36),"")</f>
        <v/>
      </c>
    </row>
    <row r="37" spans="1:13" ht="15" x14ac:dyDescent="0.25">
      <c r="A37" s="28" t="s">
        <v>90</v>
      </c>
      <c r="B37" s="56" t="s">
        <v>115</v>
      </c>
      <c r="C37" s="29" t="s">
        <v>131</v>
      </c>
      <c r="D37" s="56" t="s">
        <v>159</v>
      </c>
      <c r="E37" s="28" t="s">
        <v>22</v>
      </c>
      <c r="F37" s="31"/>
      <c r="G37" s="58"/>
      <c r="H37" s="57"/>
      <c r="I37" s="28"/>
      <c r="J37" s="28"/>
      <c r="K37" s="28"/>
      <c r="L37" s="5">
        <f>IF(Formato!$C37&lt;&gt;"",MONTH(C37),"")</f>
        <v>11</v>
      </c>
      <c r="M37" s="6" t="str">
        <f>IF(Formato!$G37&lt;&gt;"",MONTH(G37),"")</f>
        <v/>
      </c>
    </row>
    <row r="38" spans="1:13" ht="15" x14ac:dyDescent="0.25">
      <c r="A38" s="28" t="s">
        <v>91</v>
      </c>
      <c r="B38" s="56" t="s">
        <v>116</v>
      </c>
      <c r="C38" s="29" t="s">
        <v>132</v>
      </c>
      <c r="D38" s="56" t="s">
        <v>160</v>
      </c>
      <c r="E38" s="28" t="s">
        <v>22</v>
      </c>
      <c r="F38" s="31"/>
      <c r="G38" s="58"/>
      <c r="H38" s="57"/>
      <c r="I38" s="28"/>
      <c r="J38" s="28"/>
      <c r="K38" s="28"/>
      <c r="L38" s="5">
        <f>IF(Formato!$C38&lt;&gt;"",MONTH(C38),"")</f>
        <v>11</v>
      </c>
      <c r="M38" s="6" t="str">
        <f>IF(Formato!$G38&lt;&gt;"",MONTH(G38),"")</f>
        <v/>
      </c>
    </row>
    <row r="39" spans="1:13" ht="15" x14ac:dyDescent="0.25">
      <c r="A39" s="28" t="s">
        <v>92</v>
      </c>
      <c r="B39" s="56" t="s">
        <v>117</v>
      </c>
      <c r="C39" s="29" t="s">
        <v>133</v>
      </c>
      <c r="D39" s="56" t="s">
        <v>161</v>
      </c>
      <c r="E39" s="28" t="s">
        <v>22</v>
      </c>
      <c r="F39" s="31"/>
      <c r="G39" s="58"/>
      <c r="H39" s="57"/>
      <c r="I39" s="28"/>
      <c r="J39" s="28"/>
      <c r="K39" s="28"/>
      <c r="L39" s="5">
        <f>IF(Formato!$C39&lt;&gt;"",MONTH(C39),"")</f>
        <v>11</v>
      </c>
      <c r="M39" s="6" t="str">
        <f>IF(Formato!$G39&lt;&gt;"",MONTH(G39),"")</f>
        <v/>
      </c>
    </row>
    <row r="40" spans="1:13" ht="15" x14ac:dyDescent="0.25">
      <c r="A40" s="28" t="s">
        <v>93</v>
      </c>
      <c r="B40" s="56" t="s">
        <v>117</v>
      </c>
      <c r="C40" s="29" t="s">
        <v>133</v>
      </c>
      <c r="D40" s="56" t="s">
        <v>161</v>
      </c>
      <c r="E40" s="28" t="s">
        <v>23</v>
      </c>
      <c r="F40" s="31" t="s">
        <v>17</v>
      </c>
      <c r="G40" s="58">
        <v>44514</v>
      </c>
      <c r="H40" s="57" t="s">
        <v>165</v>
      </c>
      <c r="I40" s="28">
        <v>0</v>
      </c>
      <c r="J40" s="28" t="s">
        <v>49</v>
      </c>
      <c r="K40" s="28">
        <v>0</v>
      </c>
      <c r="L40" s="5">
        <f>IF(Formato!$C40&lt;&gt;"",MONTH(C40),"")</f>
        <v>11</v>
      </c>
      <c r="M40" s="6">
        <f>IF(Formato!$G40&lt;&gt;"",MONTH(G40),"")</f>
        <v>11</v>
      </c>
    </row>
    <row r="41" spans="1:13" ht="15" x14ac:dyDescent="0.25">
      <c r="A41" s="55">
        <v>241196221000063</v>
      </c>
      <c r="B41" s="56" t="s">
        <v>118</v>
      </c>
      <c r="C41" s="52" t="s">
        <v>133</v>
      </c>
      <c r="D41" s="56" t="s">
        <v>162</v>
      </c>
      <c r="E41" s="28" t="s">
        <v>23</v>
      </c>
      <c r="F41" s="31" t="s">
        <v>17</v>
      </c>
      <c r="G41" s="58">
        <v>44514</v>
      </c>
      <c r="H41" s="57" t="s">
        <v>165</v>
      </c>
      <c r="I41" s="28">
        <v>0</v>
      </c>
      <c r="J41" s="28" t="s">
        <v>49</v>
      </c>
      <c r="K41" s="28">
        <v>0</v>
      </c>
      <c r="L41" s="53">
        <f>IF(Formato!$C41&lt;&gt;"",MONTH(C41),"")</f>
        <v>11</v>
      </c>
      <c r="M41" s="54">
        <f>IF(Formato!$G41&lt;&gt;"",MONTH(G41),"")</f>
        <v>11</v>
      </c>
    </row>
    <row r="42" spans="1:13" ht="15" x14ac:dyDescent="0.25">
      <c r="A42" s="55">
        <v>241196221000064</v>
      </c>
      <c r="B42" s="56" t="s">
        <v>119</v>
      </c>
      <c r="C42" s="29">
        <v>44530</v>
      </c>
      <c r="D42" s="56" t="s">
        <v>163</v>
      </c>
      <c r="E42" s="28" t="s">
        <v>22</v>
      </c>
      <c r="F42" s="31"/>
      <c r="G42" s="58"/>
      <c r="H42" s="29"/>
      <c r="I42" s="28"/>
      <c r="J42" s="28"/>
      <c r="K42" s="30"/>
      <c r="L42" s="5">
        <f>IF(Formato!$C42&lt;&gt;"",MONTH(C42),"")</f>
        <v>11</v>
      </c>
      <c r="M42" s="6" t="str">
        <f>IF(Formato!$G42&lt;&gt;"",MONTH(G42),"")</f>
        <v/>
      </c>
    </row>
    <row r="43" spans="1:13" ht="15" x14ac:dyDescent="0.25">
      <c r="A43" s="55">
        <v>241196221000065</v>
      </c>
      <c r="B43" s="56" t="s">
        <v>98</v>
      </c>
      <c r="C43" s="29">
        <v>44530</v>
      </c>
      <c r="D43" s="56" t="s">
        <v>164</v>
      </c>
      <c r="E43" s="28" t="s">
        <v>22</v>
      </c>
      <c r="F43" s="31"/>
      <c r="G43" s="58"/>
      <c r="H43" s="29"/>
      <c r="I43" s="28"/>
      <c r="J43" s="28"/>
      <c r="K43" s="30"/>
      <c r="L43" s="5">
        <f>IF(Formato!$C43&lt;&gt;"",MONTH(C43),"")</f>
        <v>11</v>
      </c>
      <c r="M43" s="6" t="str">
        <f>IF(Formato!$G43&lt;&gt;"",MONTH(G43),"")</f>
        <v/>
      </c>
    </row>
    <row r="44" spans="1:13" ht="15" x14ac:dyDescent="0.25">
      <c r="A44" s="55"/>
      <c r="B44" s="28"/>
      <c r="C44" s="29"/>
      <c r="D44" s="30"/>
      <c r="E44" s="28"/>
      <c r="F44" s="30"/>
      <c r="G44" s="58"/>
      <c r="H44" s="29"/>
      <c r="I44" s="28"/>
      <c r="J44" s="28"/>
      <c r="K44" s="30"/>
      <c r="L44" s="5" t="str">
        <f>IF(Formato!$C44&lt;&gt;"",MONTH(C44),"")</f>
        <v/>
      </c>
      <c r="M44" s="6" t="str">
        <f>IF(Formato!$G44&lt;&gt;"",MONTH(G44),"")</f>
        <v/>
      </c>
    </row>
    <row r="45" spans="1:13" ht="15" x14ac:dyDescent="0.25">
      <c r="A45" s="28"/>
      <c r="B45" s="28"/>
      <c r="C45" s="29"/>
      <c r="D45" s="30"/>
      <c r="E45" s="28"/>
      <c r="F45" s="30"/>
      <c r="G45" s="58"/>
      <c r="H45" s="29"/>
      <c r="I45" s="28"/>
      <c r="J45" s="28"/>
      <c r="K45" s="30"/>
      <c r="L45" s="5" t="str">
        <f>IF(Formato!$C45&lt;&gt;"",MONTH(C45),"")</f>
        <v/>
      </c>
      <c r="M45" s="6" t="str">
        <f>IF(Formato!$G45&lt;&gt;"",MONTH(G45),"")</f>
        <v/>
      </c>
    </row>
    <row r="46" spans="1:13" ht="15" x14ac:dyDescent="0.25">
      <c r="A46" s="28"/>
      <c r="B46" s="28"/>
      <c r="C46" s="29"/>
      <c r="D46" s="30"/>
      <c r="E46" s="28"/>
      <c r="F46" s="30"/>
      <c r="G46" s="58"/>
      <c r="H46" s="29"/>
      <c r="I46" s="28"/>
      <c r="J46" s="28"/>
      <c r="K46" s="30"/>
      <c r="L46" s="5" t="str">
        <f>IF(Formato!$C46&lt;&gt;"",MONTH(C46),"")</f>
        <v/>
      </c>
      <c r="M46" s="6" t="str">
        <f>IF(Formato!$G46&lt;&gt;"",MONTH(G46),"")</f>
        <v/>
      </c>
    </row>
    <row r="47" spans="1:13" ht="15" x14ac:dyDescent="0.25">
      <c r="A47" s="28"/>
      <c r="B47" s="28"/>
      <c r="C47" s="29"/>
      <c r="D47" s="30"/>
      <c r="E47" s="28"/>
      <c r="F47" s="30"/>
      <c r="G47" s="58"/>
      <c r="H47" s="29"/>
      <c r="I47" s="28"/>
      <c r="J47" s="28"/>
      <c r="K47" s="30"/>
      <c r="L47" s="5" t="str">
        <f>IF(Formato!$C47&lt;&gt;"",MONTH(C47),"")</f>
        <v/>
      </c>
      <c r="M47" s="6" t="str">
        <f>IF(Formato!$G47&lt;&gt;"",MONTH(G47),"")</f>
        <v/>
      </c>
    </row>
    <row r="48" spans="1:13" ht="15" x14ac:dyDescent="0.25">
      <c r="A48" s="28"/>
      <c r="B48" s="28"/>
      <c r="C48" s="29"/>
      <c r="D48" s="30"/>
      <c r="E48" s="28"/>
      <c r="F48" s="30"/>
      <c r="G48" s="58"/>
      <c r="H48" s="29"/>
      <c r="I48" s="28"/>
      <c r="J48" s="28"/>
      <c r="K48" s="30"/>
      <c r="L48" s="18" t="str">
        <f>IF(Formato!$C48&lt;&gt;"",MONTH(C48),"")</f>
        <v/>
      </c>
      <c r="M48" s="19" t="str">
        <f>IF(Formato!$G48&lt;&gt;"",MONTH(G48),"")</f>
        <v/>
      </c>
    </row>
    <row r="50" spans="2:14" x14ac:dyDescent="0.25">
      <c r="B50" s="1"/>
      <c r="C50" s="1"/>
      <c r="D50" s="1"/>
      <c r="E50" s="1"/>
    </row>
    <row r="51" spans="2:14" x14ac:dyDescent="0.25">
      <c r="M51" s="20" t="s">
        <v>43</v>
      </c>
    </row>
    <row r="52" spans="2:14" ht="39.75" customHeight="1" x14ac:dyDescent="0.25">
      <c r="M52" s="45" t="s">
        <v>44</v>
      </c>
      <c r="N52" s="45"/>
    </row>
  </sheetData>
  <sheetProtection selectLockedCells="1"/>
  <mergeCells count="6">
    <mergeCell ref="M52:N52"/>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43" xr:uid="{00000000-0002-0000-0100-000002000000}">
      <formula1>CRespuestas</formula1>
    </dataValidation>
    <dataValidation type="list" allowBlank="1" showInputMessage="1" showErrorMessage="1" sqref="F44:F4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8"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8"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HP</cp:lastModifiedBy>
  <cp:revision/>
  <dcterms:created xsi:type="dcterms:W3CDTF">2017-10-19T22:18:57Z</dcterms:created>
  <dcterms:modified xsi:type="dcterms:W3CDTF">2021-12-01T19:14:21Z</dcterms:modified>
</cp:coreProperties>
</file>