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7365" activeTab="2"/>
  </bookViews>
  <sheets>
    <sheet name="Reporte de Formatos" sheetId="1" r:id="rId1"/>
    <sheet name="Hoja1" sheetId="2" r:id="rId2"/>
    <sheet name="Hoja2" sheetId="3" r:id="rId3"/>
  </sheets>
  <externalReferences>
    <externalReference r:id="rId4"/>
  </externalReferences>
  <calcPr calcId="144525"/>
</workbook>
</file>

<file path=xl/calcChain.xml><?xml version="1.0" encoding="utf-8"?>
<calcChain xmlns="http://schemas.openxmlformats.org/spreadsheetml/2006/main">
  <c r="AH14" i="3" l="1"/>
  <c r="AI14" i="3" s="1"/>
  <c r="AH13" i="3"/>
  <c r="AI13" i="3" s="1"/>
  <c r="AH12" i="3"/>
  <c r="AI12" i="3" s="1"/>
  <c r="AH11" i="3"/>
  <c r="AI11" i="3" s="1"/>
  <c r="AH10" i="3"/>
  <c r="AI10" i="3" s="1"/>
  <c r="AH9" i="3"/>
  <c r="AI9" i="3" s="1"/>
  <c r="AH8" i="3"/>
  <c r="AI8" i="3" s="1"/>
  <c r="AH7" i="3"/>
  <c r="AI7" i="3" s="1"/>
  <c r="AH6" i="3"/>
  <c r="AI6" i="3" s="1"/>
  <c r="C35" i="2"/>
  <c r="B35" i="2"/>
  <c r="D34" i="2"/>
  <c r="D33" i="2"/>
  <c r="D32" i="2"/>
  <c r="D31" i="2"/>
  <c r="D30" i="2"/>
  <c r="D29" i="2"/>
  <c r="D28" i="2"/>
  <c r="D27" i="2"/>
  <c r="D26" i="2"/>
  <c r="D25" i="2"/>
  <c r="D24" i="2"/>
  <c r="D23" i="2"/>
  <c r="D22" i="2"/>
  <c r="D21" i="2"/>
  <c r="D20" i="2"/>
  <c r="D19" i="2"/>
  <c r="D18" i="2"/>
  <c r="D17" i="2"/>
  <c r="D16" i="2"/>
  <c r="D15" i="2"/>
  <c r="D14" i="2"/>
  <c r="D13" i="2"/>
  <c r="D12" i="2"/>
  <c r="D11" i="2"/>
  <c r="D10" i="2"/>
  <c r="D9" i="2"/>
  <c r="D8" i="2"/>
  <c r="D7" i="2"/>
  <c r="D6" i="2"/>
  <c r="D5" i="2"/>
  <c r="D4" i="2"/>
  <c r="D35" i="2" s="1"/>
</calcChain>
</file>

<file path=xl/sharedStrings.xml><?xml version="1.0" encoding="utf-8"?>
<sst xmlns="http://schemas.openxmlformats.org/spreadsheetml/2006/main" count="116" uniqueCount="85">
  <si>
    <t>54859</t>
  </si>
  <si>
    <t>TÍTULO</t>
  </si>
  <si>
    <t>NOMBRE CORTO</t>
  </si>
  <si>
    <t>DESCRIPCIÓN</t>
  </si>
  <si>
    <t>Información estadística sobre ocupación hotelera.</t>
  </si>
  <si>
    <t>LTAIPSLP85IT3</t>
  </si>
  <si>
    <t>1</t>
  </si>
  <si>
    <t>4</t>
  </si>
  <si>
    <t>2</t>
  </si>
  <si>
    <t>7</t>
  </si>
  <si>
    <t>3</t>
  </si>
  <si>
    <t>13</t>
  </si>
  <si>
    <t>14</t>
  </si>
  <si>
    <t>539689</t>
  </si>
  <si>
    <t>539690</t>
  </si>
  <si>
    <t>539691</t>
  </si>
  <si>
    <t>539692</t>
  </si>
  <si>
    <t>539693</t>
  </si>
  <si>
    <t>539695</t>
  </si>
  <si>
    <t>539696</t>
  </si>
  <si>
    <t>539698</t>
  </si>
  <si>
    <t>539699</t>
  </si>
  <si>
    <t>536265</t>
  </si>
  <si>
    <t>536266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</si>
  <si>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</si>
  <si>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</si>
  <si>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</si>
  <si>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</si>
  <si>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</si>
  <si>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Hipervínculo a la estadística de ocupación hotelera por temporada</t>
  </si>
  <si>
    <t>Número de visitantes nacionales</t>
  </si>
  <si>
    <t>Número de visitantes extranjeros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</si>
  <si>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</si>
  <si>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</si>
  <si>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</si>
  <si>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</si>
  <si>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RIOVERDE </t>
  </si>
  <si>
    <t>https://drive.google.com/file/d/1y5ZzYQxxzLoD41RNjJ5IPoxzHZ1zwVBZ/view?usp=sharing</t>
  </si>
  <si>
    <t>Hoja1!C35</t>
  </si>
  <si>
    <t>Hoja1!D35</t>
  </si>
  <si>
    <t xml:space="preserve">CULTURA Y TURISMO MUNICIPAL DE RIOVERDE </t>
  </si>
  <si>
    <t>FECHA</t>
  </si>
  <si>
    <t>VISITANTES MEDIA LUNA</t>
  </si>
  <si>
    <t xml:space="preserve">MEDIA LUNA </t>
  </si>
  <si>
    <t>SAN SEBASTIAN</t>
  </si>
  <si>
    <t>LOS PEROLES</t>
  </si>
  <si>
    <t>MAYO</t>
  </si>
  <si>
    <t>CANTIDAD</t>
  </si>
  <si>
    <t>NACIONALES</t>
  </si>
  <si>
    <t>EXTRANJEROS</t>
  </si>
  <si>
    <t xml:space="preserve"> MAYO 2021</t>
  </si>
  <si>
    <t>LUNES</t>
  </si>
  <si>
    <t>MARTES</t>
  </si>
  <si>
    <t>MIRCOLES</t>
  </si>
  <si>
    <t>JUEVES</t>
  </si>
  <si>
    <t>VIERNES</t>
  </si>
  <si>
    <t>SABADO</t>
  </si>
  <si>
    <t>DOMINGO</t>
  </si>
  <si>
    <t xml:space="preserve"> ABRIL 2021</t>
  </si>
  <si>
    <t>L</t>
  </si>
  <si>
    <t>M</t>
  </si>
  <si>
    <t>J</t>
  </si>
  <si>
    <t>V</t>
  </si>
  <si>
    <t>S</t>
  </si>
  <si>
    <t>D</t>
  </si>
  <si>
    <t>SAB   %</t>
  </si>
  <si>
    <t>DOM   %</t>
  </si>
  <si>
    <t>LUN  %</t>
  </si>
  <si>
    <t>MAR   %</t>
  </si>
  <si>
    <t>MIER  %</t>
  </si>
  <si>
    <t>JUE  %</t>
  </si>
  <si>
    <t>%</t>
  </si>
  <si>
    <t>HOTELES</t>
  </si>
  <si>
    <t>HABITACIONES</t>
  </si>
  <si>
    <t>SUMA</t>
  </si>
  <si>
    <t>PROM.</t>
  </si>
  <si>
    <t>VISTA BONITA</t>
  </si>
  <si>
    <t>SAENZ</t>
  </si>
  <si>
    <t>SANTA REGINA</t>
  </si>
  <si>
    <t>EL MOLINO</t>
  </si>
  <si>
    <t>RENZZO</t>
  </si>
  <si>
    <t>PREMIER</t>
  </si>
  <si>
    <t>RIO</t>
  </si>
  <si>
    <t>MORELOS</t>
  </si>
  <si>
    <t>MARIA DOLORES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</si>
</sst>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4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/>
        <bgColor indexed="64"/>
      </patternFill>
    </fill>
  </fills>
  <borders count="8">
    <border>
      <left/>
      <right/>
      <top/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9" fontId="3" fillId="0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49">
    <xf numFmtId="0" fontId="0" fillId="0" borderId="0" xfId="0"/>
    <xf numFmtId="0" fontId="2" fillId="4" borderId="3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/>
    </xf>
    <xf numFmtId="0" fontId="0" fillId="0" borderId="0" xfId="0"/>
    <xf numFmtId="0" fontId="2" fillId="4" borderId="3" xfId="0" applyFont="1" applyFill="1" applyBorder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5" fillId="3" borderId="0" xfId="2" applyAlignment="1">
      <alignment horizontal="center" vertical="center"/>
    </xf>
    <xf numFmtId="3" fontId="5" fillId="3" borderId="0" xfId="2" applyNumberFormat="1" applyAlignment="1">
      <alignment horizontal="center" vertical="center"/>
    </xf>
    <xf numFmtId="0" fontId="4" fillId="0" borderId="3" xfId="0" applyFont="1" applyBorder="1" applyAlignment="1">
      <alignment horizontal="center"/>
    </xf>
    <xf numFmtId="0" fontId="4" fillId="0" borderId="4" xfId="0" applyFont="1" applyBorder="1" applyAlignment="1"/>
    <xf numFmtId="0" fontId="4" fillId="5" borderId="3" xfId="0" applyFont="1" applyFill="1" applyBorder="1" applyAlignment="1">
      <alignment horizontal="center"/>
    </xf>
    <xf numFmtId="0" fontId="0" fillId="5" borderId="2" xfId="0" applyFill="1" applyBorder="1" applyAlignment="1">
      <alignment horizontal="center"/>
    </xf>
    <xf numFmtId="0" fontId="0" fillId="5" borderId="5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4" fillId="6" borderId="3" xfId="0" applyFont="1" applyFill="1" applyBorder="1" applyAlignment="1">
      <alignment horizontal="center"/>
    </xf>
    <xf numFmtId="0" fontId="4" fillId="7" borderId="3" xfId="0" applyFont="1" applyFill="1" applyBorder="1" applyAlignment="1">
      <alignment horizontal="center"/>
    </xf>
    <xf numFmtId="17" fontId="0" fillId="6" borderId="3" xfId="0" applyNumberFormat="1" applyFill="1" applyBorder="1" applyAlignment="1">
      <alignment horizontal="center"/>
    </xf>
    <xf numFmtId="0" fontId="0" fillId="6" borderId="3" xfId="0" applyFill="1" applyBorder="1" applyAlignment="1">
      <alignment horizontal="center"/>
    </xf>
    <xf numFmtId="0" fontId="0" fillId="8" borderId="3" xfId="0" applyFill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9" borderId="3" xfId="0" applyFill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3" borderId="3" xfId="0" applyFont="1" applyFill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5" borderId="6" xfId="0" applyFill="1" applyBorder="1" applyAlignment="1">
      <alignment horizontal="center"/>
    </xf>
    <xf numFmtId="0" fontId="0" fillId="7" borderId="6" xfId="0" applyFill="1" applyBorder="1" applyAlignment="1">
      <alignment horizontal="center"/>
    </xf>
    <xf numFmtId="0" fontId="6" fillId="0" borderId="2" xfId="0" applyFont="1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6" fillId="0" borderId="5" xfId="0" applyFont="1" applyBorder="1" applyAlignment="1">
      <alignment horizontal="center"/>
    </xf>
    <xf numFmtId="17" fontId="0" fillId="0" borderId="3" xfId="0" applyNumberFormat="1" applyBorder="1" applyAlignment="1">
      <alignment horizontal="center"/>
    </xf>
    <xf numFmtId="0" fontId="0" fillId="0" borderId="3" xfId="0" applyBorder="1" applyAlignment="1">
      <alignment horizontal="center"/>
    </xf>
    <xf numFmtId="9" fontId="6" fillId="0" borderId="3" xfId="1" applyFont="1" applyBorder="1" applyAlignment="1">
      <alignment horizontal="center" wrapText="1"/>
    </xf>
    <xf numFmtId="0" fontId="6" fillId="0" borderId="3" xfId="0" applyFont="1" applyBorder="1" applyAlignment="1">
      <alignment horizontal="center" wrapText="1"/>
    </xf>
    <xf numFmtId="0" fontId="6" fillId="3" borderId="3" xfId="0" applyFont="1" applyFill="1" applyBorder="1" applyAlignment="1">
      <alignment horizontal="center" wrapText="1"/>
    </xf>
    <xf numFmtId="0" fontId="6" fillId="10" borderId="3" xfId="0" applyFont="1" applyFill="1" applyBorder="1" applyAlignment="1">
      <alignment horizontal="center"/>
    </xf>
    <xf numFmtId="0" fontId="6" fillId="10" borderId="2" xfId="0" applyFont="1" applyFill="1" applyBorder="1" applyAlignment="1">
      <alignment horizontal="center"/>
    </xf>
    <xf numFmtId="0" fontId="6" fillId="3" borderId="7" xfId="0" applyFont="1" applyFill="1" applyBorder="1" applyAlignment="1">
      <alignment horizontal="center" wrapText="1"/>
    </xf>
    <xf numFmtId="0" fontId="6" fillId="3" borderId="3" xfId="0" applyFont="1" applyFill="1" applyBorder="1" applyAlignment="1">
      <alignment horizontal="center"/>
    </xf>
    <xf numFmtId="0" fontId="0" fillId="8" borderId="3" xfId="0" applyFill="1" applyBorder="1"/>
    <xf numFmtId="0" fontId="0" fillId="3" borderId="3" xfId="0" applyFill="1" applyBorder="1" applyAlignment="1">
      <alignment horizontal="center"/>
    </xf>
    <xf numFmtId="0" fontId="0" fillId="0" borderId="3" xfId="1" applyNumberFormat="1" applyFont="1" applyBorder="1" applyAlignment="1">
      <alignment horizontal="center"/>
    </xf>
    <xf numFmtId="0" fontId="0" fillId="3" borderId="0" xfId="0" applyFill="1" applyAlignment="1">
      <alignment horizontal="center"/>
    </xf>
    <xf numFmtId="2" fontId="0" fillId="3" borderId="0" xfId="0" applyNumberFormat="1" applyFill="1" applyAlignment="1">
      <alignment horizontal="center"/>
    </xf>
    <xf numFmtId="0" fontId="0" fillId="3" borderId="3" xfId="1" applyNumberFormat="1" applyFont="1" applyFill="1" applyBorder="1" applyAlignment="1">
      <alignment horizontal="center"/>
    </xf>
    <xf numFmtId="0" fontId="0" fillId="3" borderId="0" xfId="0" applyFill="1"/>
    <xf numFmtId="0" fontId="0" fillId="0" borderId="0" xfId="0" applyBorder="1" applyAlignment="1">
      <alignment horizontal="center"/>
    </xf>
    <xf numFmtId="0" fontId="0" fillId="3" borderId="0" xfId="0" applyFill="1" applyBorder="1" applyAlignment="1">
      <alignment horizontal="center"/>
    </xf>
  </cellXfs>
  <cellStyles count="3">
    <cellStyle name="Hipervínculo" xfId="2" builtinId="8"/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OCUPACION</a:t>
            </a:r>
            <a:r>
              <a:rPr lang="en-US" baseline="0"/>
              <a:t> HOTELERA MES DE MAYO</a:t>
            </a:r>
          </a:p>
        </c:rich>
      </c:tx>
      <c:layout/>
      <c:overlay val="0"/>
      <c:spPr>
        <a:noFill/>
        <a:ln>
          <a:noFill/>
        </a:ln>
        <a:effectLst/>
      </c:sp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v>LISTADO DE HOTELES</c:v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[1]Hoja2!$A$6:$A$14</c:f>
              <c:strCache>
                <c:ptCount val="9"/>
                <c:pt idx="0">
                  <c:v>VISTA BONITA</c:v>
                </c:pt>
                <c:pt idx="1">
                  <c:v>SAENZ</c:v>
                </c:pt>
                <c:pt idx="2">
                  <c:v>SANTA REGINA</c:v>
                </c:pt>
                <c:pt idx="3">
                  <c:v>EL MOLINO</c:v>
                </c:pt>
                <c:pt idx="4">
                  <c:v>RENZZO</c:v>
                </c:pt>
                <c:pt idx="5">
                  <c:v>PREMIER</c:v>
                </c:pt>
                <c:pt idx="6">
                  <c:v>RIO</c:v>
                </c:pt>
                <c:pt idx="7">
                  <c:v>MORELOS</c:v>
                </c:pt>
                <c:pt idx="8">
                  <c:v>MARIA DOLORES</c:v>
                </c:pt>
              </c:strCache>
            </c:strRef>
          </c:cat>
          <c:val>
            <c:numRef>
              <c:f>[1]Hoja2!$AI$6:$AI$14</c:f>
              <c:numCache>
                <c:formatCode>0.00</c:formatCode>
                <c:ptCount val="9"/>
                <c:pt idx="0">
                  <c:v>30.35483870967742</c:v>
                </c:pt>
                <c:pt idx="1">
                  <c:v>29.322580645161292</c:v>
                </c:pt>
                <c:pt idx="2">
                  <c:v>32.935483870967744</c:v>
                </c:pt>
                <c:pt idx="3">
                  <c:v>40.741935483870968</c:v>
                </c:pt>
                <c:pt idx="4">
                  <c:v>55.387096774193552</c:v>
                </c:pt>
                <c:pt idx="5">
                  <c:v>30.266666666666666</c:v>
                </c:pt>
                <c:pt idx="6">
                  <c:v>35.12903225806452</c:v>
                </c:pt>
                <c:pt idx="7">
                  <c:v>29.93548387096774</c:v>
                </c:pt>
                <c:pt idx="8">
                  <c:v>52.225806451612904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15325568"/>
        <c:axId val="115683712"/>
      </c:barChart>
      <c:catAx>
        <c:axId val="11532556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115683712"/>
        <c:crosses val="autoZero"/>
        <c:auto val="1"/>
        <c:lblAlgn val="ctr"/>
        <c:lblOffset val="100"/>
        <c:noMultiLvlLbl val="0"/>
      </c:catAx>
      <c:valAx>
        <c:axId val="11568371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es-MX"/>
                  <a:t>PORCENTAJE</a:t>
                </a:r>
                <a:r>
                  <a:rPr lang="es-MX" baseline="0"/>
                  <a:t> DE OCUPACION</a:t>
                </a:r>
                <a:endParaRPr lang="es-MX"/>
              </a:p>
            </c:rich>
          </c:tx>
          <c:layout/>
          <c:overlay val="0"/>
          <c:spPr>
            <a:noFill/>
            <a:ln>
              <a:noFill/>
            </a:ln>
            <a:effectLst/>
          </c:spPr>
        </c:title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115325568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s-MX"/>
    </a:p>
  </c:tx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371474</xdr:colOff>
      <xdr:row>16</xdr:row>
      <xdr:rowOff>171449</xdr:rowOff>
    </xdr:from>
    <xdr:to>
      <xdr:col>18</xdr:col>
      <xdr:colOff>95249</xdr:colOff>
      <xdr:row>35</xdr:row>
      <xdr:rowOff>142874</xdr:rowOff>
    </xdr:to>
    <xdr:graphicFrame macro="">
      <xdr:nvGraphicFramePr>
        <xdr:cNvPr id="2" name="Gráfico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LEJANDRA/Desktop/TURISMO%202021/TRANSPARENCIA/TRANSPARENCIA%20TURISMO%20MAYO%202021/LTAIPSLP85IT3%20TURISMO%20MAYO%20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oja1"/>
      <sheetName val="Hoja2"/>
    </sheetNames>
    <sheetDataSet>
      <sheetData sheetId="0"/>
      <sheetData sheetId="1"/>
      <sheetData sheetId="2">
        <row r="6">
          <cell r="A6" t="str">
            <v>VISTA BONITA</v>
          </cell>
          <cell r="AI6">
            <v>30.35483870967742</v>
          </cell>
        </row>
        <row r="7">
          <cell r="A7" t="str">
            <v>SAENZ</v>
          </cell>
          <cell r="AI7">
            <v>29.322580645161292</v>
          </cell>
        </row>
        <row r="8">
          <cell r="A8" t="str">
            <v>SANTA REGINA</v>
          </cell>
          <cell r="AI8">
            <v>32.935483870967744</v>
          </cell>
        </row>
        <row r="9">
          <cell r="A9" t="str">
            <v>EL MOLINO</v>
          </cell>
          <cell r="AI9">
            <v>40.741935483870968</v>
          </cell>
        </row>
        <row r="10">
          <cell r="A10" t="str">
            <v>RENZZO</v>
          </cell>
          <cell r="AI10">
            <v>55.387096774193552</v>
          </cell>
        </row>
        <row r="11">
          <cell r="A11" t="str">
            <v>PREMIER</v>
          </cell>
          <cell r="AI11">
            <v>30.266666666666666</v>
          </cell>
        </row>
        <row r="12">
          <cell r="A12" t="str">
            <v>RIO</v>
          </cell>
          <cell r="AI12">
            <v>35.12903225806452</v>
          </cell>
        </row>
        <row r="13">
          <cell r="A13" t="str">
            <v>MORELOS</v>
          </cell>
          <cell r="AI13">
            <v>29.93548387096774</v>
          </cell>
        </row>
        <row r="14">
          <cell r="A14" t="str">
            <v>MARIA DOLORES</v>
          </cell>
          <cell r="AI14">
            <v>52.225806451612904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file/d/1y5ZzYQxxzLoD41RNjJ5IPoxzHZ1zwVBZ/view?usp=sharing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opLeftCell="A2" workbookViewId="0">
      <selection activeCell="A8" sqref="A8: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56.5703125" bestFit="1" customWidth="1"/>
    <col min="6" max="6" width="28.28515625" bestFit="1" customWidth="1"/>
    <col min="7" max="7" width="28.8554687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1" x14ac:dyDescent="0.25">
      <c r="A3" s="4" t="s">
        <v>4</v>
      </c>
      <c r="B3" s="3"/>
      <c r="C3" s="3"/>
      <c r="D3" s="4" t="s">
        <v>5</v>
      </c>
      <c r="E3" s="3"/>
      <c r="F3" s="3"/>
      <c r="G3" s="4" t="s">
        <v>4</v>
      </c>
      <c r="H3" s="3"/>
      <c r="I3" s="3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10</v>
      </c>
      <c r="H4" t="s">
        <v>8</v>
      </c>
      <c r="I4" t="s">
        <v>7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2" t="s">
        <v>24</v>
      </c>
      <c r="B6" s="3"/>
      <c r="C6" s="3"/>
      <c r="D6" s="3"/>
      <c r="E6" s="3"/>
      <c r="F6" s="3"/>
      <c r="G6" s="3"/>
      <c r="H6" s="3"/>
      <c r="I6" s="3"/>
      <c r="J6" s="3"/>
      <c r="K6" s="3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 s="6">
        <v>2021</v>
      </c>
      <c r="B8" s="7">
        <v>44317</v>
      </c>
      <c r="C8" s="7">
        <v>44347</v>
      </c>
      <c r="D8" s="6" t="s">
        <v>36</v>
      </c>
      <c r="E8" s="8" t="s">
        <v>37</v>
      </c>
      <c r="F8" s="8" t="s">
        <v>38</v>
      </c>
      <c r="G8" s="9" t="s">
        <v>39</v>
      </c>
      <c r="H8" s="6" t="s">
        <v>40</v>
      </c>
      <c r="I8" s="7">
        <v>44387</v>
      </c>
      <c r="J8" s="7">
        <v>44357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F8" location="Hoja1!C35" display="Hoja1!C35"/>
    <hyperlink ref="G8" location="Hoja1!D35" display="Hoja1!D35"/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L35"/>
  <sheetViews>
    <sheetView workbookViewId="0">
      <selection activeCell="J18" sqref="J18"/>
    </sheetView>
  </sheetViews>
  <sheetFormatPr baseColWidth="10" defaultRowHeight="15" x14ac:dyDescent="0.25"/>
  <sheetData>
    <row r="2" spans="1:12" x14ac:dyDescent="0.25">
      <c r="A2" s="10" t="s">
        <v>41</v>
      </c>
      <c r="B2" s="11"/>
      <c r="C2" s="12" t="s">
        <v>42</v>
      </c>
      <c r="D2" s="12"/>
      <c r="F2" s="13" t="s">
        <v>43</v>
      </c>
      <c r="G2" s="14"/>
      <c r="H2" s="13" t="s">
        <v>44</v>
      </c>
      <c r="I2" s="15"/>
      <c r="J2" s="14"/>
      <c r="K2" s="13" t="s">
        <v>45</v>
      </c>
      <c r="L2" s="14"/>
    </row>
    <row r="3" spans="1:12" x14ac:dyDescent="0.25">
      <c r="A3" s="10" t="s">
        <v>46</v>
      </c>
      <c r="B3" s="10" t="s">
        <v>47</v>
      </c>
      <c r="C3" s="16" t="s">
        <v>48</v>
      </c>
      <c r="D3" s="17" t="s">
        <v>49</v>
      </c>
      <c r="F3" s="18" t="s">
        <v>50</v>
      </c>
      <c r="G3" s="19"/>
      <c r="H3" s="19"/>
      <c r="I3" s="19"/>
      <c r="J3" s="19"/>
      <c r="K3" s="19"/>
      <c r="L3" s="19"/>
    </row>
    <row r="4" spans="1:12" x14ac:dyDescent="0.25">
      <c r="A4" s="20">
        <v>1</v>
      </c>
      <c r="B4" s="21">
        <v>1235</v>
      </c>
      <c r="C4" s="21">
        <v>861</v>
      </c>
      <c r="D4" s="21">
        <f>B4-C4</f>
        <v>374</v>
      </c>
      <c r="F4" s="21" t="s">
        <v>51</v>
      </c>
      <c r="G4" s="21" t="s">
        <v>52</v>
      </c>
      <c r="H4" s="21" t="s">
        <v>53</v>
      </c>
      <c r="I4" s="21" t="s">
        <v>54</v>
      </c>
      <c r="J4" s="21" t="s">
        <v>55</v>
      </c>
      <c r="K4" s="21" t="s">
        <v>56</v>
      </c>
      <c r="L4" s="21" t="s">
        <v>57</v>
      </c>
    </row>
    <row r="5" spans="1:12" x14ac:dyDescent="0.25">
      <c r="A5" s="20">
        <v>2</v>
      </c>
      <c r="B5" s="21">
        <v>1115</v>
      </c>
      <c r="C5" s="21">
        <v>952</v>
      </c>
      <c r="D5" s="21">
        <f t="shared" ref="D5:D34" si="0">B5-C5</f>
        <v>163</v>
      </c>
      <c r="F5" s="21"/>
      <c r="G5" s="21"/>
      <c r="H5" s="21"/>
      <c r="I5" s="22"/>
      <c r="J5" s="22"/>
      <c r="K5" s="20">
        <v>1</v>
      </c>
      <c r="L5" s="20">
        <v>2</v>
      </c>
    </row>
    <row r="6" spans="1:12" x14ac:dyDescent="0.25">
      <c r="A6" s="22">
        <v>3</v>
      </c>
      <c r="B6" s="21">
        <v>950</v>
      </c>
      <c r="C6" s="21">
        <v>931</v>
      </c>
      <c r="D6" s="21">
        <f t="shared" si="0"/>
        <v>19</v>
      </c>
      <c r="F6" s="20">
        <v>3</v>
      </c>
      <c r="G6" s="20">
        <v>4</v>
      </c>
      <c r="H6" s="20">
        <v>5</v>
      </c>
      <c r="I6" s="20">
        <v>6</v>
      </c>
      <c r="J6" s="20">
        <v>7</v>
      </c>
      <c r="K6" s="20">
        <v>8</v>
      </c>
      <c r="L6" s="20">
        <v>9</v>
      </c>
    </row>
    <row r="7" spans="1:12" x14ac:dyDescent="0.25">
      <c r="A7" s="22">
        <v>4</v>
      </c>
      <c r="B7" s="21">
        <v>764</v>
      </c>
      <c r="C7" s="21">
        <v>755</v>
      </c>
      <c r="D7" s="21">
        <f t="shared" si="0"/>
        <v>9</v>
      </c>
      <c r="F7" s="20">
        <v>10</v>
      </c>
      <c r="G7" s="20">
        <v>11</v>
      </c>
      <c r="H7" s="20">
        <v>12</v>
      </c>
      <c r="I7" s="20">
        <v>13</v>
      </c>
      <c r="J7" s="20">
        <v>14</v>
      </c>
      <c r="K7" s="20">
        <v>15</v>
      </c>
      <c r="L7" s="20">
        <v>16</v>
      </c>
    </row>
    <row r="8" spans="1:12" x14ac:dyDescent="0.25">
      <c r="A8" s="21">
        <v>5</v>
      </c>
      <c r="B8" s="21">
        <v>520</v>
      </c>
      <c r="C8" s="21">
        <v>508</v>
      </c>
      <c r="D8" s="21">
        <f t="shared" si="0"/>
        <v>12</v>
      </c>
      <c r="F8" s="20">
        <v>17</v>
      </c>
      <c r="G8" s="20">
        <v>18</v>
      </c>
      <c r="H8" s="20">
        <v>19</v>
      </c>
      <c r="I8" s="20">
        <v>20</v>
      </c>
      <c r="J8" s="20">
        <v>21</v>
      </c>
      <c r="K8" s="20">
        <v>22</v>
      </c>
      <c r="L8" s="20">
        <v>23</v>
      </c>
    </row>
    <row r="9" spans="1:12" x14ac:dyDescent="0.25">
      <c r="A9" s="21">
        <v>6</v>
      </c>
      <c r="B9" s="21">
        <v>550</v>
      </c>
      <c r="C9" s="21">
        <v>545</v>
      </c>
      <c r="D9" s="21">
        <f t="shared" si="0"/>
        <v>5</v>
      </c>
      <c r="F9" s="20">
        <v>24</v>
      </c>
      <c r="G9" s="20">
        <v>25</v>
      </c>
      <c r="H9" s="20">
        <v>26</v>
      </c>
      <c r="I9" s="20">
        <v>27</v>
      </c>
      <c r="J9" s="20">
        <v>28</v>
      </c>
      <c r="K9" s="20">
        <v>29</v>
      </c>
      <c r="L9" s="20">
        <v>30</v>
      </c>
    </row>
    <row r="10" spans="1:12" x14ac:dyDescent="0.25">
      <c r="A10" s="21">
        <v>7</v>
      </c>
      <c r="B10" s="21">
        <v>621</v>
      </c>
      <c r="C10" s="21">
        <v>609</v>
      </c>
      <c r="D10" s="21">
        <f t="shared" si="0"/>
        <v>12</v>
      </c>
      <c r="F10" s="20">
        <v>31</v>
      </c>
    </row>
    <row r="11" spans="1:12" x14ac:dyDescent="0.25">
      <c r="A11" s="20">
        <v>8</v>
      </c>
      <c r="B11" s="21">
        <v>635</v>
      </c>
      <c r="C11" s="21">
        <v>609</v>
      </c>
      <c r="D11" s="21">
        <f t="shared" si="0"/>
        <v>26</v>
      </c>
    </row>
    <row r="12" spans="1:12" x14ac:dyDescent="0.25">
      <c r="A12" s="20">
        <v>9</v>
      </c>
      <c r="B12" s="21">
        <v>602</v>
      </c>
      <c r="C12" s="21">
        <v>585</v>
      </c>
      <c r="D12" s="21">
        <f t="shared" si="0"/>
        <v>17</v>
      </c>
    </row>
    <row r="13" spans="1:12" x14ac:dyDescent="0.25">
      <c r="A13" s="22">
        <v>10</v>
      </c>
      <c r="B13" s="21">
        <v>530</v>
      </c>
      <c r="C13" s="21">
        <v>521</v>
      </c>
      <c r="D13" s="21">
        <f t="shared" si="0"/>
        <v>9</v>
      </c>
    </row>
    <row r="14" spans="1:12" x14ac:dyDescent="0.25">
      <c r="A14" s="22">
        <v>11</v>
      </c>
      <c r="B14" s="21">
        <v>528</v>
      </c>
      <c r="C14" s="21">
        <v>523</v>
      </c>
      <c r="D14" s="21">
        <f t="shared" si="0"/>
        <v>5</v>
      </c>
    </row>
    <row r="15" spans="1:12" x14ac:dyDescent="0.25">
      <c r="A15" s="21">
        <v>12</v>
      </c>
      <c r="B15" s="21">
        <v>498</v>
      </c>
      <c r="C15" s="21">
        <v>498</v>
      </c>
      <c r="D15" s="21">
        <f t="shared" si="0"/>
        <v>0</v>
      </c>
    </row>
    <row r="16" spans="1:12" x14ac:dyDescent="0.25">
      <c r="A16" s="21">
        <v>13</v>
      </c>
      <c r="B16" s="21">
        <v>468</v>
      </c>
      <c r="C16" s="21">
        <v>468</v>
      </c>
      <c r="D16" s="21">
        <f t="shared" si="0"/>
        <v>0</v>
      </c>
    </row>
    <row r="17" spans="1:4" x14ac:dyDescent="0.25">
      <c r="A17" s="21">
        <v>14</v>
      </c>
      <c r="B17" s="23">
        <v>556</v>
      </c>
      <c r="C17" s="24">
        <v>545</v>
      </c>
      <c r="D17" s="24">
        <f t="shared" si="0"/>
        <v>11</v>
      </c>
    </row>
    <row r="18" spans="1:4" x14ac:dyDescent="0.25">
      <c r="A18" s="20">
        <v>15</v>
      </c>
      <c r="B18" s="23">
        <v>736</v>
      </c>
      <c r="C18" s="24">
        <v>685</v>
      </c>
      <c r="D18" s="24">
        <f t="shared" si="0"/>
        <v>51</v>
      </c>
    </row>
    <row r="19" spans="1:4" x14ac:dyDescent="0.25">
      <c r="A19" s="20">
        <v>16</v>
      </c>
      <c r="B19" s="23">
        <v>705</v>
      </c>
      <c r="C19" s="24">
        <v>665</v>
      </c>
      <c r="D19" s="24">
        <f t="shared" si="0"/>
        <v>40</v>
      </c>
    </row>
    <row r="20" spans="1:4" x14ac:dyDescent="0.25">
      <c r="A20" s="22">
        <v>17</v>
      </c>
      <c r="B20" s="23">
        <v>465</v>
      </c>
      <c r="C20" s="24">
        <v>431</v>
      </c>
      <c r="D20" s="24">
        <f t="shared" si="0"/>
        <v>34</v>
      </c>
    </row>
    <row r="21" spans="1:4" x14ac:dyDescent="0.25">
      <c r="A21" s="22">
        <v>18</v>
      </c>
      <c r="B21" s="23">
        <v>323</v>
      </c>
      <c r="C21" s="24">
        <v>296</v>
      </c>
      <c r="D21" s="24">
        <f t="shared" si="0"/>
        <v>27</v>
      </c>
    </row>
    <row r="22" spans="1:4" x14ac:dyDescent="0.25">
      <c r="A22" s="21">
        <v>19</v>
      </c>
      <c r="B22" s="23">
        <v>311</v>
      </c>
      <c r="C22" s="24">
        <v>302</v>
      </c>
      <c r="D22" s="24">
        <f t="shared" si="0"/>
        <v>9</v>
      </c>
    </row>
    <row r="23" spans="1:4" x14ac:dyDescent="0.25">
      <c r="A23" s="21">
        <v>20</v>
      </c>
      <c r="B23" s="23">
        <v>354</v>
      </c>
      <c r="C23" s="24">
        <v>348</v>
      </c>
      <c r="D23" s="24">
        <f t="shared" si="0"/>
        <v>6</v>
      </c>
    </row>
    <row r="24" spans="1:4" x14ac:dyDescent="0.25">
      <c r="A24" s="21">
        <v>21</v>
      </c>
      <c r="B24" s="23">
        <v>394</v>
      </c>
      <c r="C24" s="24">
        <v>387</v>
      </c>
      <c r="D24" s="24">
        <f t="shared" si="0"/>
        <v>7</v>
      </c>
    </row>
    <row r="25" spans="1:4" x14ac:dyDescent="0.25">
      <c r="A25" s="20">
        <v>22</v>
      </c>
      <c r="B25" s="23">
        <v>507</v>
      </c>
      <c r="C25" s="24">
        <v>482</v>
      </c>
      <c r="D25" s="24">
        <f t="shared" si="0"/>
        <v>25</v>
      </c>
    </row>
    <row r="26" spans="1:4" x14ac:dyDescent="0.25">
      <c r="A26" s="20">
        <v>23</v>
      </c>
      <c r="B26" s="23">
        <v>423</v>
      </c>
      <c r="C26" s="24">
        <v>396</v>
      </c>
      <c r="D26" s="24">
        <f t="shared" si="0"/>
        <v>27</v>
      </c>
    </row>
    <row r="27" spans="1:4" x14ac:dyDescent="0.25">
      <c r="A27" s="22">
        <v>24</v>
      </c>
      <c r="B27" s="23">
        <v>256</v>
      </c>
      <c r="C27" s="24">
        <v>247</v>
      </c>
      <c r="D27" s="24">
        <f t="shared" si="0"/>
        <v>9</v>
      </c>
    </row>
    <row r="28" spans="1:4" x14ac:dyDescent="0.25">
      <c r="A28" s="22">
        <v>25</v>
      </c>
      <c r="B28" s="23">
        <v>214</v>
      </c>
      <c r="C28" s="24">
        <v>206</v>
      </c>
      <c r="D28" s="24">
        <f t="shared" si="0"/>
        <v>8</v>
      </c>
    </row>
    <row r="29" spans="1:4" x14ac:dyDescent="0.25">
      <c r="A29" s="21">
        <v>26</v>
      </c>
      <c r="B29" s="23">
        <v>208</v>
      </c>
      <c r="C29" s="24">
        <v>200</v>
      </c>
      <c r="D29" s="24">
        <f t="shared" si="0"/>
        <v>8</v>
      </c>
    </row>
    <row r="30" spans="1:4" x14ac:dyDescent="0.25">
      <c r="A30" s="21">
        <v>27</v>
      </c>
      <c r="B30" s="23">
        <v>297</v>
      </c>
      <c r="C30" s="24">
        <v>285</v>
      </c>
      <c r="D30" s="24">
        <f t="shared" si="0"/>
        <v>12</v>
      </c>
    </row>
    <row r="31" spans="1:4" x14ac:dyDescent="0.25">
      <c r="A31" s="21">
        <v>28</v>
      </c>
      <c r="B31" s="23">
        <v>354</v>
      </c>
      <c r="C31" s="24">
        <v>323</v>
      </c>
      <c r="D31" s="24">
        <f t="shared" si="0"/>
        <v>31</v>
      </c>
    </row>
    <row r="32" spans="1:4" x14ac:dyDescent="0.25">
      <c r="A32" s="20">
        <v>29</v>
      </c>
      <c r="B32" s="23">
        <v>562</v>
      </c>
      <c r="C32" s="24">
        <v>517</v>
      </c>
      <c r="D32" s="24">
        <f t="shared" si="0"/>
        <v>45</v>
      </c>
    </row>
    <row r="33" spans="1:4" x14ac:dyDescent="0.25">
      <c r="A33" s="20">
        <v>30</v>
      </c>
      <c r="B33" s="23">
        <v>541</v>
      </c>
      <c r="C33" s="24">
        <v>518</v>
      </c>
      <c r="D33" s="24">
        <f t="shared" si="0"/>
        <v>23</v>
      </c>
    </row>
    <row r="34" spans="1:4" x14ac:dyDescent="0.25">
      <c r="A34" s="21">
        <v>31</v>
      </c>
      <c r="B34" s="23">
        <v>216</v>
      </c>
      <c r="C34" s="24">
        <v>210</v>
      </c>
      <c r="D34" s="24">
        <f t="shared" si="0"/>
        <v>6</v>
      </c>
    </row>
    <row r="35" spans="1:4" x14ac:dyDescent="0.25">
      <c r="B35" s="25">
        <f>SUM(B4:B34)</f>
        <v>16438</v>
      </c>
      <c r="C35" s="26">
        <f>SUM(C4:C34)</f>
        <v>15408</v>
      </c>
      <c r="D35" s="27">
        <f>SUM(D4:D34)</f>
        <v>1030</v>
      </c>
    </row>
  </sheetData>
  <mergeCells count="5">
    <mergeCell ref="C2:D2"/>
    <mergeCell ref="F2:G2"/>
    <mergeCell ref="H2:J2"/>
    <mergeCell ref="K2:L2"/>
    <mergeCell ref="F3:L3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Q15"/>
  <sheetViews>
    <sheetView tabSelected="1" workbookViewId="0">
      <selection activeCell="V32" sqref="V32"/>
    </sheetView>
  </sheetViews>
  <sheetFormatPr baseColWidth="10" defaultRowHeight="15" x14ac:dyDescent="0.25"/>
  <cols>
    <col min="2" max="2" width="11.28515625" customWidth="1"/>
    <col min="3" max="35" width="7.85546875" customWidth="1"/>
    <col min="37" max="43" width="5.85546875" customWidth="1"/>
  </cols>
  <sheetData>
    <row r="2" spans="1:43" x14ac:dyDescent="0.25">
      <c r="A2" s="5"/>
      <c r="B2" s="5"/>
      <c r="C2" s="28" t="s">
        <v>46</v>
      </c>
      <c r="D2" s="29"/>
      <c r="E2" s="29"/>
      <c r="F2" s="29"/>
      <c r="G2" s="29"/>
      <c r="H2" s="29"/>
      <c r="I2" s="29"/>
      <c r="J2" s="29"/>
      <c r="K2" s="29"/>
      <c r="L2" s="29"/>
      <c r="M2" s="29"/>
      <c r="N2" s="29"/>
      <c r="O2" s="29"/>
      <c r="P2" s="29"/>
      <c r="Q2" s="29"/>
      <c r="R2" s="29"/>
      <c r="S2" s="29"/>
      <c r="T2" s="29"/>
      <c r="U2" s="29"/>
      <c r="V2" s="29"/>
      <c r="W2" s="29"/>
      <c r="X2" s="29"/>
      <c r="Y2" s="29"/>
      <c r="Z2" s="29"/>
      <c r="AA2" s="29"/>
      <c r="AB2" s="29"/>
      <c r="AC2" s="29"/>
      <c r="AD2" s="29"/>
      <c r="AE2" s="29"/>
      <c r="AF2" s="29"/>
      <c r="AG2" s="30"/>
      <c r="AH2" s="5"/>
      <c r="AI2" s="5"/>
      <c r="AK2" s="31" t="s">
        <v>58</v>
      </c>
      <c r="AL2" s="32"/>
      <c r="AM2" s="32"/>
      <c r="AN2" s="32"/>
      <c r="AO2" s="32"/>
      <c r="AP2" s="32"/>
      <c r="AQ2" s="32"/>
    </row>
    <row r="3" spans="1:43" x14ac:dyDescent="0.25">
      <c r="C3" s="20">
        <v>1</v>
      </c>
      <c r="D3" s="20">
        <v>2</v>
      </c>
      <c r="E3" s="21">
        <v>3</v>
      </c>
      <c r="F3" s="21">
        <v>4</v>
      </c>
      <c r="G3" s="21">
        <v>5</v>
      </c>
      <c r="H3" s="21">
        <v>6</v>
      </c>
      <c r="I3" s="21">
        <v>7</v>
      </c>
      <c r="J3" s="20">
        <v>8</v>
      </c>
      <c r="K3" s="20">
        <v>9</v>
      </c>
      <c r="L3" s="22">
        <v>10</v>
      </c>
      <c r="M3" s="22">
        <v>11</v>
      </c>
      <c r="N3" s="21">
        <v>12</v>
      </c>
      <c r="O3" s="21">
        <v>13</v>
      </c>
      <c r="P3" s="21">
        <v>14</v>
      </c>
      <c r="Q3" s="20">
        <v>15</v>
      </c>
      <c r="R3" s="20">
        <v>16</v>
      </c>
      <c r="S3" s="22">
        <v>17</v>
      </c>
      <c r="T3" s="22">
        <v>18</v>
      </c>
      <c r="U3" s="21">
        <v>19</v>
      </c>
      <c r="V3" s="21">
        <v>20</v>
      </c>
      <c r="W3" s="21">
        <v>21</v>
      </c>
      <c r="X3" s="20">
        <v>22</v>
      </c>
      <c r="Y3" s="20">
        <v>23</v>
      </c>
      <c r="Z3" s="22">
        <v>24</v>
      </c>
      <c r="AA3" s="22">
        <v>25</v>
      </c>
      <c r="AB3" s="21">
        <v>26</v>
      </c>
      <c r="AC3" s="21">
        <v>27</v>
      </c>
      <c r="AD3" s="21">
        <v>28</v>
      </c>
      <c r="AE3" s="20">
        <v>29</v>
      </c>
      <c r="AF3" s="20">
        <v>30</v>
      </c>
      <c r="AG3" s="22">
        <v>31</v>
      </c>
      <c r="AH3" s="5"/>
      <c r="AI3" s="5"/>
      <c r="AK3" s="5" t="s">
        <v>59</v>
      </c>
      <c r="AL3" s="5" t="s">
        <v>60</v>
      </c>
      <c r="AM3" s="5" t="s">
        <v>60</v>
      </c>
      <c r="AN3" s="5" t="s">
        <v>61</v>
      </c>
      <c r="AO3" s="5" t="s">
        <v>62</v>
      </c>
      <c r="AP3" s="5" t="s">
        <v>63</v>
      </c>
      <c r="AQ3" s="5" t="s">
        <v>64</v>
      </c>
    </row>
    <row r="4" spans="1:43" x14ac:dyDescent="0.25">
      <c r="C4" s="33" t="s">
        <v>65</v>
      </c>
      <c r="D4" s="34" t="s">
        <v>66</v>
      </c>
      <c r="E4" s="34" t="s">
        <v>67</v>
      </c>
      <c r="F4" s="34" t="s">
        <v>68</v>
      </c>
      <c r="G4" s="34" t="s">
        <v>69</v>
      </c>
      <c r="H4" s="35" t="s">
        <v>70</v>
      </c>
      <c r="I4" s="35" t="s">
        <v>71</v>
      </c>
      <c r="J4" s="35" t="s">
        <v>71</v>
      </c>
      <c r="K4" s="35" t="s">
        <v>71</v>
      </c>
      <c r="L4" s="35" t="s">
        <v>71</v>
      </c>
      <c r="M4" s="35" t="s">
        <v>71</v>
      </c>
      <c r="N4" s="35" t="s">
        <v>71</v>
      </c>
      <c r="O4" s="35" t="s">
        <v>71</v>
      </c>
      <c r="P4" s="35" t="s">
        <v>71</v>
      </c>
      <c r="Q4" s="35" t="s">
        <v>71</v>
      </c>
      <c r="R4" s="35" t="s">
        <v>71</v>
      </c>
      <c r="S4" s="35" t="s">
        <v>71</v>
      </c>
      <c r="T4" s="35" t="s">
        <v>71</v>
      </c>
      <c r="U4" s="35" t="s">
        <v>71</v>
      </c>
      <c r="V4" s="35" t="s">
        <v>71</v>
      </c>
      <c r="W4" s="35" t="s">
        <v>71</v>
      </c>
      <c r="X4" s="35" t="s">
        <v>71</v>
      </c>
      <c r="Y4" s="35" t="s">
        <v>71</v>
      </c>
      <c r="Z4" s="35" t="s">
        <v>71</v>
      </c>
      <c r="AA4" s="35" t="s">
        <v>71</v>
      </c>
      <c r="AB4" s="35" t="s">
        <v>71</v>
      </c>
      <c r="AC4" s="35" t="s">
        <v>71</v>
      </c>
      <c r="AD4" s="35" t="s">
        <v>71</v>
      </c>
      <c r="AE4" s="35" t="s">
        <v>71</v>
      </c>
      <c r="AF4" s="35" t="s">
        <v>71</v>
      </c>
      <c r="AG4" s="35" t="s">
        <v>71</v>
      </c>
      <c r="AH4" s="5"/>
      <c r="AI4" s="5"/>
      <c r="AK4" s="5"/>
      <c r="AL4" s="5"/>
      <c r="AM4" s="5"/>
      <c r="AN4" s="20">
        <v>1</v>
      </c>
      <c r="AO4" s="20">
        <v>2</v>
      </c>
      <c r="AP4" s="20">
        <v>3</v>
      </c>
      <c r="AQ4" s="20">
        <v>4</v>
      </c>
    </row>
    <row r="5" spans="1:43" x14ac:dyDescent="0.25">
      <c r="A5" s="36" t="s">
        <v>72</v>
      </c>
      <c r="B5" s="37" t="s">
        <v>73</v>
      </c>
      <c r="C5" s="33"/>
      <c r="D5" s="34"/>
      <c r="E5" s="34"/>
      <c r="F5" s="34"/>
      <c r="G5" s="34"/>
      <c r="H5" s="35"/>
      <c r="I5" s="35"/>
      <c r="J5" s="35"/>
      <c r="K5" s="35"/>
      <c r="L5" s="35"/>
      <c r="M5" s="35"/>
      <c r="N5" s="35"/>
      <c r="O5" s="35"/>
      <c r="P5" s="35"/>
      <c r="Q5" s="35"/>
      <c r="R5" s="35"/>
      <c r="S5" s="35"/>
      <c r="T5" s="35"/>
      <c r="U5" s="35"/>
      <c r="V5" s="35"/>
      <c r="W5" s="35"/>
      <c r="X5" s="35"/>
      <c r="Y5" s="35"/>
      <c r="Z5" s="35"/>
      <c r="AA5" s="35"/>
      <c r="AB5" s="35"/>
      <c r="AC5" s="35"/>
      <c r="AD5" s="35"/>
      <c r="AE5" s="35"/>
      <c r="AF5" s="35"/>
      <c r="AG5" s="38"/>
      <c r="AH5" s="39" t="s">
        <v>74</v>
      </c>
      <c r="AI5" s="39" t="s">
        <v>75</v>
      </c>
      <c r="AK5" s="40">
        <v>5</v>
      </c>
      <c r="AL5" s="40">
        <v>6</v>
      </c>
      <c r="AM5">
        <v>7</v>
      </c>
      <c r="AN5">
        <v>8</v>
      </c>
      <c r="AO5">
        <v>9</v>
      </c>
      <c r="AP5">
        <v>10</v>
      </c>
      <c r="AQ5">
        <v>11</v>
      </c>
    </row>
    <row r="6" spans="1:43" x14ac:dyDescent="0.25">
      <c r="A6" s="5" t="s">
        <v>76</v>
      </c>
      <c r="B6" s="5">
        <v>20</v>
      </c>
      <c r="C6" s="41">
        <v>61</v>
      </c>
      <c r="D6" s="41">
        <v>52</v>
      </c>
      <c r="E6" s="42">
        <v>21</v>
      </c>
      <c r="F6" s="41">
        <v>38</v>
      </c>
      <c r="G6" s="41">
        <v>28</v>
      </c>
      <c r="H6" s="41">
        <v>18</v>
      </c>
      <c r="I6" s="41">
        <v>29</v>
      </c>
      <c r="J6" s="41">
        <v>48</v>
      </c>
      <c r="K6" s="41">
        <v>55</v>
      </c>
      <c r="L6" s="41">
        <v>27</v>
      </c>
      <c r="M6" s="41">
        <v>48</v>
      </c>
      <c r="N6" s="41">
        <v>23</v>
      </c>
      <c r="O6" s="41">
        <v>9</v>
      </c>
      <c r="P6" s="41">
        <v>15</v>
      </c>
      <c r="Q6" s="41">
        <v>38</v>
      </c>
      <c r="R6" s="41">
        <v>25</v>
      </c>
      <c r="S6" s="41">
        <v>24</v>
      </c>
      <c r="T6" s="41">
        <v>38</v>
      </c>
      <c r="U6" s="41">
        <v>26</v>
      </c>
      <c r="V6" s="42">
        <v>21</v>
      </c>
      <c r="W6" s="21">
        <v>18</v>
      </c>
      <c r="X6" s="21">
        <v>39</v>
      </c>
      <c r="Y6" s="21">
        <v>38</v>
      </c>
      <c r="Z6" s="21">
        <v>25</v>
      </c>
      <c r="AA6" s="21">
        <v>34</v>
      </c>
      <c r="AB6" s="21">
        <v>31</v>
      </c>
      <c r="AC6" s="21">
        <v>26</v>
      </c>
      <c r="AD6" s="21">
        <v>15</v>
      </c>
      <c r="AE6" s="21">
        <v>31</v>
      </c>
      <c r="AF6" s="21">
        <v>23</v>
      </c>
      <c r="AG6" s="21">
        <v>17</v>
      </c>
      <c r="AH6" s="43">
        <f>SUM(C6:AG6)</f>
        <v>941</v>
      </c>
      <c r="AI6" s="44">
        <f>AH6/31</f>
        <v>30.35483870967742</v>
      </c>
      <c r="AK6">
        <v>12</v>
      </c>
      <c r="AL6">
        <v>13</v>
      </c>
      <c r="AM6">
        <v>14</v>
      </c>
      <c r="AN6">
        <v>15</v>
      </c>
      <c r="AO6">
        <v>16</v>
      </c>
      <c r="AP6">
        <v>17</v>
      </c>
      <c r="AQ6">
        <v>18</v>
      </c>
    </row>
    <row r="7" spans="1:43" x14ac:dyDescent="0.25">
      <c r="A7" s="5" t="s">
        <v>77</v>
      </c>
      <c r="B7" s="5">
        <v>21</v>
      </c>
      <c r="C7" s="21">
        <v>55</v>
      </c>
      <c r="D7" s="21">
        <v>58</v>
      </c>
      <c r="E7" s="21">
        <v>15</v>
      </c>
      <c r="F7" s="21">
        <v>31</v>
      </c>
      <c r="G7" s="21">
        <v>37</v>
      </c>
      <c r="H7" s="21">
        <v>18</v>
      </c>
      <c r="I7" s="21">
        <v>26</v>
      </c>
      <c r="J7" s="21">
        <v>26</v>
      </c>
      <c r="K7" s="21">
        <v>32</v>
      </c>
      <c r="L7" s="21">
        <v>26</v>
      </c>
      <c r="M7" s="21">
        <v>26</v>
      </c>
      <c r="N7" s="42">
        <v>21</v>
      </c>
      <c r="O7" s="21">
        <v>18</v>
      </c>
      <c r="P7" s="21">
        <v>29</v>
      </c>
      <c r="Q7" s="21">
        <v>31</v>
      </c>
      <c r="R7" s="21">
        <v>58</v>
      </c>
      <c r="S7" s="21">
        <v>47</v>
      </c>
      <c r="T7" s="21">
        <v>31</v>
      </c>
      <c r="U7" s="41">
        <v>22</v>
      </c>
      <c r="V7" s="21">
        <v>15</v>
      </c>
      <c r="W7" s="21">
        <v>31</v>
      </c>
      <c r="X7" s="21">
        <v>35</v>
      </c>
      <c r="Y7" s="21">
        <v>42</v>
      </c>
      <c r="Z7" s="21">
        <v>36</v>
      </c>
      <c r="AA7" s="42">
        <v>20</v>
      </c>
      <c r="AB7" s="21">
        <v>8</v>
      </c>
      <c r="AC7" s="21">
        <v>15</v>
      </c>
      <c r="AD7" s="21">
        <v>17</v>
      </c>
      <c r="AE7" s="21">
        <v>22</v>
      </c>
      <c r="AF7" s="21">
        <v>36</v>
      </c>
      <c r="AG7" s="21">
        <v>25</v>
      </c>
      <c r="AH7" s="43">
        <f>SUM(C7:AG7)</f>
        <v>909</v>
      </c>
      <c r="AI7" s="44">
        <f>AH7/31</f>
        <v>29.322580645161292</v>
      </c>
      <c r="AK7">
        <v>19</v>
      </c>
      <c r="AL7">
        <v>20</v>
      </c>
      <c r="AM7">
        <v>21</v>
      </c>
      <c r="AN7">
        <v>22</v>
      </c>
      <c r="AO7">
        <v>23</v>
      </c>
      <c r="AP7">
        <v>24</v>
      </c>
      <c r="AQ7">
        <v>25</v>
      </c>
    </row>
    <row r="8" spans="1:43" x14ac:dyDescent="0.25">
      <c r="A8" s="5" t="s">
        <v>78</v>
      </c>
      <c r="B8" s="5">
        <v>27</v>
      </c>
      <c r="C8" s="21">
        <v>55</v>
      </c>
      <c r="D8" s="21">
        <v>65</v>
      </c>
      <c r="E8" s="21">
        <v>39</v>
      </c>
      <c r="F8" s="21">
        <v>48</v>
      </c>
      <c r="G8" s="21">
        <v>37</v>
      </c>
      <c r="H8" s="21">
        <v>12</v>
      </c>
      <c r="I8" s="21">
        <v>18</v>
      </c>
      <c r="J8" s="21">
        <v>18</v>
      </c>
      <c r="K8" s="21">
        <v>37</v>
      </c>
      <c r="L8" s="21">
        <v>32</v>
      </c>
      <c r="M8" s="21">
        <v>18</v>
      </c>
      <c r="N8" s="42">
        <v>27</v>
      </c>
      <c r="O8" s="21">
        <v>15</v>
      </c>
      <c r="P8" s="21">
        <v>23</v>
      </c>
      <c r="Q8" s="21">
        <v>48</v>
      </c>
      <c r="R8" s="21">
        <v>65</v>
      </c>
      <c r="S8" s="21">
        <v>55</v>
      </c>
      <c r="T8" s="21">
        <v>48</v>
      </c>
      <c r="U8" s="41">
        <v>33</v>
      </c>
      <c r="V8" s="21">
        <v>39</v>
      </c>
      <c r="W8" s="21">
        <v>15</v>
      </c>
      <c r="X8" s="21">
        <v>29</v>
      </c>
      <c r="Y8" s="21">
        <v>25</v>
      </c>
      <c r="Z8" s="21">
        <v>18</v>
      </c>
      <c r="AA8" s="21">
        <v>36</v>
      </c>
      <c r="AB8" s="21">
        <v>36</v>
      </c>
      <c r="AC8" s="21">
        <v>26</v>
      </c>
      <c r="AD8" s="21">
        <v>18</v>
      </c>
      <c r="AE8" s="21">
        <v>26</v>
      </c>
      <c r="AF8" s="21">
        <v>37</v>
      </c>
      <c r="AG8" s="21">
        <v>23</v>
      </c>
      <c r="AH8" s="43">
        <f t="shared" ref="AH8:AH10" si="0">SUM(C8:AG8)</f>
        <v>1021</v>
      </c>
      <c r="AI8" s="44">
        <f t="shared" ref="AI8:AI10" si="1">AH8/31</f>
        <v>32.935483870967744</v>
      </c>
      <c r="AK8">
        <v>26</v>
      </c>
      <c r="AL8">
        <v>27</v>
      </c>
      <c r="AM8">
        <v>28</v>
      </c>
      <c r="AN8">
        <v>29</v>
      </c>
      <c r="AO8">
        <v>30</v>
      </c>
    </row>
    <row r="9" spans="1:43" x14ac:dyDescent="0.25">
      <c r="A9" s="5" t="s">
        <v>79</v>
      </c>
      <c r="B9" s="5">
        <v>28</v>
      </c>
      <c r="C9" s="21">
        <v>64</v>
      </c>
      <c r="D9" s="21">
        <v>67</v>
      </c>
      <c r="E9" s="21">
        <v>23</v>
      </c>
      <c r="F9" s="21">
        <v>53</v>
      </c>
      <c r="G9" s="21">
        <v>40</v>
      </c>
      <c r="H9" s="21">
        <v>28</v>
      </c>
      <c r="I9" s="21">
        <v>62</v>
      </c>
      <c r="J9" s="21">
        <v>62</v>
      </c>
      <c r="K9" s="21">
        <v>76</v>
      </c>
      <c r="L9" s="21">
        <v>33</v>
      </c>
      <c r="M9" s="21">
        <v>62</v>
      </c>
      <c r="N9" s="42">
        <v>28</v>
      </c>
      <c r="O9" s="21">
        <v>26</v>
      </c>
      <c r="P9" s="42">
        <v>32</v>
      </c>
      <c r="Q9" s="21">
        <v>53</v>
      </c>
      <c r="R9" s="21">
        <v>62</v>
      </c>
      <c r="S9" s="21">
        <v>45</v>
      </c>
      <c r="T9" s="21">
        <v>53</v>
      </c>
      <c r="U9" s="41">
        <v>35</v>
      </c>
      <c r="V9" s="21">
        <v>23</v>
      </c>
      <c r="W9" s="21">
        <v>9</v>
      </c>
      <c r="X9" s="21">
        <v>16</v>
      </c>
      <c r="Y9" s="21">
        <v>29</v>
      </c>
      <c r="Z9" s="41">
        <v>22</v>
      </c>
      <c r="AA9" s="45">
        <v>32</v>
      </c>
      <c r="AB9" s="41">
        <v>36</v>
      </c>
      <c r="AC9" s="41">
        <v>40</v>
      </c>
      <c r="AD9" s="45">
        <v>56</v>
      </c>
      <c r="AE9" s="41">
        <v>32</v>
      </c>
      <c r="AF9" s="41">
        <v>33</v>
      </c>
      <c r="AG9" s="41">
        <v>31</v>
      </c>
      <c r="AH9" s="43">
        <f t="shared" si="0"/>
        <v>1263</v>
      </c>
      <c r="AI9" s="44">
        <f t="shared" si="1"/>
        <v>40.741935483870968</v>
      </c>
    </row>
    <row r="10" spans="1:43" x14ac:dyDescent="0.25">
      <c r="A10" s="43" t="s">
        <v>80</v>
      </c>
      <c r="B10" s="43">
        <v>31</v>
      </c>
      <c r="C10" s="41">
        <v>90</v>
      </c>
      <c r="D10" s="41">
        <v>95</v>
      </c>
      <c r="E10" s="41">
        <v>58</v>
      </c>
      <c r="F10" s="41">
        <v>78</v>
      </c>
      <c r="G10" s="41">
        <v>52</v>
      </c>
      <c r="H10" s="41">
        <v>44</v>
      </c>
      <c r="I10" s="41">
        <v>47</v>
      </c>
      <c r="J10" s="41">
        <v>54</v>
      </c>
      <c r="K10" s="41">
        <v>61</v>
      </c>
      <c r="L10" s="41">
        <v>45</v>
      </c>
      <c r="M10" s="41">
        <v>54</v>
      </c>
      <c r="N10" s="45">
        <v>32</v>
      </c>
      <c r="O10" s="41">
        <v>36</v>
      </c>
      <c r="P10" s="41">
        <v>40</v>
      </c>
      <c r="Q10" s="41">
        <v>78</v>
      </c>
      <c r="R10" s="41">
        <v>67</v>
      </c>
      <c r="S10" s="41">
        <v>36</v>
      </c>
      <c r="T10" s="41">
        <v>78</v>
      </c>
      <c r="U10" s="41">
        <v>43</v>
      </c>
      <c r="V10" s="41">
        <v>58</v>
      </c>
      <c r="W10" s="41">
        <v>62</v>
      </c>
      <c r="X10" s="41">
        <v>65</v>
      </c>
      <c r="Y10" s="41">
        <v>55</v>
      </c>
      <c r="Z10" s="41">
        <v>48</v>
      </c>
      <c r="AA10" s="41">
        <v>67</v>
      </c>
      <c r="AB10" s="41">
        <v>45</v>
      </c>
      <c r="AC10" s="41">
        <v>52</v>
      </c>
      <c r="AD10" s="41">
        <v>55</v>
      </c>
      <c r="AE10" s="41">
        <v>57</v>
      </c>
      <c r="AF10" s="41">
        <v>39</v>
      </c>
      <c r="AG10" s="41">
        <v>26</v>
      </c>
      <c r="AH10" s="43">
        <f t="shared" si="0"/>
        <v>1717</v>
      </c>
      <c r="AI10" s="44">
        <f t="shared" si="1"/>
        <v>55.387096774193552</v>
      </c>
      <c r="AJ10" s="46"/>
      <c r="AK10" s="46"/>
      <c r="AL10" s="46"/>
      <c r="AM10" s="46"/>
      <c r="AN10" s="46"/>
      <c r="AO10" s="46"/>
      <c r="AP10" s="46"/>
      <c r="AQ10" s="46"/>
    </row>
    <row r="11" spans="1:43" x14ac:dyDescent="0.25">
      <c r="A11" s="5" t="s">
        <v>81</v>
      </c>
      <c r="B11" s="5">
        <v>37</v>
      </c>
      <c r="C11" s="21">
        <v>57</v>
      </c>
      <c r="D11" s="21">
        <v>52</v>
      </c>
      <c r="E11" s="21">
        <v>26</v>
      </c>
      <c r="F11" s="21">
        <v>26</v>
      </c>
      <c r="G11" s="21">
        <v>18</v>
      </c>
      <c r="H11" s="21">
        <v>15</v>
      </c>
      <c r="I11" s="21">
        <v>23</v>
      </c>
      <c r="J11" s="21">
        <v>36</v>
      </c>
      <c r="K11" s="21">
        <v>45</v>
      </c>
      <c r="L11" s="21">
        <v>18</v>
      </c>
      <c r="M11" s="21">
        <v>36</v>
      </c>
      <c r="N11" s="21">
        <v>26</v>
      </c>
      <c r="O11" s="21">
        <v>18</v>
      </c>
      <c r="P11" s="21">
        <v>26</v>
      </c>
      <c r="Q11" s="21">
        <v>26</v>
      </c>
      <c r="R11" s="21">
        <v>32</v>
      </c>
      <c r="S11" s="21">
        <v>25</v>
      </c>
      <c r="T11" s="21">
        <v>26</v>
      </c>
      <c r="U11" s="41">
        <v>18</v>
      </c>
      <c r="V11" s="21">
        <v>26</v>
      </c>
      <c r="W11" s="21">
        <v>29</v>
      </c>
      <c r="X11" s="42">
        <v>48</v>
      </c>
      <c r="Y11" s="21">
        <v>42</v>
      </c>
      <c r="Z11" s="21">
        <v>38</v>
      </c>
      <c r="AA11" s="42">
        <v>56</v>
      </c>
      <c r="AB11" s="21">
        <v>37</v>
      </c>
      <c r="AC11" s="21">
        <v>18</v>
      </c>
      <c r="AD11" s="42">
        <v>27</v>
      </c>
      <c r="AE11" s="21">
        <v>15</v>
      </c>
      <c r="AF11" s="21">
        <v>23</v>
      </c>
      <c r="AG11" s="47">
        <v>16</v>
      </c>
      <c r="AH11" s="43">
        <f t="shared" ref="AH11" si="2">SUM(C11:AF11)</f>
        <v>908</v>
      </c>
      <c r="AI11" s="44">
        <f t="shared" ref="AI11" si="3">AH11/30</f>
        <v>30.266666666666666</v>
      </c>
    </row>
    <row r="12" spans="1:43" x14ac:dyDescent="0.25">
      <c r="A12" s="43" t="s">
        <v>82</v>
      </c>
      <c r="B12" s="43">
        <v>37</v>
      </c>
      <c r="C12" s="41">
        <v>67</v>
      </c>
      <c r="D12" s="41">
        <v>54</v>
      </c>
      <c r="E12" s="21">
        <v>32</v>
      </c>
      <c r="F12" s="41">
        <v>44</v>
      </c>
      <c r="G12" s="45">
        <v>32</v>
      </c>
      <c r="H12" s="41">
        <v>26</v>
      </c>
      <c r="I12" s="41">
        <v>26</v>
      </c>
      <c r="J12" s="45">
        <v>56</v>
      </c>
      <c r="K12" s="41">
        <v>40</v>
      </c>
      <c r="L12" s="41">
        <v>42</v>
      </c>
      <c r="M12" s="45">
        <v>56</v>
      </c>
      <c r="N12" s="41">
        <v>32</v>
      </c>
      <c r="O12" s="41">
        <v>33</v>
      </c>
      <c r="P12" s="41">
        <v>25</v>
      </c>
      <c r="Q12" s="41">
        <v>44</v>
      </c>
      <c r="R12" s="41">
        <v>36</v>
      </c>
      <c r="S12" s="41">
        <v>16</v>
      </c>
      <c r="T12" s="41">
        <v>44</v>
      </c>
      <c r="U12" s="41">
        <v>26</v>
      </c>
      <c r="V12" s="21">
        <v>32</v>
      </c>
      <c r="W12" s="21">
        <v>37</v>
      </c>
      <c r="X12" s="21">
        <v>22</v>
      </c>
      <c r="Y12" s="42">
        <v>28</v>
      </c>
      <c r="Z12" s="21">
        <v>21</v>
      </c>
      <c r="AA12" s="21">
        <v>23</v>
      </c>
      <c r="AB12" s="21">
        <v>18</v>
      </c>
      <c r="AC12" s="21">
        <v>26</v>
      </c>
      <c r="AD12" s="21">
        <v>43</v>
      </c>
      <c r="AE12" s="21">
        <v>48</v>
      </c>
      <c r="AF12" s="41">
        <v>35</v>
      </c>
      <c r="AG12" s="41">
        <v>25</v>
      </c>
      <c r="AH12" s="43">
        <f t="shared" ref="AH12:AH14" si="4">SUM(C12:AG12)</f>
        <v>1089</v>
      </c>
      <c r="AI12" s="44">
        <f t="shared" ref="AI12:AI14" si="5">AH12/31</f>
        <v>35.12903225806452</v>
      </c>
      <c r="AJ12" s="46"/>
      <c r="AK12" s="46"/>
      <c r="AL12" s="46"/>
      <c r="AM12" s="46"/>
      <c r="AN12" s="46"/>
      <c r="AO12" s="46"/>
      <c r="AP12" s="46"/>
      <c r="AQ12" s="46"/>
    </row>
    <row r="13" spans="1:43" x14ac:dyDescent="0.25">
      <c r="A13" s="43" t="s">
        <v>83</v>
      </c>
      <c r="B13" s="43">
        <v>40</v>
      </c>
      <c r="C13" s="41">
        <v>61</v>
      </c>
      <c r="D13" s="41">
        <v>52</v>
      </c>
      <c r="E13" s="42">
        <v>21</v>
      </c>
      <c r="F13" s="41">
        <v>38</v>
      </c>
      <c r="G13" s="41">
        <v>28</v>
      </c>
      <c r="H13" s="41">
        <v>18</v>
      </c>
      <c r="I13" s="41">
        <v>29</v>
      </c>
      <c r="J13" s="41">
        <v>48</v>
      </c>
      <c r="K13" s="41">
        <v>55</v>
      </c>
      <c r="L13" s="41">
        <v>27</v>
      </c>
      <c r="M13" s="41">
        <v>48</v>
      </c>
      <c r="N13" s="41">
        <v>23</v>
      </c>
      <c r="O13" s="41">
        <v>9</v>
      </c>
      <c r="P13" s="41">
        <v>15</v>
      </c>
      <c r="Q13" s="41">
        <v>38</v>
      </c>
      <c r="R13" s="41">
        <v>25</v>
      </c>
      <c r="S13" s="41">
        <v>11</v>
      </c>
      <c r="T13" s="41">
        <v>38</v>
      </c>
      <c r="U13" s="41">
        <v>22</v>
      </c>
      <c r="V13" s="42">
        <v>21</v>
      </c>
      <c r="W13" s="21">
        <v>18</v>
      </c>
      <c r="X13" s="21">
        <v>32</v>
      </c>
      <c r="Y13" s="21">
        <v>42</v>
      </c>
      <c r="Z13" s="21">
        <v>37</v>
      </c>
      <c r="AA13" s="21">
        <v>34</v>
      </c>
      <c r="AB13" s="21">
        <v>31</v>
      </c>
      <c r="AC13" s="21">
        <v>26</v>
      </c>
      <c r="AD13" s="21">
        <v>15</v>
      </c>
      <c r="AE13" s="21">
        <v>31</v>
      </c>
      <c r="AF13" s="21">
        <v>23</v>
      </c>
      <c r="AG13" s="21">
        <v>12</v>
      </c>
      <c r="AH13" s="43">
        <f t="shared" si="4"/>
        <v>928</v>
      </c>
      <c r="AI13" s="44">
        <f t="shared" si="5"/>
        <v>29.93548387096774</v>
      </c>
      <c r="AJ13" s="46"/>
      <c r="AK13" s="46"/>
      <c r="AL13" s="46"/>
      <c r="AM13" s="46"/>
      <c r="AN13" s="46"/>
      <c r="AO13" s="46"/>
      <c r="AP13" s="46"/>
      <c r="AQ13" s="46"/>
    </row>
    <row r="14" spans="1:43" x14ac:dyDescent="0.25">
      <c r="A14" s="43" t="s">
        <v>84</v>
      </c>
      <c r="B14" s="43">
        <v>73</v>
      </c>
      <c r="C14" s="41">
        <v>87</v>
      </c>
      <c r="D14" s="41">
        <v>88</v>
      </c>
      <c r="E14" s="41">
        <v>26</v>
      </c>
      <c r="F14" s="41">
        <v>62</v>
      </c>
      <c r="G14" s="41">
        <v>36</v>
      </c>
      <c r="H14" s="41">
        <v>62</v>
      </c>
      <c r="I14" s="41">
        <v>38</v>
      </c>
      <c r="J14" s="41">
        <v>45</v>
      </c>
      <c r="K14" s="41">
        <v>62</v>
      </c>
      <c r="L14" s="41">
        <v>23</v>
      </c>
      <c r="M14" s="41">
        <v>45</v>
      </c>
      <c r="N14" s="41">
        <v>35</v>
      </c>
      <c r="O14" s="41">
        <v>27</v>
      </c>
      <c r="P14" s="41">
        <v>29</v>
      </c>
      <c r="Q14" s="41">
        <v>62</v>
      </c>
      <c r="R14" s="41">
        <v>72</v>
      </c>
      <c r="S14" s="41">
        <v>56</v>
      </c>
      <c r="T14" s="41">
        <v>62</v>
      </c>
      <c r="U14" s="41">
        <v>45</v>
      </c>
      <c r="V14" s="41">
        <v>26</v>
      </c>
      <c r="W14" s="41">
        <v>32</v>
      </c>
      <c r="X14" s="41">
        <v>51</v>
      </c>
      <c r="Y14" s="41">
        <v>62</v>
      </c>
      <c r="Z14" s="41">
        <v>71</v>
      </c>
      <c r="AA14" s="41">
        <v>87</v>
      </c>
      <c r="AB14" s="41">
        <v>53</v>
      </c>
      <c r="AC14" s="41">
        <v>65</v>
      </c>
      <c r="AD14" s="41">
        <v>68</v>
      </c>
      <c r="AE14" s="41">
        <v>55</v>
      </c>
      <c r="AF14" s="41">
        <v>48</v>
      </c>
      <c r="AG14" s="41">
        <v>39</v>
      </c>
      <c r="AH14" s="43">
        <f t="shared" si="4"/>
        <v>1619</v>
      </c>
      <c r="AI14" s="44">
        <f t="shared" si="5"/>
        <v>52.225806451612904</v>
      </c>
      <c r="AJ14" s="46"/>
      <c r="AK14" s="46"/>
      <c r="AL14" s="46"/>
      <c r="AM14" s="46"/>
      <c r="AN14" s="46"/>
      <c r="AO14" s="46"/>
      <c r="AP14" s="46"/>
      <c r="AQ14" s="46"/>
    </row>
    <row r="15" spans="1:43" x14ac:dyDescent="0.25">
      <c r="U15" s="48"/>
    </row>
  </sheetData>
  <mergeCells count="33">
    <mergeCell ref="AC4:AC5"/>
    <mergeCell ref="AD4:AD5"/>
    <mergeCell ref="AE4:AE5"/>
    <mergeCell ref="AF4:AF5"/>
    <mergeCell ref="AG4:AG5"/>
    <mergeCell ref="W4:W5"/>
    <mergeCell ref="X4:X5"/>
    <mergeCell ref="Y4:Y5"/>
    <mergeCell ref="Z4:Z5"/>
    <mergeCell ref="AA4:AA5"/>
    <mergeCell ref="AB4:AB5"/>
    <mergeCell ref="Q4:Q5"/>
    <mergeCell ref="R4:R5"/>
    <mergeCell ref="S4:S5"/>
    <mergeCell ref="T4:T5"/>
    <mergeCell ref="U4:U5"/>
    <mergeCell ref="V4:V5"/>
    <mergeCell ref="K4:K5"/>
    <mergeCell ref="L4:L5"/>
    <mergeCell ref="M4:M5"/>
    <mergeCell ref="N4:N5"/>
    <mergeCell ref="O4:O5"/>
    <mergeCell ref="P4:P5"/>
    <mergeCell ref="C2:AG2"/>
    <mergeCell ref="AK2:AQ2"/>
    <mergeCell ref="C4:C5"/>
    <mergeCell ref="D4:D5"/>
    <mergeCell ref="E4:E5"/>
    <mergeCell ref="F4:F5"/>
    <mergeCell ref="G4:G5"/>
    <mergeCell ref="H4:H5"/>
    <mergeCell ref="I4:I5"/>
    <mergeCell ref="J4:J5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Reporte de Formatos</vt:lpstr>
      <vt:lpstr>Hoja1</vt:lpstr>
      <vt:lpstr>Hoja2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</cp:lastModifiedBy>
  <dcterms:created xsi:type="dcterms:W3CDTF">2018-04-30T18:13:40Z</dcterms:created>
  <dcterms:modified xsi:type="dcterms:W3CDTF">2021-08-31T00:29:31Z</dcterms:modified>
</cp:coreProperties>
</file>