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1\FORMATOS VIGENTES\10. OCTUBRE 2021\"/>
    </mc:Choice>
  </mc:AlternateContent>
  <xr:revisionPtr revIDLastSave="0" documentId="8_{12081068-E057-4521-B922-4A53D81DD507}" xr6:coauthVersionLast="47" xr6:coauthVersionMax="47" xr10:uidLastSave="{00000000-0000-0000-0000-000000000000}"/>
  <bookViews>
    <workbookView xWindow="-120" yWindow="-120" windowWidth="20730" windowHeight="11160" xr2:uid="{3C852B09-F706-4EE4-A14E-C674AC2EBCA0}"/>
  </bookViews>
  <sheets>
    <sheet name="2.1 A.E. CAP Y CONC" sheetId="1" r:id="rId1"/>
  </sheets>
  <definedNames>
    <definedName name="_xlnm.Print_Area" localSheetId="0">'2.1 A.E. CAP Y CONC'!$B$1:$I$95</definedName>
    <definedName name="_xlnm.Print_Titles" localSheetId="0">'2.1 A.E. CAP Y CONC'!$1:$10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2" i="1" l="1"/>
  <c r="F82" i="1"/>
  <c r="F81" i="1"/>
  <c r="I81" i="1" s="1"/>
  <c r="I80" i="1"/>
  <c r="F80" i="1"/>
  <c r="F79" i="1"/>
  <c r="I79" i="1" s="1"/>
  <c r="I78" i="1"/>
  <c r="F78" i="1"/>
  <c r="F77" i="1"/>
  <c r="F75" i="1" s="1"/>
  <c r="I76" i="1"/>
  <c r="F76" i="1"/>
  <c r="H75" i="1"/>
  <c r="G75" i="1"/>
  <c r="E75" i="1"/>
  <c r="D75" i="1"/>
  <c r="I74" i="1"/>
  <c r="F74" i="1"/>
  <c r="F73" i="1"/>
  <c r="F71" i="1" s="1"/>
  <c r="I72" i="1"/>
  <c r="F72" i="1"/>
  <c r="H71" i="1"/>
  <c r="G71" i="1"/>
  <c r="E71" i="1"/>
  <c r="D71" i="1"/>
  <c r="I70" i="1"/>
  <c r="F70" i="1"/>
  <c r="F69" i="1"/>
  <c r="I69" i="1" s="1"/>
  <c r="I68" i="1"/>
  <c r="F68" i="1"/>
  <c r="F67" i="1"/>
  <c r="I67" i="1" s="1"/>
  <c r="I66" i="1"/>
  <c r="F66" i="1"/>
  <c r="F65" i="1"/>
  <c r="F63" i="1" s="1"/>
  <c r="I64" i="1"/>
  <c r="F64" i="1"/>
  <c r="H63" i="1"/>
  <c r="G63" i="1"/>
  <c r="E63" i="1"/>
  <c r="D63" i="1"/>
  <c r="I62" i="1"/>
  <c r="F62" i="1"/>
  <c r="F61" i="1"/>
  <c r="F59" i="1" s="1"/>
  <c r="I60" i="1"/>
  <c r="F60" i="1"/>
  <c r="H59" i="1"/>
  <c r="G59" i="1"/>
  <c r="E59" i="1"/>
  <c r="D59" i="1"/>
  <c r="I58" i="1"/>
  <c r="H58" i="1"/>
  <c r="F58" i="1"/>
  <c r="I57" i="1"/>
  <c r="H57" i="1"/>
  <c r="F57" i="1"/>
  <c r="H56" i="1"/>
  <c r="F56" i="1"/>
  <c r="I56" i="1" s="1"/>
  <c r="H55" i="1"/>
  <c r="F55" i="1"/>
  <c r="I55" i="1" s="1"/>
  <c r="I54" i="1"/>
  <c r="H54" i="1"/>
  <c r="F54" i="1"/>
  <c r="I53" i="1"/>
  <c r="H53" i="1"/>
  <c r="F53" i="1"/>
  <c r="H52" i="1"/>
  <c r="F52" i="1"/>
  <c r="I52" i="1" s="1"/>
  <c r="H51" i="1"/>
  <c r="F51" i="1"/>
  <c r="I51" i="1" s="1"/>
  <c r="I50" i="1"/>
  <c r="H50" i="1"/>
  <c r="F50" i="1"/>
  <c r="H49" i="1"/>
  <c r="G49" i="1"/>
  <c r="E49" i="1"/>
  <c r="D49" i="1"/>
  <c r="H48" i="1"/>
  <c r="F48" i="1"/>
  <c r="I48" i="1" s="1"/>
  <c r="I47" i="1"/>
  <c r="H47" i="1"/>
  <c r="F47" i="1"/>
  <c r="I46" i="1"/>
  <c r="H46" i="1"/>
  <c r="F46" i="1"/>
  <c r="H45" i="1"/>
  <c r="F45" i="1"/>
  <c r="I45" i="1" s="1"/>
  <c r="H44" i="1"/>
  <c r="F44" i="1"/>
  <c r="I44" i="1" s="1"/>
  <c r="I43" i="1"/>
  <c r="H43" i="1"/>
  <c r="F43" i="1"/>
  <c r="I42" i="1"/>
  <c r="H42" i="1"/>
  <c r="F42" i="1"/>
  <c r="H41" i="1"/>
  <c r="F41" i="1"/>
  <c r="F39" i="1" s="1"/>
  <c r="H40" i="1"/>
  <c r="F40" i="1"/>
  <c r="I40" i="1" s="1"/>
  <c r="G39" i="1"/>
  <c r="H39" i="1" s="1"/>
  <c r="E39" i="1"/>
  <c r="D39" i="1"/>
  <c r="H38" i="1"/>
  <c r="F38" i="1"/>
  <c r="I38" i="1" s="1"/>
  <c r="H37" i="1"/>
  <c r="F37" i="1"/>
  <c r="I37" i="1" s="1"/>
  <c r="I36" i="1"/>
  <c r="H36" i="1"/>
  <c r="F36" i="1"/>
  <c r="I35" i="1"/>
  <c r="H35" i="1"/>
  <c r="F35" i="1"/>
  <c r="H34" i="1"/>
  <c r="F34" i="1"/>
  <c r="I34" i="1" s="1"/>
  <c r="H33" i="1"/>
  <c r="F33" i="1"/>
  <c r="I33" i="1" s="1"/>
  <c r="I32" i="1"/>
  <c r="H32" i="1"/>
  <c r="F32" i="1"/>
  <c r="I31" i="1"/>
  <c r="H31" i="1"/>
  <c r="F31" i="1"/>
  <c r="H30" i="1"/>
  <c r="H29" i="1" s="1"/>
  <c r="F30" i="1"/>
  <c r="I30" i="1" s="1"/>
  <c r="I29" i="1" s="1"/>
  <c r="G29" i="1"/>
  <c r="F29" i="1"/>
  <c r="E29" i="1"/>
  <c r="D29" i="1"/>
  <c r="I28" i="1"/>
  <c r="H28" i="1"/>
  <c r="F28" i="1"/>
  <c r="H27" i="1"/>
  <c r="F27" i="1"/>
  <c r="I27" i="1" s="1"/>
  <c r="H26" i="1"/>
  <c r="F26" i="1"/>
  <c r="I26" i="1" s="1"/>
  <c r="I25" i="1"/>
  <c r="H25" i="1"/>
  <c r="F25" i="1"/>
  <c r="I24" i="1"/>
  <c r="H24" i="1"/>
  <c r="F24" i="1"/>
  <c r="H23" i="1"/>
  <c r="F23" i="1"/>
  <c r="I23" i="1" s="1"/>
  <c r="H22" i="1"/>
  <c r="F22" i="1"/>
  <c r="I22" i="1" s="1"/>
  <c r="I21" i="1"/>
  <c r="H21" i="1"/>
  <c r="F21" i="1"/>
  <c r="F19" i="1" s="1"/>
  <c r="I20" i="1"/>
  <c r="I19" i="1" s="1"/>
  <c r="H20" i="1"/>
  <c r="H19" i="1" s="1"/>
  <c r="F20" i="1"/>
  <c r="G19" i="1"/>
  <c r="E19" i="1"/>
  <c r="D19" i="1"/>
  <c r="I18" i="1"/>
  <c r="F17" i="1"/>
  <c r="I17" i="1" s="1"/>
  <c r="F16" i="1"/>
  <c r="I16" i="1" s="1"/>
  <c r="F15" i="1"/>
  <c r="I15" i="1" s="1"/>
  <c r="F14" i="1"/>
  <c r="G14" i="1" s="1"/>
  <c r="F13" i="1"/>
  <c r="G13" i="1" s="1"/>
  <c r="I12" i="1"/>
  <c r="H12" i="1"/>
  <c r="G12" i="1"/>
  <c r="F12" i="1"/>
  <c r="E11" i="1"/>
  <c r="E83" i="1" s="1"/>
  <c r="D11" i="1"/>
  <c r="D83" i="1" s="1"/>
  <c r="I71" i="1" l="1"/>
  <c r="I13" i="1"/>
  <c r="I11" i="1" s="1"/>
  <c r="G11" i="1"/>
  <c r="G83" i="1" s="1"/>
  <c r="H13" i="1"/>
  <c r="I63" i="1"/>
  <c r="I75" i="1"/>
  <c r="I14" i="1"/>
  <c r="H14" i="1"/>
  <c r="I39" i="1"/>
  <c r="I49" i="1"/>
  <c r="F11" i="1"/>
  <c r="I41" i="1"/>
  <c r="F49" i="1"/>
  <c r="I61" i="1"/>
  <c r="I59" i="1" s="1"/>
  <c r="I65" i="1"/>
  <c r="I73" i="1"/>
  <c r="I77" i="1"/>
  <c r="I83" i="1" l="1"/>
  <c r="H11" i="1"/>
  <c r="H83" i="1" s="1"/>
  <c r="F83" i="1"/>
</calcChain>
</file>

<file path=xl/sharedStrings.xml><?xml version="1.0" encoding="utf-8"?>
<sst xmlns="http://schemas.openxmlformats.org/spreadsheetml/2006/main" count="87" uniqueCount="87">
  <si>
    <t>CONSEJO ESTATAL DE POBLACION</t>
  </si>
  <si>
    <t>Estado Analítico del Ejercicio del Presupuesto de Egresos</t>
  </si>
  <si>
    <t>Clasificación por Objeto del Gasto (Capítulo y Concepto)</t>
  </si>
  <si>
    <t>Del 01 de Enero al 31 de Octubre de 2021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</si>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</sst>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0_ ;\-0\ 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Arial"/>
      <family val="2"/>
    </font>
    <font>
      <b/>
      <sz val="11"/>
      <name val="Arial"/>
      <family val="2"/>
    </font>
    <font>
      <sz val="8"/>
      <color theme="1"/>
      <name val="Arial"/>
      <family val="2"/>
    </font>
    <font>
      <b/>
      <sz val="9"/>
      <color theme="0"/>
      <name val="Arial"/>
      <family val="2"/>
    </font>
    <font>
      <b/>
      <sz val="9"/>
      <color rgb="FF000000"/>
      <name val="Arial"/>
      <family val="2"/>
    </font>
    <font>
      <b/>
      <sz val="9"/>
      <color indexed="8"/>
      <name val="Arial"/>
      <family val="2"/>
    </font>
    <font>
      <sz val="9"/>
      <color rgb="FF000000"/>
      <name val="Arial"/>
      <family val="2"/>
    </font>
    <font>
      <sz val="9"/>
      <color indexed="8"/>
      <name val="Arial"/>
      <family val="2"/>
    </font>
    <font>
      <b/>
      <sz val="9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5">
    <xf numFmtId="0" fontId="0" fillId="0" borderId="0" xfId="0"/>
    <xf numFmtId="0" fontId="0" fillId="2" borderId="0" xfId="0" applyFill="1" applyAlignment="1">
      <alignment horizontal="center"/>
    </xf>
    <xf numFmtId="0" fontId="0" fillId="2" borderId="0" xfId="0" applyFill="1"/>
    <xf numFmtId="37" fontId="3" fillId="2" borderId="0" xfId="1" applyNumberFormat="1" applyFont="1" applyFill="1" applyAlignment="1">
      <alignment horizontal="center"/>
    </xf>
    <xf numFmtId="37" fontId="4" fillId="2" borderId="0" xfId="1" applyNumberFormat="1" applyFont="1" applyFill="1" applyAlignment="1">
      <alignment horizontal="center"/>
    </xf>
    <xf numFmtId="0" fontId="5" fillId="2" borderId="0" xfId="0" applyFont="1" applyFill="1"/>
    <xf numFmtId="43" fontId="5" fillId="2" borderId="0" xfId="0" applyNumberFormat="1" applyFont="1" applyFill="1"/>
    <xf numFmtId="164" fontId="6" fillId="3" borderId="1" xfId="1" applyNumberFormat="1" applyFont="1" applyFill="1" applyBorder="1" applyAlignment="1">
      <alignment horizontal="center" vertical="center"/>
    </xf>
    <xf numFmtId="164" fontId="6" fillId="3" borderId="2" xfId="1" applyNumberFormat="1" applyFont="1" applyFill="1" applyBorder="1" applyAlignment="1">
      <alignment horizontal="center" vertical="center"/>
    </xf>
    <xf numFmtId="164" fontId="6" fillId="3" borderId="3" xfId="1" applyNumberFormat="1" applyFont="1" applyFill="1" applyBorder="1" applyAlignment="1">
      <alignment horizontal="center" vertical="center"/>
    </xf>
    <xf numFmtId="164" fontId="6" fillId="3" borderId="4" xfId="1" applyNumberFormat="1" applyFont="1" applyFill="1" applyBorder="1" applyAlignment="1">
      <alignment horizontal="center" vertical="center"/>
    </xf>
    <xf numFmtId="164" fontId="6" fillId="3" borderId="5" xfId="1" applyNumberFormat="1" applyFont="1" applyFill="1" applyBorder="1" applyAlignment="1">
      <alignment horizontal="center" vertical="center"/>
    </xf>
    <xf numFmtId="164" fontId="6" fillId="3" borderId="6" xfId="1" applyNumberFormat="1" applyFont="1" applyFill="1" applyBorder="1" applyAlignment="1">
      <alignment horizontal="center" vertical="center"/>
    </xf>
    <xf numFmtId="164" fontId="6" fillId="3" borderId="7" xfId="1" applyNumberFormat="1" applyFont="1" applyFill="1" applyBorder="1" applyAlignment="1">
      <alignment horizontal="center" vertical="center"/>
    </xf>
    <xf numFmtId="164" fontId="6" fillId="3" borderId="8" xfId="1" applyNumberFormat="1" applyFont="1" applyFill="1" applyBorder="1" applyAlignment="1">
      <alignment horizontal="center" vertical="center"/>
    </xf>
    <xf numFmtId="164" fontId="6" fillId="3" borderId="9" xfId="1" applyNumberFormat="1" applyFont="1" applyFill="1" applyBorder="1" applyAlignment="1">
      <alignment horizontal="center" vertical="center"/>
    </xf>
    <xf numFmtId="164" fontId="6" fillId="3" borderId="9" xfId="1" applyNumberFormat="1" applyFont="1" applyFill="1" applyBorder="1" applyAlignment="1">
      <alignment horizontal="center" vertical="center" wrapText="1"/>
    </xf>
    <xf numFmtId="164" fontId="6" fillId="3" borderId="10" xfId="1" applyNumberFormat="1" applyFont="1" applyFill="1" applyBorder="1" applyAlignment="1">
      <alignment horizontal="center" vertical="center"/>
    </xf>
    <xf numFmtId="164" fontId="6" fillId="3" borderId="11" xfId="1" applyNumberFormat="1" applyFont="1" applyFill="1" applyBorder="1" applyAlignment="1">
      <alignment horizontal="center" vertical="center"/>
    </xf>
    <xf numFmtId="164" fontId="6" fillId="3" borderId="12" xfId="1" applyNumberFormat="1" applyFont="1" applyFill="1" applyBorder="1" applyAlignment="1">
      <alignment horizontal="center" vertical="center"/>
    </xf>
    <xf numFmtId="164" fontId="6" fillId="3" borderId="13" xfId="1" applyNumberFormat="1" applyFont="1" applyFill="1" applyBorder="1" applyAlignment="1">
      <alignment horizontal="center" vertical="center"/>
    </xf>
    <xf numFmtId="164" fontId="6" fillId="3" borderId="14" xfId="1" applyNumberFormat="1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left" vertical="center" wrapText="1"/>
    </xf>
    <xf numFmtId="0" fontId="7" fillId="2" borderId="0" xfId="0" applyFont="1" applyFill="1" applyAlignment="1">
      <alignment horizontal="left" vertical="center" wrapText="1"/>
    </xf>
    <xf numFmtId="43" fontId="8" fillId="2" borderId="15" xfId="1" applyFont="1" applyFill="1" applyBorder="1" applyAlignment="1">
      <alignment horizontal="right"/>
    </xf>
    <xf numFmtId="43" fontId="8" fillId="2" borderId="16" xfId="1" applyFont="1" applyFill="1" applyBorder="1" applyAlignment="1">
      <alignment horizontal="right"/>
    </xf>
    <xf numFmtId="0" fontId="9" fillId="2" borderId="7" xfId="0" applyFont="1" applyFill="1" applyBorder="1" applyAlignment="1">
      <alignment horizontal="center" vertical="center" wrapText="1"/>
    </xf>
    <xf numFmtId="0" fontId="9" fillId="2" borderId="0" xfId="0" applyFont="1" applyFill="1" applyAlignment="1">
      <alignment vertical="center" wrapText="1"/>
    </xf>
    <xf numFmtId="43" fontId="10" fillId="2" borderId="15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5" xfId="1" applyFont="1" applyFill="1" applyBorder="1" applyAlignment="1">
      <alignment horizontal="right"/>
    </xf>
    <xf numFmtId="43" fontId="10" fillId="2" borderId="15" xfId="1" applyFont="1" applyFill="1" applyBorder="1" applyAlignment="1" applyProtection="1">
      <alignment horizontal="right"/>
      <protection locked="0"/>
    </xf>
    <xf numFmtId="43" fontId="10" fillId="2" borderId="16" xfId="1" applyFont="1" applyFill="1" applyBorder="1" applyAlignment="1">
      <alignment horizontal="right"/>
    </xf>
    <xf numFmtId="43" fontId="10" fillId="4" borderId="15" xfId="1" applyFont="1" applyFill="1" applyBorder="1" applyAlignment="1" applyProtection="1">
      <alignment horizontal="right"/>
      <protection locked="0"/>
    </xf>
    <xf numFmtId="43" fontId="0" fillId="0" borderId="0" xfId="0" applyNumberFormat="1"/>
    <xf numFmtId="43" fontId="10" fillId="2" borderId="10" xfId="1" applyFont="1" applyFill="1" applyBorder="1" applyAlignment="1">
      <alignment horizontal="right"/>
    </xf>
    <xf numFmtId="0" fontId="2" fillId="2" borderId="0" xfId="0" applyFont="1" applyFill="1" applyAlignment="1">
      <alignment horizontal="center" vertical="center"/>
    </xf>
    <xf numFmtId="0" fontId="11" fillId="0" borderId="17" xfId="0" applyFont="1" applyBorder="1" applyAlignment="1">
      <alignment horizontal="justify" vertical="center" wrapText="1"/>
    </xf>
    <xf numFmtId="0" fontId="11" fillId="0" borderId="13" xfId="0" applyFont="1" applyBorder="1" applyAlignment="1">
      <alignment horizontal="justify" vertical="center" wrapText="1"/>
    </xf>
    <xf numFmtId="43" fontId="8" fillId="2" borderId="18" xfId="1" applyFont="1" applyFill="1" applyBorder="1" applyAlignment="1">
      <alignment horizontal="right" vertical="center"/>
    </xf>
    <xf numFmtId="43" fontId="8" fillId="2" borderId="19" xfId="1" applyFont="1" applyFill="1" applyBorder="1" applyAlignment="1">
      <alignment horizontal="right" vertical="center"/>
    </xf>
    <xf numFmtId="0" fontId="2" fillId="0" borderId="0" xfId="0" applyFont="1" applyAlignment="1">
      <alignment vertical="center"/>
    </xf>
    <xf numFmtId="43" fontId="0" fillId="2" borderId="0" xfId="0" applyNumberFormat="1" applyFill="1"/>
    <xf numFmtId="0" fontId="11" fillId="2" borderId="0" xfId="0" applyFont="1" applyFill="1" applyAlignment="1">
      <alignment horizontal="center"/>
    </xf>
    <xf numFmtId="0" fontId="11" fillId="2" borderId="0" xfId="0" applyFont="1" applyFill="1" applyAlignment="1">
      <alignment horizontal="center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1227670</xdr:colOff>
      <xdr:row>85</xdr:row>
      <xdr:rowOff>21166</xdr:rowOff>
    </xdr:from>
    <xdr:to>
      <xdr:col>3</xdr:col>
      <xdr:colOff>592670</xdr:colOff>
      <xdr:row>93</xdr:row>
      <xdr:rowOff>21166</xdr:rowOff>
    </xdr:to>
    <xdr:sp macro="" textlink="">
      <xdr:nvSpPr>
        <xdr:cNvPr id="2" name="4 CuadroTexto">
          <a:extLst>
            <a:ext uri="{FF2B5EF4-FFF2-40B4-BE49-F238E27FC236}">
              <a16:creationId xmlns:a16="http://schemas.microsoft.com/office/drawing/2014/main" id="{E8A70AA0-DFB4-4CE3-AE71-387D1755C021}"/>
            </a:ext>
          </a:extLst>
        </xdr:cNvPr>
        <xdr:cNvSpPr txBox="1"/>
      </xdr:nvSpPr>
      <xdr:spPr>
        <a:xfrm>
          <a:off x="2123020" y="16594666"/>
          <a:ext cx="343217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571497</xdr:colOff>
      <xdr:row>85</xdr:row>
      <xdr:rowOff>21166</xdr:rowOff>
    </xdr:from>
    <xdr:to>
      <xdr:col>7</xdr:col>
      <xdr:colOff>1248830</xdr:colOff>
      <xdr:row>93</xdr:row>
      <xdr:rowOff>21166</xdr:rowOff>
    </xdr:to>
    <xdr:sp macro="" textlink="">
      <xdr:nvSpPr>
        <xdr:cNvPr id="3" name="6 CuadroTexto">
          <a:extLst>
            <a:ext uri="{FF2B5EF4-FFF2-40B4-BE49-F238E27FC236}">
              <a16:creationId xmlns:a16="http://schemas.microsoft.com/office/drawing/2014/main" id="{A5D31B03-3C1D-490A-9339-1002B73B2B24}"/>
            </a:ext>
          </a:extLst>
        </xdr:cNvPr>
        <xdr:cNvSpPr txBox="1"/>
      </xdr:nvSpPr>
      <xdr:spPr>
        <a:xfrm>
          <a:off x="8277222" y="16594666"/>
          <a:ext cx="3420533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158750</xdr:colOff>
      <xdr:row>0</xdr:row>
      <xdr:rowOff>116417</xdr:rowOff>
    </xdr:from>
    <xdr:to>
      <xdr:col>2</xdr:col>
      <xdr:colOff>3171634</xdr:colOff>
      <xdr:row>4</xdr:row>
      <xdr:rowOff>52917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E09BD9F1-E3E8-4466-84DA-8BBDC9346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850" y="116417"/>
          <a:ext cx="3489134" cy="708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06AD8A-1137-4D0C-845E-792316DC3680}">
  <sheetPr>
    <tabColor rgb="FF00B0F0"/>
    <pageSetUpPr fitToPage="1"/>
  </sheetPr>
  <dimension ref="A1:IX164"/>
  <sheetViews>
    <sheetView tabSelected="1" zoomScale="90" zoomScaleNormal="90" workbookViewId="0">
      <pane xSplit="1" ySplit="10" topLeftCell="B81" activePane="bottomRight" state="frozen"/>
      <selection pane="topRight" activeCell="B1" sqref="B1"/>
      <selection pane="bottomLeft" activeCell="A11" sqref="A11"/>
      <selection pane="bottomRight" activeCell="G88" sqref="G88"/>
    </sheetView>
  </sheetViews>
  <sheetFormatPr baseColWidth="10" defaultColWidth="0" defaultRowHeight="15" x14ac:dyDescent="0.25"/>
  <cols>
    <col min="1" max="1" width="6.28515625" style="1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2" customFormat="1" x14ac:dyDescent="0.25">
      <c r="A1" s="1"/>
    </row>
    <row r="2" spans="1:9" s="2" customFormat="1" ht="15.75" x14ac:dyDescent="0.25">
      <c r="A2" s="1"/>
      <c r="C2" s="3" t="s">
        <v>0</v>
      </c>
      <c r="D2" s="3"/>
      <c r="E2" s="3"/>
      <c r="F2" s="3"/>
      <c r="G2" s="3"/>
      <c r="H2" s="3"/>
      <c r="I2" s="3"/>
    </row>
    <row r="3" spans="1:9" s="2" customFormat="1" x14ac:dyDescent="0.25">
      <c r="A3" s="1"/>
      <c r="C3" s="4"/>
      <c r="D3" s="4"/>
      <c r="E3" s="4"/>
      <c r="F3" s="4"/>
      <c r="G3" s="4"/>
      <c r="H3" s="4"/>
      <c r="I3" s="4"/>
    </row>
    <row r="4" spans="1:9" s="2" customFormat="1" x14ac:dyDescent="0.25">
      <c r="A4" s="1"/>
      <c r="C4" s="4" t="s">
        <v>1</v>
      </c>
      <c r="D4" s="4"/>
      <c r="E4" s="4"/>
      <c r="F4" s="4"/>
      <c r="G4" s="4"/>
      <c r="H4" s="4"/>
      <c r="I4" s="4"/>
    </row>
    <row r="5" spans="1:9" s="2" customFormat="1" x14ac:dyDescent="0.25">
      <c r="A5" s="1"/>
      <c r="C5" s="4" t="s">
        <v>2</v>
      </c>
      <c r="D5" s="4"/>
      <c r="E5" s="4"/>
      <c r="F5" s="4"/>
      <c r="G5" s="4"/>
      <c r="H5" s="4"/>
      <c r="I5" s="4"/>
    </row>
    <row r="6" spans="1:9" s="2" customFormat="1" x14ac:dyDescent="0.25">
      <c r="A6" s="1"/>
      <c r="C6" s="4" t="s">
        <v>3</v>
      </c>
      <c r="D6" s="4"/>
      <c r="E6" s="4"/>
      <c r="F6" s="4"/>
      <c r="G6" s="4"/>
      <c r="H6" s="4"/>
      <c r="I6" s="4"/>
    </row>
    <row r="7" spans="1:9" s="2" customFormat="1" ht="15.75" thickBot="1" x14ac:dyDescent="0.3">
      <c r="A7" s="1"/>
      <c r="B7" s="5"/>
      <c r="C7" s="5"/>
      <c r="D7" s="5"/>
      <c r="E7" s="5"/>
      <c r="F7" s="5"/>
      <c r="G7" s="5"/>
      <c r="H7" s="6"/>
      <c r="I7" s="5"/>
    </row>
    <row r="8" spans="1:9" ht="19.5" customHeight="1" x14ac:dyDescent="0.25">
      <c r="B8" s="7" t="s">
        <v>4</v>
      </c>
      <c r="C8" s="8"/>
      <c r="D8" s="9" t="s">
        <v>5</v>
      </c>
      <c r="E8" s="10"/>
      <c r="F8" s="10"/>
      <c r="G8" s="10"/>
      <c r="H8" s="11"/>
      <c r="I8" s="12" t="s">
        <v>6</v>
      </c>
    </row>
    <row r="9" spans="1:9" ht="28.5" customHeight="1" x14ac:dyDescent="0.25">
      <c r="B9" s="13"/>
      <c r="C9" s="14"/>
      <c r="D9" s="15" t="s">
        <v>7</v>
      </c>
      <c r="E9" s="16" t="s">
        <v>8</v>
      </c>
      <c r="F9" s="15" t="s">
        <v>9</v>
      </c>
      <c r="G9" s="15" t="s">
        <v>10</v>
      </c>
      <c r="H9" s="15" t="s">
        <v>11</v>
      </c>
      <c r="I9" s="17"/>
    </row>
    <row r="10" spans="1:9" ht="15.75" thickBot="1" x14ac:dyDescent="0.3">
      <c r="B10" s="18"/>
      <c r="C10" s="19"/>
      <c r="D10" s="20">
        <v>1</v>
      </c>
      <c r="E10" s="20">
        <v>2</v>
      </c>
      <c r="F10" s="20" t="s">
        <v>12</v>
      </c>
      <c r="G10" s="20">
        <v>4</v>
      </c>
      <c r="H10" s="20">
        <v>5</v>
      </c>
      <c r="I10" s="21" t="s">
        <v>13</v>
      </c>
    </row>
    <row r="11" spans="1:9" x14ac:dyDescent="0.25">
      <c r="B11" s="22" t="s">
        <v>14</v>
      </c>
      <c r="C11" s="23"/>
      <c r="D11" s="24">
        <f t="shared" ref="D11:I11" si="0">SUM(D12:D18)</f>
        <v>0</v>
      </c>
      <c r="E11" s="24">
        <f t="shared" si="0"/>
        <v>7610569.1500000004</v>
      </c>
      <c r="F11" s="24">
        <f t="shared" si="0"/>
        <v>7610569.1500000004</v>
      </c>
      <c r="G11" s="24">
        <f t="shared" si="0"/>
        <v>7610569.1500000004</v>
      </c>
      <c r="H11" s="24">
        <f t="shared" ref="H11" si="1">SUM(H12:H18)</f>
        <v>7610569.1500000004</v>
      </c>
      <c r="I11" s="25">
        <f t="shared" si="0"/>
        <v>0</v>
      </c>
    </row>
    <row r="12" spans="1:9" x14ac:dyDescent="0.25">
      <c r="B12" s="26"/>
      <c r="C12" s="27" t="s">
        <v>15</v>
      </c>
      <c r="D12" s="28">
        <v>0</v>
      </c>
      <c r="E12" s="29">
        <v>7096023.6100000003</v>
      </c>
      <c r="F12" s="30">
        <f t="shared" ref="F12:F17" si="2">D12+E12</f>
        <v>7096023.6100000003</v>
      </c>
      <c r="G12" s="31">
        <f>+E12</f>
        <v>7096023.6100000003</v>
      </c>
      <c r="H12" s="29">
        <f>+G12</f>
        <v>7096023.6100000003</v>
      </c>
      <c r="I12" s="32">
        <f t="shared" ref="I12:I18" si="3">F12-G12</f>
        <v>0</v>
      </c>
    </row>
    <row r="13" spans="1:9" x14ac:dyDescent="0.25">
      <c r="A13" s="1">
        <v>1200</v>
      </c>
      <c r="B13" s="26"/>
      <c r="C13" s="27" t="s">
        <v>16</v>
      </c>
      <c r="D13" s="31">
        <v>0</v>
      </c>
      <c r="E13" s="33">
        <v>229996</v>
      </c>
      <c r="F13" s="30">
        <f>D13+E13</f>
        <v>229996</v>
      </c>
      <c r="G13" s="31">
        <f>+F13</f>
        <v>229996</v>
      </c>
      <c r="H13" s="31">
        <f>+G13</f>
        <v>229996</v>
      </c>
      <c r="I13" s="32">
        <f t="shared" si="3"/>
        <v>0</v>
      </c>
    </row>
    <row r="14" spans="1:9" x14ac:dyDescent="0.25">
      <c r="A14" s="1">
        <v>1300</v>
      </c>
      <c r="B14" s="26"/>
      <c r="C14" s="27" t="s">
        <v>17</v>
      </c>
      <c r="D14" s="28">
        <v>0</v>
      </c>
      <c r="E14" s="33">
        <v>284549.53999999998</v>
      </c>
      <c r="F14" s="30">
        <f t="shared" si="2"/>
        <v>284549.53999999998</v>
      </c>
      <c r="G14" s="33">
        <f>+F14</f>
        <v>284549.53999999998</v>
      </c>
      <c r="H14" s="33">
        <f>+G14</f>
        <v>284549.53999999998</v>
      </c>
      <c r="I14" s="32">
        <f t="shared" si="3"/>
        <v>0</v>
      </c>
    </row>
    <row r="15" spans="1:9" x14ac:dyDescent="0.25">
      <c r="B15" s="26"/>
      <c r="C15" s="27" t="s">
        <v>18</v>
      </c>
      <c r="D15" s="28">
        <v>0</v>
      </c>
      <c r="E15" s="29">
        <v>0</v>
      </c>
      <c r="F15" s="30">
        <f t="shared" si="2"/>
        <v>0</v>
      </c>
      <c r="G15" s="28">
        <v>0</v>
      </c>
      <c r="H15" s="28">
        <v>0</v>
      </c>
      <c r="I15" s="32">
        <f t="shared" si="3"/>
        <v>0</v>
      </c>
    </row>
    <row r="16" spans="1:9" x14ac:dyDescent="0.25">
      <c r="B16" s="26"/>
      <c r="C16" s="27" t="s">
        <v>19</v>
      </c>
      <c r="D16" s="28">
        <v>0</v>
      </c>
      <c r="E16" s="29">
        <v>0</v>
      </c>
      <c r="F16" s="30">
        <f t="shared" si="2"/>
        <v>0</v>
      </c>
      <c r="G16" s="28">
        <v>0</v>
      </c>
      <c r="H16" s="28">
        <v>0</v>
      </c>
      <c r="I16" s="32">
        <f t="shared" si="3"/>
        <v>0</v>
      </c>
    </row>
    <row r="17" spans="1:258" x14ac:dyDescent="0.25">
      <c r="B17" s="26"/>
      <c r="C17" s="27" t="s">
        <v>20</v>
      </c>
      <c r="D17" s="31">
        <v>0</v>
      </c>
      <c r="E17" s="31">
        <v>0</v>
      </c>
      <c r="F17" s="30">
        <f t="shared" si="2"/>
        <v>0</v>
      </c>
      <c r="G17" s="31">
        <v>0</v>
      </c>
      <c r="H17" s="31">
        <v>0</v>
      </c>
      <c r="I17" s="32">
        <f t="shared" si="3"/>
        <v>0</v>
      </c>
    </row>
    <row r="18" spans="1:258" x14ac:dyDescent="0.25">
      <c r="B18" s="26"/>
      <c r="C18" s="27" t="s">
        <v>21</v>
      </c>
      <c r="D18" s="28">
        <v>0</v>
      </c>
      <c r="E18" s="29">
        <v>0</v>
      </c>
      <c r="F18" s="30">
        <v>0</v>
      </c>
      <c r="G18" s="28">
        <v>0</v>
      </c>
      <c r="H18" s="28">
        <v>0</v>
      </c>
      <c r="I18" s="32">
        <f t="shared" si="3"/>
        <v>0</v>
      </c>
    </row>
    <row r="19" spans="1:258" x14ac:dyDescent="0.25">
      <c r="B19" s="22" t="s">
        <v>22</v>
      </c>
      <c r="C19" s="23"/>
      <c r="D19" s="24">
        <f t="shared" ref="D19:I19" si="4">SUM(D20:D28)</f>
        <v>116903.05</v>
      </c>
      <c r="E19" s="24">
        <f t="shared" si="4"/>
        <v>0</v>
      </c>
      <c r="F19" s="24">
        <f t="shared" si="4"/>
        <v>116903.05</v>
      </c>
      <c r="G19" s="24">
        <f t="shared" si="4"/>
        <v>30102.120000000003</v>
      </c>
      <c r="H19" s="24">
        <f t="shared" si="4"/>
        <v>30102.120000000003</v>
      </c>
      <c r="I19" s="25">
        <f t="shared" si="4"/>
        <v>86800.930000000008</v>
      </c>
    </row>
    <row r="20" spans="1:258" x14ac:dyDescent="0.25">
      <c r="A20" s="1">
        <v>2100</v>
      </c>
      <c r="B20" s="26"/>
      <c r="C20" s="27" t="s">
        <v>23</v>
      </c>
      <c r="D20" s="28">
        <v>56494</v>
      </c>
      <c r="E20" s="33">
        <v>0</v>
      </c>
      <c r="F20" s="30">
        <f t="shared" ref="F20:F28" si="5">D20+E20</f>
        <v>56494</v>
      </c>
      <c r="G20" s="33">
        <v>15546.35</v>
      </c>
      <c r="H20" s="33">
        <f>+G20</f>
        <v>15546.35</v>
      </c>
      <c r="I20" s="32">
        <f>F20-G20</f>
        <v>40947.65</v>
      </c>
    </row>
    <row r="21" spans="1:258" x14ac:dyDescent="0.25">
      <c r="A21" s="1">
        <v>2200</v>
      </c>
      <c r="B21" s="26"/>
      <c r="C21" s="27" t="s">
        <v>24</v>
      </c>
      <c r="D21" s="28">
        <v>22800</v>
      </c>
      <c r="E21" s="33">
        <v>0</v>
      </c>
      <c r="F21" s="30">
        <f t="shared" si="5"/>
        <v>22800</v>
      </c>
      <c r="G21" s="33">
        <v>6586.52</v>
      </c>
      <c r="H21" s="33">
        <f>+G21</f>
        <v>6586.52</v>
      </c>
      <c r="I21" s="32">
        <f t="shared" ref="I21:I28" si="6">F21-G21</f>
        <v>16213.48</v>
      </c>
    </row>
    <row r="22" spans="1:258" x14ac:dyDescent="0.25">
      <c r="A22" s="1">
        <v>2300</v>
      </c>
      <c r="B22" s="26"/>
      <c r="C22" s="27" t="s">
        <v>25</v>
      </c>
      <c r="D22" s="28">
        <v>0</v>
      </c>
      <c r="E22" s="33">
        <v>0</v>
      </c>
      <c r="F22" s="30">
        <f t="shared" si="5"/>
        <v>0</v>
      </c>
      <c r="G22" s="33">
        <v>0</v>
      </c>
      <c r="H22" s="33">
        <f t="shared" ref="H22:H28" si="7">+G22</f>
        <v>0</v>
      </c>
      <c r="I22" s="32">
        <f t="shared" si="6"/>
        <v>0</v>
      </c>
    </row>
    <row r="23" spans="1:258" x14ac:dyDescent="0.25">
      <c r="A23" s="1">
        <v>2400</v>
      </c>
      <c r="B23" s="26"/>
      <c r="C23" s="27" t="s">
        <v>26</v>
      </c>
      <c r="D23" s="28">
        <v>7003</v>
      </c>
      <c r="E23" s="33">
        <v>-211.02</v>
      </c>
      <c r="F23" s="30">
        <f t="shared" si="5"/>
        <v>6791.98</v>
      </c>
      <c r="G23" s="33">
        <v>583.84</v>
      </c>
      <c r="H23" s="33">
        <f t="shared" si="7"/>
        <v>583.84</v>
      </c>
      <c r="I23" s="32">
        <f t="shared" si="6"/>
        <v>6208.1399999999994</v>
      </c>
    </row>
    <row r="24" spans="1:258" x14ac:dyDescent="0.25">
      <c r="A24" s="1">
        <v>2500</v>
      </c>
      <c r="B24" s="26"/>
      <c r="C24" s="27" t="s">
        <v>27</v>
      </c>
      <c r="D24" s="31">
        <v>0</v>
      </c>
      <c r="E24" s="33">
        <v>2038.02</v>
      </c>
      <c r="F24" s="30">
        <f t="shared" si="5"/>
        <v>2038.02</v>
      </c>
      <c r="G24" s="33">
        <v>2038.02</v>
      </c>
      <c r="H24" s="33">
        <f t="shared" si="7"/>
        <v>2038.02</v>
      </c>
      <c r="I24" s="32">
        <f t="shared" si="6"/>
        <v>0</v>
      </c>
    </row>
    <row r="25" spans="1:258" x14ac:dyDescent="0.25">
      <c r="A25" s="1">
        <v>2600</v>
      </c>
      <c r="B25" s="26"/>
      <c r="C25" s="27" t="s">
        <v>28</v>
      </c>
      <c r="D25" s="28">
        <v>21600</v>
      </c>
      <c r="E25" s="33">
        <v>-1827</v>
      </c>
      <c r="F25" s="30">
        <f t="shared" si="5"/>
        <v>19773</v>
      </c>
      <c r="G25" s="33">
        <v>4203.29</v>
      </c>
      <c r="H25" s="33">
        <f t="shared" si="7"/>
        <v>4203.29</v>
      </c>
      <c r="I25" s="32">
        <f t="shared" si="6"/>
        <v>15569.71</v>
      </c>
    </row>
    <row r="26" spans="1:258" x14ac:dyDescent="0.25">
      <c r="A26" s="1">
        <v>2700</v>
      </c>
      <c r="B26" s="26"/>
      <c r="C26" s="27" t="s">
        <v>29</v>
      </c>
      <c r="D26" s="31">
        <v>2303.0500000000002</v>
      </c>
      <c r="E26" s="33">
        <v>0</v>
      </c>
      <c r="F26" s="30">
        <f t="shared" si="5"/>
        <v>2303.0500000000002</v>
      </c>
      <c r="G26" s="33">
        <v>0</v>
      </c>
      <c r="H26" s="33">
        <f t="shared" si="7"/>
        <v>0</v>
      </c>
      <c r="I26" s="32">
        <f t="shared" si="6"/>
        <v>2303.0500000000002</v>
      </c>
    </row>
    <row r="27" spans="1:258" x14ac:dyDescent="0.25">
      <c r="A27" s="1">
        <v>2800</v>
      </c>
      <c r="B27" s="26"/>
      <c r="C27" s="27" t="s">
        <v>30</v>
      </c>
      <c r="D27" s="31">
        <v>0</v>
      </c>
      <c r="E27" s="33">
        <v>0</v>
      </c>
      <c r="F27" s="30">
        <f t="shared" si="5"/>
        <v>0</v>
      </c>
      <c r="G27" s="33">
        <v>0</v>
      </c>
      <c r="H27" s="33">
        <f t="shared" si="7"/>
        <v>0</v>
      </c>
      <c r="I27" s="32">
        <f t="shared" si="6"/>
        <v>0</v>
      </c>
    </row>
    <row r="28" spans="1:258" x14ac:dyDescent="0.25">
      <c r="A28" s="1">
        <v>2900</v>
      </c>
      <c r="B28" s="26"/>
      <c r="C28" s="27" t="s">
        <v>31</v>
      </c>
      <c r="D28" s="28">
        <v>6703</v>
      </c>
      <c r="E28" s="33">
        <v>0</v>
      </c>
      <c r="F28" s="30">
        <f t="shared" si="5"/>
        <v>6703</v>
      </c>
      <c r="G28" s="33">
        <v>1144.0999999999999</v>
      </c>
      <c r="H28" s="33">
        <f t="shared" si="7"/>
        <v>1144.0999999999999</v>
      </c>
      <c r="I28" s="32">
        <f t="shared" si="6"/>
        <v>5558.9</v>
      </c>
    </row>
    <row r="29" spans="1:258" x14ac:dyDescent="0.25">
      <c r="B29" s="22" t="s">
        <v>32</v>
      </c>
      <c r="C29" s="23"/>
      <c r="D29" s="24">
        <f t="shared" ref="D29:H29" si="8">SUM(D30:D38)</f>
        <v>325656.95</v>
      </c>
      <c r="E29" s="24">
        <f t="shared" si="8"/>
        <v>203</v>
      </c>
      <c r="F29" s="24">
        <f t="shared" si="8"/>
        <v>325859.95</v>
      </c>
      <c r="G29" s="24">
        <f t="shared" si="8"/>
        <v>190276.65999999997</v>
      </c>
      <c r="H29" s="24">
        <f t="shared" si="8"/>
        <v>190276.65999999997</v>
      </c>
      <c r="I29" s="25">
        <f>SUM(I30:I38)</f>
        <v>135583.29</v>
      </c>
      <c r="IX29" s="34"/>
    </row>
    <row r="30" spans="1:258" x14ac:dyDescent="0.25">
      <c r="A30" s="1">
        <v>3100</v>
      </c>
      <c r="B30" s="26"/>
      <c r="C30" s="27" t="s">
        <v>33</v>
      </c>
      <c r="D30" s="33">
        <v>28700</v>
      </c>
      <c r="E30" s="33">
        <v>0</v>
      </c>
      <c r="F30" s="30">
        <f t="shared" ref="F30:F38" si="9">D30+E30</f>
        <v>28700</v>
      </c>
      <c r="G30" s="33">
        <v>17466.2</v>
      </c>
      <c r="H30" s="33">
        <f>+G30</f>
        <v>17466.2</v>
      </c>
      <c r="I30" s="32">
        <f t="shared" ref="I30:I38" si="10">F30-G30</f>
        <v>11233.8</v>
      </c>
    </row>
    <row r="31" spans="1:258" x14ac:dyDescent="0.25">
      <c r="A31" s="1">
        <v>3200</v>
      </c>
      <c r="B31" s="26"/>
      <c r="C31" s="27" t="s">
        <v>34</v>
      </c>
      <c r="D31" s="33">
        <v>220600</v>
      </c>
      <c r="E31" s="33">
        <v>-130</v>
      </c>
      <c r="F31" s="30">
        <f t="shared" si="9"/>
        <v>220470</v>
      </c>
      <c r="G31" s="33">
        <v>150022.79999999999</v>
      </c>
      <c r="H31" s="33">
        <f t="shared" ref="H31:H48" si="11">+G31</f>
        <v>150022.79999999999</v>
      </c>
      <c r="I31" s="32">
        <f>F31-G31</f>
        <v>70447.200000000012</v>
      </c>
    </row>
    <row r="32" spans="1:258" x14ac:dyDescent="0.25">
      <c r="A32" s="1">
        <v>3300</v>
      </c>
      <c r="B32" s="26"/>
      <c r="C32" s="27" t="s">
        <v>35</v>
      </c>
      <c r="D32" s="33">
        <v>20076.46</v>
      </c>
      <c r="E32" s="33">
        <v>0</v>
      </c>
      <c r="F32" s="30">
        <f t="shared" si="9"/>
        <v>20076.46</v>
      </c>
      <c r="G32" s="33">
        <v>744</v>
      </c>
      <c r="H32" s="33">
        <f t="shared" si="11"/>
        <v>744</v>
      </c>
      <c r="I32" s="32">
        <f t="shared" si="10"/>
        <v>19332.46</v>
      </c>
    </row>
    <row r="33" spans="1:9" x14ac:dyDescent="0.25">
      <c r="A33" s="1">
        <v>3400</v>
      </c>
      <c r="B33" s="26"/>
      <c r="C33" s="27" t="s">
        <v>36</v>
      </c>
      <c r="D33" s="33">
        <v>13200</v>
      </c>
      <c r="E33" s="33">
        <v>1409.18</v>
      </c>
      <c r="F33" s="30">
        <f t="shared" si="9"/>
        <v>14609.18</v>
      </c>
      <c r="G33" s="33">
        <v>10409.18</v>
      </c>
      <c r="H33" s="33">
        <f t="shared" si="11"/>
        <v>10409.18</v>
      </c>
      <c r="I33" s="32">
        <f t="shared" si="10"/>
        <v>4200</v>
      </c>
    </row>
    <row r="34" spans="1:9" x14ac:dyDescent="0.25">
      <c r="A34" s="1">
        <v>3500</v>
      </c>
      <c r="B34" s="26"/>
      <c r="C34" s="27" t="s">
        <v>37</v>
      </c>
      <c r="D34" s="33">
        <v>20934.169999999998</v>
      </c>
      <c r="E34" s="33">
        <v>-1279.18</v>
      </c>
      <c r="F34" s="30">
        <f t="shared" si="9"/>
        <v>19654.989999999998</v>
      </c>
      <c r="G34" s="33">
        <v>6440.4</v>
      </c>
      <c r="H34" s="33">
        <f t="shared" si="11"/>
        <v>6440.4</v>
      </c>
      <c r="I34" s="32">
        <f t="shared" si="10"/>
        <v>13214.589999999998</v>
      </c>
    </row>
    <row r="35" spans="1:9" x14ac:dyDescent="0.25">
      <c r="A35" s="1">
        <v>3600</v>
      </c>
      <c r="B35" s="26"/>
      <c r="C35" s="27" t="s">
        <v>38</v>
      </c>
      <c r="D35" s="33">
        <v>0</v>
      </c>
      <c r="E35" s="33">
        <v>0</v>
      </c>
      <c r="F35" s="30">
        <f t="shared" si="9"/>
        <v>0</v>
      </c>
      <c r="G35" s="33">
        <v>0</v>
      </c>
      <c r="H35" s="33">
        <f t="shared" si="11"/>
        <v>0</v>
      </c>
      <c r="I35" s="32">
        <f t="shared" si="10"/>
        <v>0</v>
      </c>
    </row>
    <row r="36" spans="1:9" x14ac:dyDescent="0.25">
      <c r="A36" s="1">
        <v>3700</v>
      </c>
      <c r="B36" s="26"/>
      <c r="C36" s="27" t="s">
        <v>39</v>
      </c>
      <c r="D36" s="33">
        <v>19646.32</v>
      </c>
      <c r="E36" s="33">
        <v>0</v>
      </c>
      <c r="F36" s="30">
        <f t="shared" si="9"/>
        <v>19646.32</v>
      </c>
      <c r="G36" s="33">
        <v>2593.08</v>
      </c>
      <c r="H36" s="33">
        <f t="shared" si="11"/>
        <v>2593.08</v>
      </c>
      <c r="I36" s="32">
        <f t="shared" si="10"/>
        <v>17053.239999999998</v>
      </c>
    </row>
    <row r="37" spans="1:9" x14ac:dyDescent="0.25">
      <c r="A37" s="1">
        <v>3800</v>
      </c>
      <c r="B37" s="26"/>
      <c r="C37" s="27" t="s">
        <v>40</v>
      </c>
      <c r="D37" s="33">
        <v>0</v>
      </c>
      <c r="E37" s="33">
        <v>0</v>
      </c>
      <c r="F37" s="30">
        <f t="shared" si="9"/>
        <v>0</v>
      </c>
      <c r="G37" s="33">
        <v>0</v>
      </c>
      <c r="H37" s="33">
        <f t="shared" si="11"/>
        <v>0</v>
      </c>
      <c r="I37" s="32">
        <f t="shared" si="10"/>
        <v>0</v>
      </c>
    </row>
    <row r="38" spans="1:9" x14ac:dyDescent="0.25">
      <c r="A38" s="1">
        <v>3900</v>
      </c>
      <c r="B38" s="26"/>
      <c r="C38" s="27" t="s">
        <v>41</v>
      </c>
      <c r="D38" s="33">
        <v>2500</v>
      </c>
      <c r="E38" s="33">
        <v>203</v>
      </c>
      <c r="F38" s="30">
        <f t="shared" si="9"/>
        <v>2703</v>
      </c>
      <c r="G38" s="33">
        <v>2601</v>
      </c>
      <c r="H38" s="33">
        <f t="shared" si="11"/>
        <v>2601</v>
      </c>
      <c r="I38" s="32">
        <f t="shared" si="10"/>
        <v>102</v>
      </c>
    </row>
    <row r="39" spans="1:9" x14ac:dyDescent="0.25">
      <c r="B39" s="22" t="s">
        <v>42</v>
      </c>
      <c r="C39" s="23"/>
      <c r="D39" s="24">
        <f t="shared" ref="D39:I39" si="12">SUM(D40:D48)</f>
        <v>0</v>
      </c>
      <c r="E39" s="24">
        <f t="shared" si="12"/>
        <v>0</v>
      </c>
      <c r="F39" s="24">
        <f t="shared" si="12"/>
        <v>0</v>
      </c>
      <c r="G39" s="24">
        <f t="shared" si="12"/>
        <v>0</v>
      </c>
      <c r="H39" s="33">
        <f t="shared" si="11"/>
        <v>0</v>
      </c>
      <c r="I39" s="25">
        <f t="shared" si="12"/>
        <v>0</v>
      </c>
    </row>
    <row r="40" spans="1:9" x14ac:dyDescent="0.25">
      <c r="B40" s="26"/>
      <c r="C40" s="27" t="s">
        <v>43</v>
      </c>
      <c r="D40" s="31">
        <v>0</v>
      </c>
      <c r="E40" s="31">
        <v>0</v>
      </c>
      <c r="F40" s="30">
        <f t="shared" ref="F40:F48" si="13">D40+E40</f>
        <v>0</v>
      </c>
      <c r="G40" s="31">
        <v>0</v>
      </c>
      <c r="H40" s="33">
        <f t="shared" si="11"/>
        <v>0</v>
      </c>
      <c r="I40" s="32">
        <f t="shared" ref="I40:I48" si="14">F40-G40</f>
        <v>0</v>
      </c>
    </row>
    <row r="41" spans="1:9" x14ac:dyDescent="0.25">
      <c r="B41" s="26"/>
      <c r="C41" s="27" t="s">
        <v>44</v>
      </c>
      <c r="D41" s="31">
        <v>0</v>
      </c>
      <c r="E41" s="31">
        <v>0</v>
      </c>
      <c r="F41" s="30">
        <f t="shared" si="13"/>
        <v>0</v>
      </c>
      <c r="G41" s="31">
        <v>0</v>
      </c>
      <c r="H41" s="33">
        <f t="shared" si="11"/>
        <v>0</v>
      </c>
      <c r="I41" s="32">
        <f t="shared" si="14"/>
        <v>0</v>
      </c>
    </row>
    <row r="42" spans="1:9" x14ac:dyDescent="0.25">
      <c r="B42" s="26"/>
      <c r="C42" s="27" t="s">
        <v>45</v>
      </c>
      <c r="D42" s="31">
        <v>0</v>
      </c>
      <c r="E42" s="31">
        <v>0</v>
      </c>
      <c r="F42" s="30">
        <f t="shared" si="13"/>
        <v>0</v>
      </c>
      <c r="G42" s="31">
        <v>0</v>
      </c>
      <c r="H42" s="33">
        <f t="shared" si="11"/>
        <v>0</v>
      </c>
      <c r="I42" s="32">
        <f t="shared" si="14"/>
        <v>0</v>
      </c>
    </row>
    <row r="43" spans="1:9" x14ac:dyDescent="0.25">
      <c r="B43" s="26"/>
      <c r="C43" s="27" t="s">
        <v>46</v>
      </c>
      <c r="D43" s="31">
        <v>0</v>
      </c>
      <c r="E43" s="31">
        <v>0</v>
      </c>
      <c r="F43" s="30">
        <f t="shared" si="13"/>
        <v>0</v>
      </c>
      <c r="G43" s="31">
        <v>0</v>
      </c>
      <c r="H43" s="33">
        <f t="shared" si="11"/>
        <v>0</v>
      </c>
      <c r="I43" s="32">
        <f t="shared" si="14"/>
        <v>0</v>
      </c>
    </row>
    <row r="44" spans="1:9" x14ac:dyDescent="0.25">
      <c r="B44" s="26"/>
      <c r="C44" s="27" t="s">
        <v>47</v>
      </c>
      <c r="D44" s="31">
        <v>0</v>
      </c>
      <c r="E44" s="31">
        <v>0</v>
      </c>
      <c r="F44" s="30">
        <f t="shared" si="13"/>
        <v>0</v>
      </c>
      <c r="G44" s="31">
        <v>0</v>
      </c>
      <c r="H44" s="33">
        <f t="shared" si="11"/>
        <v>0</v>
      </c>
      <c r="I44" s="32">
        <f t="shared" si="14"/>
        <v>0</v>
      </c>
    </row>
    <row r="45" spans="1:9" x14ac:dyDescent="0.25">
      <c r="B45" s="26"/>
      <c r="C45" s="27" t="s">
        <v>48</v>
      </c>
      <c r="D45" s="31">
        <v>0</v>
      </c>
      <c r="E45" s="31">
        <v>0</v>
      </c>
      <c r="F45" s="30">
        <f t="shared" si="13"/>
        <v>0</v>
      </c>
      <c r="G45" s="31">
        <v>0</v>
      </c>
      <c r="H45" s="33">
        <f t="shared" si="11"/>
        <v>0</v>
      </c>
      <c r="I45" s="32">
        <f t="shared" si="14"/>
        <v>0</v>
      </c>
    </row>
    <row r="46" spans="1:9" x14ac:dyDescent="0.25">
      <c r="B46" s="26"/>
      <c r="C46" s="27" t="s">
        <v>49</v>
      </c>
      <c r="D46" s="31">
        <v>0</v>
      </c>
      <c r="E46" s="31">
        <v>0</v>
      </c>
      <c r="F46" s="30">
        <f t="shared" si="13"/>
        <v>0</v>
      </c>
      <c r="G46" s="31">
        <v>0</v>
      </c>
      <c r="H46" s="33">
        <f t="shared" si="11"/>
        <v>0</v>
      </c>
      <c r="I46" s="32">
        <f t="shared" si="14"/>
        <v>0</v>
      </c>
    </row>
    <row r="47" spans="1:9" x14ac:dyDescent="0.25">
      <c r="B47" s="26"/>
      <c r="C47" s="27" t="s">
        <v>50</v>
      </c>
      <c r="D47" s="31">
        <v>0</v>
      </c>
      <c r="E47" s="31">
        <v>0</v>
      </c>
      <c r="F47" s="30">
        <f t="shared" si="13"/>
        <v>0</v>
      </c>
      <c r="G47" s="31">
        <v>0</v>
      </c>
      <c r="H47" s="33">
        <f t="shared" si="11"/>
        <v>0</v>
      </c>
      <c r="I47" s="32">
        <f t="shared" si="14"/>
        <v>0</v>
      </c>
    </row>
    <row r="48" spans="1:9" x14ac:dyDescent="0.25">
      <c r="A48" s="1">
        <v>4921</v>
      </c>
      <c r="B48" s="26"/>
      <c r="C48" s="27" t="s">
        <v>51</v>
      </c>
      <c r="D48" s="31">
        <v>0</v>
      </c>
      <c r="E48" s="31">
        <v>0</v>
      </c>
      <c r="F48" s="30">
        <f t="shared" si="13"/>
        <v>0</v>
      </c>
      <c r="G48" s="31">
        <v>0</v>
      </c>
      <c r="H48" s="33">
        <f t="shared" si="11"/>
        <v>0</v>
      </c>
      <c r="I48" s="32">
        <f t="shared" si="14"/>
        <v>0</v>
      </c>
    </row>
    <row r="49" spans="1:9" x14ac:dyDescent="0.25">
      <c r="B49" s="22" t="s">
        <v>52</v>
      </c>
      <c r="C49" s="23"/>
      <c r="D49" s="24">
        <f t="shared" ref="D49:I49" si="15">SUM(D50:D58)</f>
        <v>10472.15</v>
      </c>
      <c r="E49" s="24">
        <f t="shared" si="15"/>
        <v>0</v>
      </c>
      <c r="F49" s="24">
        <f t="shared" si="15"/>
        <v>10472.15</v>
      </c>
      <c r="G49" s="24">
        <f t="shared" si="15"/>
        <v>3941.4</v>
      </c>
      <c r="H49" s="24">
        <f t="shared" si="15"/>
        <v>3941.4</v>
      </c>
      <c r="I49" s="25">
        <f t="shared" si="15"/>
        <v>6530.75</v>
      </c>
    </row>
    <row r="50" spans="1:9" x14ac:dyDescent="0.25">
      <c r="A50" s="1">
        <v>5100</v>
      </c>
      <c r="B50" s="26"/>
      <c r="C50" s="27" t="s">
        <v>53</v>
      </c>
      <c r="D50" s="28">
        <v>10472.15</v>
      </c>
      <c r="E50" s="29">
        <v>-3941.4</v>
      </c>
      <c r="F50" s="30">
        <f t="shared" ref="F50:F58" si="16">D50+E50</f>
        <v>6530.75</v>
      </c>
      <c r="G50" s="28">
        <v>0</v>
      </c>
      <c r="H50" s="28">
        <f>+G50</f>
        <v>0</v>
      </c>
      <c r="I50" s="32">
        <f t="shared" ref="I50:I58" si="17">F50-G50</f>
        <v>6530.75</v>
      </c>
    </row>
    <row r="51" spans="1:9" x14ac:dyDescent="0.25">
      <c r="A51" s="1">
        <v>5200</v>
      </c>
      <c r="B51" s="26"/>
      <c r="C51" s="27" t="s">
        <v>54</v>
      </c>
      <c r="D51" s="28">
        <v>0</v>
      </c>
      <c r="E51" s="29">
        <v>0</v>
      </c>
      <c r="F51" s="30">
        <f t="shared" si="16"/>
        <v>0</v>
      </c>
      <c r="G51" s="28">
        <v>0</v>
      </c>
      <c r="H51" s="28">
        <f t="shared" ref="H51:H58" si="18">+G51</f>
        <v>0</v>
      </c>
      <c r="I51" s="32">
        <f t="shared" si="17"/>
        <v>0</v>
      </c>
    </row>
    <row r="52" spans="1:9" x14ac:dyDescent="0.25">
      <c r="A52" s="1">
        <v>5300</v>
      </c>
      <c r="B52" s="26"/>
      <c r="C52" s="27" t="s">
        <v>55</v>
      </c>
      <c r="D52" s="31">
        <v>0</v>
      </c>
      <c r="E52" s="31">
        <v>0</v>
      </c>
      <c r="F52" s="30">
        <f t="shared" si="16"/>
        <v>0</v>
      </c>
      <c r="G52" s="31">
        <v>0</v>
      </c>
      <c r="H52" s="28">
        <f t="shared" si="18"/>
        <v>0</v>
      </c>
      <c r="I52" s="32">
        <f t="shared" si="17"/>
        <v>0</v>
      </c>
    </row>
    <row r="53" spans="1:9" x14ac:dyDescent="0.25">
      <c r="A53" s="1">
        <v>5400</v>
      </c>
      <c r="B53" s="26"/>
      <c r="C53" s="27" t="s">
        <v>56</v>
      </c>
      <c r="D53" s="31">
        <v>0</v>
      </c>
      <c r="E53" s="31">
        <v>0</v>
      </c>
      <c r="F53" s="30">
        <f t="shared" si="16"/>
        <v>0</v>
      </c>
      <c r="G53" s="31">
        <v>0</v>
      </c>
      <c r="H53" s="28">
        <f t="shared" si="18"/>
        <v>0</v>
      </c>
      <c r="I53" s="32">
        <f t="shared" si="17"/>
        <v>0</v>
      </c>
    </row>
    <row r="54" spans="1:9" x14ac:dyDescent="0.25">
      <c r="A54" s="1">
        <v>5500</v>
      </c>
      <c r="B54" s="26"/>
      <c r="C54" s="27" t="s">
        <v>57</v>
      </c>
      <c r="D54" s="31">
        <v>0</v>
      </c>
      <c r="E54" s="31">
        <v>0</v>
      </c>
      <c r="F54" s="30">
        <f t="shared" si="16"/>
        <v>0</v>
      </c>
      <c r="G54" s="31">
        <v>0</v>
      </c>
      <c r="H54" s="28">
        <f t="shared" si="18"/>
        <v>0</v>
      </c>
      <c r="I54" s="32">
        <f t="shared" si="17"/>
        <v>0</v>
      </c>
    </row>
    <row r="55" spans="1:9" x14ac:dyDescent="0.25">
      <c r="A55" s="1">
        <v>5600</v>
      </c>
      <c r="B55" s="26"/>
      <c r="C55" s="27" t="s">
        <v>58</v>
      </c>
      <c r="D55" s="31">
        <v>0</v>
      </c>
      <c r="E55" s="31">
        <v>0</v>
      </c>
      <c r="F55" s="30">
        <f t="shared" si="16"/>
        <v>0</v>
      </c>
      <c r="G55" s="31">
        <v>0</v>
      </c>
      <c r="H55" s="28">
        <f t="shared" si="18"/>
        <v>0</v>
      </c>
      <c r="I55" s="32">
        <f t="shared" si="17"/>
        <v>0</v>
      </c>
    </row>
    <row r="56" spans="1:9" x14ac:dyDescent="0.25">
      <c r="A56" s="1">
        <v>5700</v>
      </c>
      <c r="B56" s="26"/>
      <c r="C56" s="27" t="s">
        <v>59</v>
      </c>
      <c r="D56" s="31">
        <v>0</v>
      </c>
      <c r="E56" s="31">
        <v>0</v>
      </c>
      <c r="F56" s="30">
        <f t="shared" si="16"/>
        <v>0</v>
      </c>
      <c r="G56" s="31">
        <v>0</v>
      </c>
      <c r="H56" s="28">
        <f t="shared" si="18"/>
        <v>0</v>
      </c>
      <c r="I56" s="32">
        <f t="shared" si="17"/>
        <v>0</v>
      </c>
    </row>
    <row r="57" spans="1:9" x14ac:dyDescent="0.25">
      <c r="A57" s="1">
        <v>5800</v>
      </c>
      <c r="B57" s="26"/>
      <c r="C57" s="27" t="s">
        <v>60</v>
      </c>
      <c r="D57" s="31">
        <v>0</v>
      </c>
      <c r="E57" s="31">
        <v>0</v>
      </c>
      <c r="F57" s="30">
        <f t="shared" si="16"/>
        <v>0</v>
      </c>
      <c r="G57" s="31">
        <v>0</v>
      </c>
      <c r="H57" s="28">
        <f t="shared" si="18"/>
        <v>0</v>
      </c>
      <c r="I57" s="32">
        <f t="shared" si="17"/>
        <v>0</v>
      </c>
    </row>
    <row r="58" spans="1:9" x14ac:dyDescent="0.25">
      <c r="A58" s="1">
        <v>5900</v>
      </c>
      <c r="B58" s="26"/>
      <c r="C58" s="27" t="s">
        <v>61</v>
      </c>
      <c r="D58" s="28">
        <v>0</v>
      </c>
      <c r="E58" s="29">
        <v>3941.4</v>
      </c>
      <c r="F58" s="30">
        <f t="shared" si="16"/>
        <v>3941.4</v>
      </c>
      <c r="G58" s="28">
        <v>3941.4</v>
      </c>
      <c r="H58" s="28">
        <f t="shared" si="18"/>
        <v>3941.4</v>
      </c>
      <c r="I58" s="32">
        <f t="shared" si="17"/>
        <v>0</v>
      </c>
    </row>
    <row r="59" spans="1:9" x14ac:dyDescent="0.25">
      <c r="B59" s="22" t="s">
        <v>62</v>
      </c>
      <c r="C59" s="23"/>
      <c r="D59" s="24">
        <f t="shared" ref="D59:I59" si="19">SUM(D60:D62)</f>
        <v>0</v>
      </c>
      <c r="E59" s="24">
        <f t="shared" si="19"/>
        <v>0</v>
      </c>
      <c r="F59" s="24">
        <f t="shared" si="19"/>
        <v>0</v>
      </c>
      <c r="G59" s="24">
        <f t="shared" si="19"/>
        <v>0</v>
      </c>
      <c r="H59" s="24">
        <f t="shared" si="19"/>
        <v>0</v>
      </c>
      <c r="I59" s="25">
        <f t="shared" si="19"/>
        <v>0</v>
      </c>
    </row>
    <row r="60" spans="1:9" x14ac:dyDescent="0.25">
      <c r="A60" s="1">
        <v>6100</v>
      </c>
      <c r="B60" s="26"/>
      <c r="C60" s="27" t="s">
        <v>63</v>
      </c>
      <c r="D60" s="31">
        <v>0</v>
      </c>
      <c r="E60" s="31">
        <v>0</v>
      </c>
      <c r="F60" s="30">
        <f>D60+E60</f>
        <v>0</v>
      </c>
      <c r="G60" s="31">
        <v>0</v>
      </c>
      <c r="H60" s="31">
        <v>0</v>
      </c>
      <c r="I60" s="32">
        <f>F60-G60</f>
        <v>0</v>
      </c>
    </row>
    <row r="61" spans="1:9" x14ac:dyDescent="0.25">
      <c r="A61" s="1">
        <v>6200</v>
      </c>
      <c r="B61" s="26"/>
      <c r="C61" s="27" t="s">
        <v>64</v>
      </c>
      <c r="D61" s="31">
        <v>0</v>
      </c>
      <c r="E61" s="31">
        <v>0</v>
      </c>
      <c r="F61" s="30">
        <f>D61+E61</f>
        <v>0</v>
      </c>
      <c r="G61" s="31">
        <v>0</v>
      </c>
      <c r="H61" s="31">
        <v>0</v>
      </c>
      <c r="I61" s="32">
        <f>F61-G61</f>
        <v>0</v>
      </c>
    </row>
    <row r="62" spans="1:9" x14ac:dyDescent="0.25">
      <c r="A62" s="1">
        <v>6300</v>
      </c>
      <c r="B62" s="26"/>
      <c r="C62" s="27" t="s">
        <v>65</v>
      </c>
      <c r="D62" s="31">
        <v>0</v>
      </c>
      <c r="E62" s="31">
        <v>0</v>
      </c>
      <c r="F62" s="30">
        <f>D62+E62</f>
        <v>0</v>
      </c>
      <c r="G62" s="31">
        <v>0</v>
      </c>
      <c r="H62" s="31">
        <v>0</v>
      </c>
      <c r="I62" s="32">
        <f>F62-G62</f>
        <v>0</v>
      </c>
    </row>
    <row r="63" spans="1:9" x14ac:dyDescent="0.25">
      <c r="B63" s="22" t="s">
        <v>66</v>
      </c>
      <c r="C63" s="23"/>
      <c r="D63" s="24">
        <f t="shared" ref="D63:I63" si="20">SUM(D64:D70)</f>
        <v>0</v>
      </c>
      <c r="E63" s="24">
        <f t="shared" si="20"/>
        <v>0</v>
      </c>
      <c r="F63" s="24">
        <f t="shared" si="20"/>
        <v>0</v>
      </c>
      <c r="G63" s="24">
        <f t="shared" si="20"/>
        <v>0</v>
      </c>
      <c r="H63" s="24">
        <f t="shared" si="20"/>
        <v>0</v>
      </c>
      <c r="I63" s="25">
        <f t="shared" si="20"/>
        <v>0</v>
      </c>
    </row>
    <row r="64" spans="1:9" x14ac:dyDescent="0.25">
      <c r="B64" s="26"/>
      <c r="C64" s="27" t="s">
        <v>67</v>
      </c>
      <c r="D64" s="31">
        <v>0</v>
      </c>
      <c r="E64" s="31">
        <v>0</v>
      </c>
      <c r="F64" s="30">
        <f t="shared" ref="F64:F70" si="21">D64+E64</f>
        <v>0</v>
      </c>
      <c r="G64" s="31">
        <v>0</v>
      </c>
      <c r="H64" s="31">
        <v>0</v>
      </c>
      <c r="I64" s="32">
        <f t="shared" ref="I64:I70" si="22">F64-G64</f>
        <v>0</v>
      </c>
    </row>
    <row r="65" spans="1:9" x14ac:dyDescent="0.25">
      <c r="B65" s="26"/>
      <c r="C65" s="27" t="s">
        <v>68</v>
      </c>
      <c r="D65" s="31">
        <v>0</v>
      </c>
      <c r="E65" s="31">
        <v>0</v>
      </c>
      <c r="F65" s="30">
        <f t="shared" si="21"/>
        <v>0</v>
      </c>
      <c r="G65" s="31">
        <v>0</v>
      </c>
      <c r="H65" s="31">
        <v>0</v>
      </c>
      <c r="I65" s="32">
        <f t="shared" si="22"/>
        <v>0</v>
      </c>
    </row>
    <row r="66" spans="1:9" x14ac:dyDescent="0.25">
      <c r="B66" s="26"/>
      <c r="C66" s="27" t="s">
        <v>69</v>
      </c>
      <c r="D66" s="31">
        <v>0</v>
      </c>
      <c r="E66" s="31">
        <v>0</v>
      </c>
      <c r="F66" s="30">
        <f t="shared" si="21"/>
        <v>0</v>
      </c>
      <c r="G66" s="31">
        <v>0</v>
      </c>
      <c r="H66" s="31">
        <v>0</v>
      </c>
      <c r="I66" s="32">
        <f t="shared" si="22"/>
        <v>0</v>
      </c>
    </row>
    <row r="67" spans="1:9" x14ac:dyDescent="0.25">
      <c r="B67" s="26"/>
      <c r="C67" s="27" t="s">
        <v>70</v>
      </c>
      <c r="D67" s="31">
        <v>0</v>
      </c>
      <c r="E67" s="31">
        <v>0</v>
      </c>
      <c r="F67" s="30">
        <f t="shared" si="21"/>
        <v>0</v>
      </c>
      <c r="G67" s="31">
        <v>0</v>
      </c>
      <c r="H67" s="31">
        <v>0</v>
      </c>
      <c r="I67" s="32">
        <f t="shared" si="22"/>
        <v>0</v>
      </c>
    </row>
    <row r="68" spans="1:9" x14ac:dyDescent="0.25">
      <c r="B68" s="26"/>
      <c r="C68" s="27" t="s">
        <v>71</v>
      </c>
      <c r="D68" s="31">
        <v>0</v>
      </c>
      <c r="E68" s="31">
        <v>0</v>
      </c>
      <c r="F68" s="30">
        <f t="shared" si="21"/>
        <v>0</v>
      </c>
      <c r="G68" s="31">
        <v>0</v>
      </c>
      <c r="H68" s="31">
        <v>0</v>
      </c>
      <c r="I68" s="32">
        <f t="shared" si="22"/>
        <v>0</v>
      </c>
    </row>
    <row r="69" spans="1:9" x14ac:dyDescent="0.25">
      <c r="B69" s="26"/>
      <c r="C69" s="27" t="s">
        <v>72</v>
      </c>
      <c r="D69" s="31">
        <v>0</v>
      </c>
      <c r="E69" s="31">
        <v>0</v>
      </c>
      <c r="F69" s="30">
        <f t="shared" si="21"/>
        <v>0</v>
      </c>
      <c r="G69" s="31">
        <v>0</v>
      </c>
      <c r="H69" s="31">
        <v>0</v>
      </c>
      <c r="I69" s="32">
        <f t="shared" si="22"/>
        <v>0</v>
      </c>
    </row>
    <row r="70" spans="1:9" x14ac:dyDescent="0.25">
      <c r="B70" s="26"/>
      <c r="C70" s="27" t="s">
        <v>73</v>
      </c>
      <c r="D70" s="31">
        <v>0</v>
      </c>
      <c r="E70" s="31">
        <v>0</v>
      </c>
      <c r="F70" s="30">
        <f t="shared" si="21"/>
        <v>0</v>
      </c>
      <c r="G70" s="31">
        <v>0</v>
      </c>
      <c r="H70" s="31">
        <v>0</v>
      </c>
      <c r="I70" s="32">
        <f t="shared" si="22"/>
        <v>0</v>
      </c>
    </row>
    <row r="71" spans="1:9" x14ac:dyDescent="0.25">
      <c r="A71" s="1">
        <v>8000</v>
      </c>
      <c r="B71" s="22" t="s">
        <v>74</v>
      </c>
      <c r="C71" s="23"/>
      <c r="D71" s="24">
        <f t="shared" ref="D71:I71" si="23">SUM(D72:D74)</f>
        <v>0</v>
      </c>
      <c r="E71" s="24">
        <f t="shared" si="23"/>
        <v>0</v>
      </c>
      <c r="F71" s="24">
        <f t="shared" si="23"/>
        <v>0</v>
      </c>
      <c r="G71" s="24">
        <f t="shared" si="23"/>
        <v>0</v>
      </c>
      <c r="H71" s="24">
        <f t="shared" si="23"/>
        <v>0</v>
      </c>
      <c r="I71" s="25">
        <f t="shared" si="23"/>
        <v>0</v>
      </c>
    </row>
    <row r="72" spans="1:9" x14ac:dyDescent="0.25">
      <c r="B72" s="26"/>
      <c r="C72" s="27" t="s">
        <v>75</v>
      </c>
      <c r="D72" s="31">
        <v>0</v>
      </c>
      <c r="E72" s="31">
        <v>0</v>
      </c>
      <c r="F72" s="30">
        <f>D72+E72</f>
        <v>0</v>
      </c>
      <c r="G72" s="31">
        <v>0</v>
      </c>
      <c r="H72" s="31">
        <v>0</v>
      </c>
      <c r="I72" s="32">
        <f>F72-G72</f>
        <v>0</v>
      </c>
    </row>
    <row r="73" spans="1:9" x14ac:dyDescent="0.25">
      <c r="B73" s="26"/>
      <c r="C73" s="27" t="s">
        <v>76</v>
      </c>
      <c r="D73" s="31">
        <v>0</v>
      </c>
      <c r="E73" s="31">
        <v>0</v>
      </c>
      <c r="F73" s="30">
        <f>D73+E73</f>
        <v>0</v>
      </c>
      <c r="G73" s="31">
        <v>0</v>
      </c>
      <c r="H73" s="31">
        <v>0</v>
      </c>
      <c r="I73" s="32">
        <f>F73-G73</f>
        <v>0</v>
      </c>
    </row>
    <row r="74" spans="1:9" x14ac:dyDescent="0.25">
      <c r="A74" s="1">
        <v>8500</v>
      </c>
      <c r="B74" s="26"/>
      <c r="C74" s="27" t="s">
        <v>77</v>
      </c>
      <c r="D74" s="31">
        <v>0</v>
      </c>
      <c r="E74" s="31">
        <v>0</v>
      </c>
      <c r="F74" s="30">
        <f>D74+E74</f>
        <v>0</v>
      </c>
      <c r="G74" s="31">
        <v>0</v>
      </c>
      <c r="H74" s="31">
        <v>0</v>
      </c>
      <c r="I74" s="32">
        <f>F74-G74</f>
        <v>0</v>
      </c>
    </row>
    <row r="75" spans="1:9" x14ac:dyDescent="0.25">
      <c r="B75" s="22" t="s">
        <v>78</v>
      </c>
      <c r="C75" s="23"/>
      <c r="D75" s="24">
        <f t="shared" ref="D75:I75" si="24">SUM(D76:D82)</f>
        <v>0</v>
      </c>
      <c r="E75" s="24">
        <f t="shared" si="24"/>
        <v>0</v>
      </c>
      <c r="F75" s="24">
        <f t="shared" si="24"/>
        <v>0</v>
      </c>
      <c r="G75" s="24">
        <f t="shared" si="24"/>
        <v>0</v>
      </c>
      <c r="H75" s="24">
        <f t="shared" si="24"/>
        <v>0</v>
      </c>
      <c r="I75" s="25">
        <f t="shared" si="24"/>
        <v>0</v>
      </c>
    </row>
    <row r="76" spans="1:9" x14ac:dyDescent="0.25">
      <c r="B76" s="26"/>
      <c r="C76" s="27" t="s">
        <v>79</v>
      </c>
      <c r="D76" s="31">
        <v>0</v>
      </c>
      <c r="E76" s="31">
        <v>0</v>
      </c>
      <c r="F76" s="30">
        <f t="shared" ref="F76:F82" si="25">D76+E76</f>
        <v>0</v>
      </c>
      <c r="G76" s="31">
        <v>0</v>
      </c>
      <c r="H76" s="31">
        <v>0</v>
      </c>
      <c r="I76" s="32">
        <f t="shared" ref="I76:I82" si="26">F76-G76</f>
        <v>0</v>
      </c>
    </row>
    <row r="77" spans="1:9" x14ac:dyDescent="0.25">
      <c r="B77" s="26"/>
      <c r="C77" s="27" t="s">
        <v>80</v>
      </c>
      <c r="D77" s="31">
        <v>0</v>
      </c>
      <c r="E77" s="31">
        <v>0</v>
      </c>
      <c r="F77" s="30">
        <f t="shared" si="25"/>
        <v>0</v>
      </c>
      <c r="G77" s="31">
        <v>0</v>
      </c>
      <c r="H77" s="31">
        <v>0</v>
      </c>
      <c r="I77" s="32">
        <f t="shared" si="26"/>
        <v>0</v>
      </c>
    </row>
    <row r="78" spans="1:9" x14ac:dyDescent="0.25">
      <c r="B78" s="26"/>
      <c r="C78" s="27" t="s">
        <v>81</v>
      </c>
      <c r="D78" s="31">
        <v>0</v>
      </c>
      <c r="E78" s="31">
        <v>0</v>
      </c>
      <c r="F78" s="30">
        <f t="shared" si="25"/>
        <v>0</v>
      </c>
      <c r="G78" s="31">
        <v>0</v>
      </c>
      <c r="H78" s="31">
        <v>0</v>
      </c>
      <c r="I78" s="32">
        <f t="shared" si="26"/>
        <v>0</v>
      </c>
    </row>
    <row r="79" spans="1:9" x14ac:dyDescent="0.25">
      <c r="B79" s="26"/>
      <c r="C79" s="27" t="s">
        <v>82</v>
      </c>
      <c r="D79" s="31">
        <v>0</v>
      </c>
      <c r="E79" s="31">
        <v>0</v>
      </c>
      <c r="F79" s="30">
        <f t="shared" si="25"/>
        <v>0</v>
      </c>
      <c r="G79" s="31">
        <v>0</v>
      </c>
      <c r="H79" s="31">
        <v>0</v>
      </c>
      <c r="I79" s="32">
        <f t="shared" si="26"/>
        <v>0</v>
      </c>
    </row>
    <row r="80" spans="1:9" x14ac:dyDescent="0.25">
      <c r="B80" s="26"/>
      <c r="C80" s="27" t="s">
        <v>83</v>
      </c>
      <c r="D80" s="31">
        <v>0</v>
      </c>
      <c r="E80" s="31">
        <v>0</v>
      </c>
      <c r="F80" s="30">
        <f t="shared" si="25"/>
        <v>0</v>
      </c>
      <c r="G80" s="31">
        <v>0</v>
      </c>
      <c r="H80" s="31">
        <v>0</v>
      </c>
      <c r="I80" s="32">
        <f t="shared" si="26"/>
        <v>0</v>
      </c>
    </row>
    <row r="81" spans="1:9" x14ac:dyDescent="0.25">
      <c r="B81" s="26"/>
      <c r="C81" s="27" t="s">
        <v>84</v>
      </c>
      <c r="D81" s="31">
        <v>0</v>
      </c>
      <c r="E81" s="31">
        <v>0</v>
      </c>
      <c r="F81" s="30">
        <f t="shared" si="25"/>
        <v>0</v>
      </c>
      <c r="G81" s="31">
        <v>0</v>
      </c>
      <c r="H81" s="31">
        <v>0</v>
      </c>
      <c r="I81" s="32">
        <f t="shared" si="26"/>
        <v>0</v>
      </c>
    </row>
    <row r="82" spans="1:9" x14ac:dyDescent="0.25">
      <c r="B82" s="26"/>
      <c r="C82" s="27" t="s">
        <v>85</v>
      </c>
      <c r="D82" s="31">
        <v>0</v>
      </c>
      <c r="E82" s="31">
        <v>0</v>
      </c>
      <c r="F82" s="30">
        <f t="shared" si="25"/>
        <v>0</v>
      </c>
      <c r="G82" s="31">
        <v>0</v>
      </c>
      <c r="H82" s="31">
        <v>0</v>
      </c>
      <c r="I82" s="35">
        <f t="shared" si="26"/>
        <v>0</v>
      </c>
    </row>
    <row r="83" spans="1:9" s="41" customFormat="1" ht="24.75" customHeight="1" thickBot="1" x14ac:dyDescent="0.3">
      <c r="A83" s="36"/>
      <c r="B83" s="37"/>
      <c r="C83" s="38" t="s">
        <v>86</v>
      </c>
      <c r="D83" s="39">
        <f t="shared" ref="D83:I83" si="27">D11+D19+D29+D39+D49+D59+D63+D71+D75</f>
        <v>453032.15</v>
      </c>
      <c r="E83" s="39">
        <f t="shared" si="27"/>
        <v>7610772.1500000004</v>
      </c>
      <c r="F83" s="39">
        <f t="shared" si="27"/>
        <v>8063804.3000000007</v>
      </c>
      <c r="G83" s="39">
        <f t="shared" si="27"/>
        <v>7834889.330000001</v>
      </c>
      <c r="H83" s="39">
        <f t="shared" si="27"/>
        <v>7834889.330000001</v>
      </c>
      <c r="I83" s="40">
        <f t="shared" si="27"/>
        <v>228914.97000000003</v>
      </c>
    </row>
    <row r="84" spans="1:9" s="2" customFormat="1" x14ac:dyDescent="0.25">
      <c r="A84" s="1"/>
      <c r="E84" s="42"/>
      <c r="F84" s="42"/>
      <c r="G84" s="42"/>
    </row>
    <row r="85" spans="1:9" s="2" customFormat="1" x14ac:dyDescent="0.25">
      <c r="A85" s="1"/>
      <c r="F85" s="42"/>
    </row>
    <row r="86" spans="1:9" s="2" customFormat="1" x14ac:dyDescent="0.25">
      <c r="A86" s="1"/>
      <c r="E86" s="42"/>
    </row>
    <row r="87" spans="1:9" s="2" customFormat="1" x14ac:dyDescent="0.25">
      <c r="A87" s="1"/>
    </row>
    <row r="88" spans="1:9" s="2" customFormat="1" x14ac:dyDescent="0.25">
      <c r="A88" s="1"/>
    </row>
    <row r="89" spans="1:9" s="2" customFormat="1" x14ac:dyDescent="0.25">
      <c r="A89" s="1"/>
      <c r="C89" s="43"/>
      <c r="F89" s="44"/>
      <c r="G89" s="44"/>
      <c r="H89" s="44"/>
    </row>
    <row r="90" spans="1:9" s="2" customFormat="1" x14ac:dyDescent="0.25">
      <c r="A90" s="1"/>
      <c r="C90" s="43"/>
      <c r="F90" s="44"/>
      <c r="G90" s="44"/>
      <c r="H90" s="44"/>
    </row>
    <row r="91" spans="1:9" s="2" customFormat="1" x14ac:dyDescent="0.25">
      <c r="A91" s="1"/>
    </row>
    <row r="92" spans="1:9" s="2" customFormat="1" x14ac:dyDescent="0.25">
      <c r="A92" s="1"/>
    </row>
    <row r="93" spans="1:9" s="2" customFormat="1" x14ac:dyDescent="0.25">
      <c r="A93" s="1"/>
    </row>
    <row r="94" spans="1:9" s="2" customFormat="1" x14ac:dyDescent="0.25">
      <c r="A94" s="1"/>
    </row>
    <row r="95" spans="1:9" s="2" customFormat="1" x14ac:dyDescent="0.25">
      <c r="A95" s="1"/>
    </row>
    <row r="96" spans="1:9" s="2" customFormat="1" x14ac:dyDescent="0.25">
      <c r="A96" s="1"/>
    </row>
    <row r="97" spans="1:1" s="2" customFormat="1" x14ac:dyDescent="0.25">
      <c r="A97" s="1"/>
    </row>
    <row r="98" spans="1:1" s="2" customFormat="1" x14ac:dyDescent="0.25">
      <c r="A98" s="1"/>
    </row>
    <row r="99" spans="1:1" s="2" customFormat="1" x14ac:dyDescent="0.25">
      <c r="A99" s="1"/>
    </row>
    <row r="100" spans="1:1" s="2" customFormat="1" x14ac:dyDescent="0.25">
      <c r="A100" s="1"/>
    </row>
    <row r="101" spans="1:1" s="2" customFormat="1" x14ac:dyDescent="0.25">
      <c r="A101" s="1"/>
    </row>
    <row r="102" spans="1:1" s="2" customFormat="1" x14ac:dyDescent="0.25">
      <c r="A102" s="1"/>
    </row>
    <row r="103" spans="1:1" s="2" customFormat="1" x14ac:dyDescent="0.25">
      <c r="A103" s="1"/>
    </row>
    <row r="104" spans="1:1" s="2" customFormat="1" x14ac:dyDescent="0.25">
      <c r="A104" s="1"/>
    </row>
    <row r="105" spans="1:1" s="2" customFormat="1" x14ac:dyDescent="0.25">
      <c r="A105" s="1"/>
    </row>
    <row r="106" spans="1:1" s="2" customFormat="1" x14ac:dyDescent="0.25">
      <c r="A106" s="1"/>
    </row>
    <row r="107" spans="1:1" s="2" customFormat="1" x14ac:dyDescent="0.25">
      <c r="A107" s="1"/>
    </row>
    <row r="108" spans="1:1" s="2" customFormat="1" x14ac:dyDescent="0.25">
      <c r="A108" s="1"/>
    </row>
    <row r="109" spans="1:1" s="2" customFormat="1" x14ac:dyDescent="0.25">
      <c r="A109" s="1"/>
    </row>
    <row r="110" spans="1:1" s="2" customFormat="1" x14ac:dyDescent="0.25">
      <c r="A110" s="1"/>
    </row>
    <row r="111" spans="1:1" s="2" customFormat="1" x14ac:dyDescent="0.25">
      <c r="A111" s="1"/>
    </row>
    <row r="112" spans="1:1" s="2" customFormat="1" x14ac:dyDescent="0.25">
      <c r="A112" s="1"/>
    </row>
    <row r="113" spans="1:1" s="2" customFormat="1" x14ac:dyDescent="0.25">
      <c r="A113" s="1"/>
    </row>
    <row r="114" spans="1:1" s="2" customFormat="1" x14ac:dyDescent="0.25">
      <c r="A114" s="1"/>
    </row>
    <row r="115" spans="1:1" s="2" customFormat="1" x14ac:dyDescent="0.25">
      <c r="A115" s="1"/>
    </row>
    <row r="116" spans="1:1" s="2" customFormat="1" x14ac:dyDescent="0.25">
      <c r="A116" s="1"/>
    </row>
    <row r="117" spans="1:1" s="2" customFormat="1" x14ac:dyDescent="0.25">
      <c r="A117" s="1"/>
    </row>
    <row r="118" spans="1:1" s="2" customFormat="1" x14ac:dyDescent="0.25">
      <c r="A118" s="1"/>
    </row>
    <row r="119" spans="1:1" s="2" customFormat="1" x14ac:dyDescent="0.25">
      <c r="A119" s="1"/>
    </row>
    <row r="120" spans="1:1" s="2" customFormat="1" x14ac:dyDescent="0.25">
      <c r="A120" s="1"/>
    </row>
    <row r="121" spans="1:1" s="2" customFormat="1" x14ac:dyDescent="0.25">
      <c r="A121" s="1"/>
    </row>
    <row r="122" spans="1:1" s="2" customFormat="1" x14ac:dyDescent="0.25">
      <c r="A122" s="1"/>
    </row>
    <row r="123" spans="1:1" s="2" customFormat="1" x14ac:dyDescent="0.25">
      <c r="A123" s="1"/>
    </row>
    <row r="124" spans="1:1" s="2" customFormat="1" x14ac:dyDescent="0.25">
      <c r="A124" s="1"/>
    </row>
    <row r="125" spans="1:1" s="2" customFormat="1" x14ac:dyDescent="0.25">
      <c r="A125" s="1"/>
    </row>
    <row r="126" spans="1:1" s="2" customFormat="1" x14ac:dyDescent="0.25">
      <c r="A126" s="1"/>
    </row>
    <row r="127" spans="1:1" s="2" customFormat="1" x14ac:dyDescent="0.25">
      <c r="A127" s="1"/>
    </row>
    <row r="128" spans="1:1" s="2" customFormat="1" x14ac:dyDescent="0.25">
      <c r="A128" s="1"/>
    </row>
    <row r="129" spans="1:1" s="2" customFormat="1" x14ac:dyDescent="0.25">
      <c r="A129" s="1"/>
    </row>
    <row r="130" spans="1:1" s="2" customFormat="1" x14ac:dyDescent="0.25">
      <c r="A130" s="1"/>
    </row>
    <row r="131" spans="1:1" s="2" customFormat="1" x14ac:dyDescent="0.25">
      <c r="A131" s="1"/>
    </row>
    <row r="132" spans="1:1" s="2" customFormat="1" x14ac:dyDescent="0.25">
      <c r="A132" s="1"/>
    </row>
    <row r="133" spans="1:1" s="2" customFormat="1" x14ac:dyDescent="0.25">
      <c r="A133" s="1"/>
    </row>
    <row r="134" spans="1:1" s="2" customFormat="1" x14ac:dyDescent="0.25">
      <c r="A134" s="1"/>
    </row>
    <row r="135" spans="1:1" s="2" customFormat="1" x14ac:dyDescent="0.25">
      <c r="A135" s="1"/>
    </row>
    <row r="136" spans="1:1" s="2" customFormat="1" x14ac:dyDescent="0.25">
      <c r="A136" s="1"/>
    </row>
    <row r="137" spans="1:1" s="2" customFormat="1" x14ac:dyDescent="0.25">
      <c r="A137" s="1"/>
    </row>
    <row r="138" spans="1:1" s="2" customFormat="1" x14ac:dyDescent="0.25">
      <c r="A138" s="1"/>
    </row>
    <row r="139" spans="1:1" s="2" customFormat="1" x14ac:dyDescent="0.25">
      <c r="A139" s="1"/>
    </row>
    <row r="140" spans="1:1" s="2" customFormat="1" x14ac:dyDescent="0.25">
      <c r="A140" s="1"/>
    </row>
    <row r="141" spans="1:1" s="2" customFormat="1" x14ac:dyDescent="0.25">
      <c r="A141" s="1"/>
    </row>
    <row r="142" spans="1:1" s="2" customFormat="1" x14ac:dyDescent="0.25">
      <c r="A142" s="1"/>
    </row>
    <row r="143" spans="1:1" s="2" customFormat="1" x14ac:dyDescent="0.25">
      <c r="A143" s="1"/>
    </row>
    <row r="144" spans="1:1" s="2" customFormat="1" x14ac:dyDescent="0.25">
      <c r="A144" s="1"/>
    </row>
    <row r="145" spans="1:1" s="2" customFormat="1" x14ac:dyDescent="0.25">
      <c r="A145" s="1"/>
    </row>
    <row r="146" spans="1:1" s="2" customFormat="1" x14ac:dyDescent="0.25">
      <c r="A146" s="1"/>
    </row>
    <row r="147" spans="1:1" s="2" customFormat="1" x14ac:dyDescent="0.25">
      <c r="A147" s="1"/>
    </row>
    <row r="148" spans="1:1" s="2" customFormat="1" x14ac:dyDescent="0.25">
      <c r="A148" s="1"/>
    </row>
    <row r="149" spans="1:1" s="2" customFormat="1" x14ac:dyDescent="0.25">
      <c r="A149" s="1"/>
    </row>
    <row r="150" spans="1:1" s="2" customFormat="1" x14ac:dyDescent="0.25">
      <c r="A150" s="1"/>
    </row>
    <row r="151" spans="1:1" s="2" customFormat="1" x14ac:dyDescent="0.25">
      <c r="A151" s="1"/>
    </row>
    <row r="152" spans="1:1" s="2" customFormat="1" x14ac:dyDescent="0.25">
      <c r="A152" s="1"/>
    </row>
    <row r="153" spans="1:1" s="2" customFormat="1" x14ac:dyDescent="0.25">
      <c r="A153" s="1"/>
    </row>
    <row r="154" spans="1:1" s="2" customFormat="1" x14ac:dyDescent="0.25">
      <c r="A154" s="1"/>
    </row>
    <row r="155" spans="1:1" s="2" customFormat="1" x14ac:dyDescent="0.25">
      <c r="A155" s="1"/>
    </row>
    <row r="156" spans="1:1" s="2" customFormat="1" x14ac:dyDescent="0.25">
      <c r="A156" s="1"/>
    </row>
    <row r="157" spans="1:1" s="2" customFormat="1" x14ac:dyDescent="0.25">
      <c r="A157" s="1"/>
    </row>
    <row r="158" spans="1:1" s="2" customFormat="1" x14ac:dyDescent="0.25">
      <c r="A158" s="1"/>
    </row>
    <row r="159" spans="1:1" s="2" customFormat="1" x14ac:dyDescent="0.25">
      <c r="A159" s="1"/>
    </row>
    <row r="160" spans="1:1" s="2" customFormat="1" x14ac:dyDescent="0.25">
      <c r="A160" s="1"/>
    </row>
    <row r="161" spans="1:1" s="2" customFormat="1" x14ac:dyDescent="0.25">
      <c r="A161" s="1"/>
    </row>
    <row r="162" spans="1:1" s="2" customFormat="1" x14ac:dyDescent="0.25">
      <c r="A162" s="1"/>
    </row>
    <row r="163" spans="1:1" s="2" customFormat="1" x14ac:dyDescent="0.25">
      <c r="A163" s="1"/>
    </row>
    <row r="164" spans="1:1" s="2" customFormat="1" x14ac:dyDescent="0.25">
      <c r="A164" s="1"/>
    </row>
  </sheetData>
  <mergeCells count="19">
    <mergeCell ref="B63:C63"/>
    <mergeCell ref="B71:C71"/>
    <mergeCell ref="B75:C75"/>
    <mergeCell ref="F89:H89"/>
    <mergeCell ref="F90:H90"/>
    <mergeCell ref="B11:C11"/>
    <mergeCell ref="B19:C19"/>
    <mergeCell ref="B29:C29"/>
    <mergeCell ref="B39:C39"/>
    <mergeCell ref="B49:C49"/>
    <mergeCell ref="B59:C59"/>
    <mergeCell ref="C2:I2"/>
    <mergeCell ref="C3:I3"/>
    <mergeCell ref="C4:I4"/>
    <mergeCell ref="C5:I5"/>
    <mergeCell ref="C6:I6"/>
    <mergeCell ref="B8:C10"/>
    <mergeCell ref="D8:H8"/>
    <mergeCell ref="I8:I9"/>
  </mergeCells>
  <printOptions horizontalCentered="1"/>
  <pageMargins left="0.78740157480314965" right="0.19685039370078741" top="0.55118110236220474" bottom="0.55118110236220474" header="0.31496062992125984" footer="0.19685039370078741"/>
  <pageSetup scale="60" fitToHeight="2" orientation="landscape" verticalDpi="0" r:id="rId1"/>
  <headerFooter>
    <oddFooter>&amp;C&amp;P /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2</vt:i4>
      </vt:variant>
    </vt:vector>
  </HeadingPairs>
  <TitlesOfParts>
    <vt:vector size="3" baseType="lpstr">
      <vt:lpstr>2.1 A.E. CAP Y CONC</vt:lpstr>
      <vt:lpstr>'2.1 A.E. CAP Y CONC'!Área_de_impresión</vt:lpstr>
      <vt:lpstr>'2.1 A.E. CAP Y CONC'!Títulos_a_imprimir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Coespo Contab</dc:creator>
  <cp:lastModifiedBy>Coespo Contab</cp:lastModifiedBy>
  <dcterms:created xsi:type="dcterms:W3CDTF">2021-11-10T18:08:36Z</dcterms:created>
  <dcterms:modified xsi:type="dcterms:W3CDTF">2021-11-10T18:09:08Z</dcterms:modified>
</cp:coreProperties>
</file>