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19" i="5"/>
  <c r="D18"/>
  <c r="D14"/>
  <c r="D20"/>
  <c r="AA10" i="1" l="1"/>
  <c r="AB10" s="1"/>
  <c r="AA16"/>
  <c r="AA13"/>
</calcChain>
</file>

<file path=xl/sharedStrings.xml><?xml version="1.0" encoding="utf-8"?>
<sst xmlns="http://schemas.openxmlformats.org/spreadsheetml/2006/main" count="365" uniqueCount="176">
  <si>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</si>
  <si>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</si>
  <si>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</si>
  <si>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</si>
  <si>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</si>
  <si>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</si>
  <si>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</si>
  <si>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</si>
  <si>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</si>
  <si>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</si>
  <si>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</si>
  <si>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</si>
  <si>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</si>
  <si>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</si>
  <si>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</si>
  <si>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</si>
  <si>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</si>
  <si>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</si>
  <si>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</si>
  <si>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</si>
  <si>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</si>
  <si>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</si>
  <si>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</si>
  <si>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</si>
  <si>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</si>
  <si>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</si>
  <si>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</si>
  <si>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</si>
  <si>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</si>
  <si>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</si>
  <si>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</si>
  <si>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</si>
  <si>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</si>
  <si>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</si>
  <si>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</si>
  <si>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</si>
  <si>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</si>
  <si>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</si>
  <si>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</si>
  <si>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</si>
  <si>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</si>
  <si>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</si>
  <si>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</si>
  <si>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</si>
  <si>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</si>
  <si>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</si>
  <si>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</si>
  <si>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</si>
  <si>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</si>
  <si>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</si>
  <si>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</si>
  <si>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</si>
  <si>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</si>
  <si>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</si>
  <si>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</si>
  <si>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</si>
  <si>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</si>
  <si>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</si>
  <si>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</si>
  <si>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</si>
  <si>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</si>
  <si>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</si>
  <si>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</si>
  <si>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</si>
  <si>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</si>
  <si>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</si>
  <si>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</si>
  <si>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</si>
  <si>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</si>
  <si>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</si>
  <si>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</si>
  <si>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</si>
  <si>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</si>
  <si>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</si>
  <si>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</si>
  <si>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</si>
  <si>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</si>
  <si>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</si>
  <si>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</si>
  <si>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</si>
  <si>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</si>
  <si>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</si>
  <si>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</si>
  <si>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</si>
  <si>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</si>
  <si>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</si>
  <si>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</si>
  <si>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</si>
  <si>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</si>
  <si>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</si>
  <si>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</si>
  <si>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</si>
  <si>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</si>
  <si>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</si>
  <si>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</si>
  <si>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</si>
  <si>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</si>
  <si>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</si>
  <si>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</si>
  <si>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</si>
  <si>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</si>
  <si>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</si>
  <si>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</si>
  <si>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</si>
  <si>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</si>
  <si>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</si>
  <si>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</si>
  <si>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</si>
  <si>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</si>
  <si>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</si>
  <si>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</si>
  <si>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</si>
  <si>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</si>
  <si>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</si>
  <si>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</si>
  <si>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 xml:space="preserve"> Ramírez 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</si>
  <si>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</si>
  <si>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</si>
  <si>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</si>
  <si>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</si>
  <si>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</si>
  <si>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 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</si>
  <si>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</si>
  <si>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</si>
  <si>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</si>
  <si>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</si>
  <si>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</si>
  <si>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Pasajes Terrestres </t>
  </si>
  <si>
    <t xml:space="preserve">Viáticos en el país </t>
  </si>
  <si>
    <t>Gastos de Representación</t>
  </si>
  <si>
    <t>M</t>
  </si>
  <si>
    <t>Comisionado Numerario</t>
  </si>
  <si>
    <t xml:space="preserve">Jose Alfredo </t>
  </si>
  <si>
    <t>Comisionada Numeraria</t>
  </si>
  <si>
    <t xml:space="preserve">Mariajose </t>
  </si>
  <si>
    <t xml:space="preserve">González </t>
  </si>
  <si>
    <t xml:space="preserve">Zarzosa </t>
  </si>
  <si>
    <t>Viáticos a Zacatecas el dia 13 de agosto de 2021, para asistir a la presentación editorial  Diccionario de Archivos.</t>
  </si>
  <si>
    <t xml:space="preserve">Auxiliar Administrativo </t>
  </si>
  <si>
    <t>Garlos</t>
  </si>
  <si>
    <t xml:space="preserve">Guzman </t>
  </si>
  <si>
    <t xml:space="preserve">Garay </t>
  </si>
  <si>
    <t xml:space="preserve">Zacatecas </t>
  </si>
  <si>
    <t xml:space="preserve">San Miguel de Allende </t>
  </si>
  <si>
    <t xml:space="preserve">Guanajuato </t>
  </si>
  <si>
    <t>Larrea</t>
  </si>
  <si>
    <t xml:space="preserve">Jose Carlos </t>
  </si>
  <si>
    <t xml:space="preserve">Rodríguez </t>
  </si>
  <si>
    <t>Viáticos San Miguel de Allende el dia  20 agosto para trasladar a comisionados en vehiculo oficial</t>
  </si>
  <si>
    <t xml:space="preserve">Tijuana </t>
  </si>
  <si>
    <t>Pago por concepto de viáticos a Zacatecas el día 13 de agosto de 2021, para trasladar a los comisionados.</t>
  </si>
  <si>
    <t>http://www.cegaipslp.org.mx/HV2021Dos.nsf/nombre_de_la_vista/CB8DF23DE28FCF4486258749006B86B5/$File/INFORME.pdf</t>
  </si>
  <si>
    <t>http://www.cegaipslp.org.mx/HV2021Dos.nsf/nombre_de_la_vista/D954C314890E446586258749006B94E1/$File/INFORME.PDF</t>
  </si>
  <si>
    <t>http://www.cegaipslp.org.mx/HV2021Dos.nsf/nombre_de_la_vista/ED776F0252DAD1AF86258749006BA2AB/$File/INFORME.PDF</t>
  </si>
  <si>
    <t>http://www.cegaipslp.org.mx/HV2021Dos.nsf/nombre_de_la_vista/484A5D30FDD0D4AF86258749006BB6CC/$File/informe.pdf</t>
  </si>
  <si>
    <t>http://www.cegaipslp.org.mx/HV2021Dos.nsf/nombre_de_la_vista/A03AFCC54074926686258749006BCFF2/$File/informe.pdf</t>
  </si>
  <si>
    <t>http://www.cegaipslp.org.mx/HV2021Dos.nsf/nombre_de_la_vista/4D48C32D7331FAE286258749006C4E88/$File/Informe.pdf</t>
  </si>
  <si>
    <t>http://www.cegaipslp.org.mx/HV2021Dos.nsf/nombre_de_la_vista/8734051C3FB73DC886258749006C6861/$File/Informe.pdf</t>
  </si>
  <si>
    <t>http://www.cegaipslp.org.mx/HV2021.nsf/nombre_de_la_vista/C553B146C2304A2C8625872C0059193F/$File/nota+informativa+de+no+comprobación..docx</t>
  </si>
  <si>
    <t>http://www.cegaipslp.org.mx/HV2021Dos.nsf/nombre_de_la_vista/0A809FF87511913F86258749006CFB81/$File/comprobación+2.pdf</t>
  </si>
  <si>
    <t xml:space="preserve">http://www.cegaipslp.org.mx/HV2021Dos.nsf/nombre_de_la_vista/6D82DBCA0F50BC7C86258749006D3EF5/$File/comprobación+1.pdf
 </t>
  </si>
  <si>
    <t>http://www.cegaipslp.org.mx/HV2021Dos.nsf/nombre_de_la_vista/01E862A4F96603CD86258749006D9BB4/$File/comprobación.pdf</t>
  </si>
  <si>
    <t xml:space="preserve">Solís </t>
  </si>
  <si>
    <t>http://www.cegaipslp.org.mx/HV2021Dos.nsf/nombre_de_la_vista/C4157A7D29C8F2C686258749006E51ED/$File/nota+informativa.docx</t>
  </si>
  <si>
    <t xml:space="preserve">Pasajes Aéreos </t>
  </si>
  <si>
    <t xml:space="preserve">No se genera  </t>
  </si>
  <si>
    <t>Viáticos a Guanajuato los dias 19 y 20 de agosto para asitir a la segunda sesión Ordinaria de la región centro occidente del Sistema Nacional de Transparencia.</t>
  </si>
  <si>
    <t xml:space="preserve"> Pago por concepto de viáticos a Guanajuato los dias 19 , 20, 21 de agosto para asitir a la segunda sesión Ordinaria de la región centro occidente del Sistema Nacional de Transparencia.</t>
  </si>
  <si>
    <t>Viáticos San Miguel de Allende dias 19 y 20 agosto p/asistir a segunda sesion ord de region centro-occidente del Sistema Nacional de Transparencia.</t>
  </si>
  <si>
    <t>http://www.cegaipslp.org.mx/HV2022.nsf/nombre_de_la_vista/45F98ED386A01B9086258893006CE135/$File/comprobacion+definitiva.pdf</t>
  </si>
  <si>
    <t>http://www.cegaipslp.org.mx/HV2022.nsf/nombre_de_la_vista/ECFE9B6ABD8D70A686258893006D05CB/$File/comprobacion+definitiva.pdf</t>
  </si>
  <si>
    <t>http://www.cegaipslp.org.mx/HV2022.nsf/nombre_de_la_vista/AA36DD0C9E96574186258893006D4AA7/$File/comprobación+definitiva.pdf</t>
  </si>
  <si>
    <t>http://www.cegaipslp.org.mx/HV2022.nsf/nombre_de_la_vista/845970548D31C59D86258893006D7958/$File/comprobacion+definitiva.pdf</t>
  </si>
  <si>
    <t>En la casilla clave, o nivel del cargo se utiliza la leyenda " no se genera" Dado que el manual para la elaboración de tabuladores desglosados de las remuneraciones de los servidores Públicos de la Cegaip ni en el contrato se estipula alguna clave o nivel de puesto para el personal de honorarios asimilables a salarios.</t>
  </si>
  <si>
    <t>Ciudad de México el día 15 de julio de 2021, para asistir a la firma de convenio de colaboración entre el SENADO y el Instituto Nacional de Transparencia, Acceso a la Información y Protección de Datos Personales .</t>
  </si>
  <si>
    <t>Viáticos los dias 26,27 y 28 agosto a tijuana a evento presentación diccionario de archivos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</si>
</sst>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5" fillId="3" borderId="0" xfId="2"/>
    <xf numFmtId="0" fontId="0" fillId="3" borderId="0" xfId="1" applyNumberFormat="1" applyFont="1" applyFill="1"/>
    <xf numFmtId="0" fontId="0" fillId="3" borderId="0" xfId="0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0" fillId="0" borderId="0" xfId="0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5" fillId="3" borderId="0" xfId="2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2" applyFill="1"/>
    <xf numFmtId="0" fontId="5" fillId="3" borderId="0" xfId="2" applyAlignment="1">
      <alignment wrapText="1"/>
    </xf>
    <xf numFmtId="43" fontId="5" fillId="0" borderId="0" xfId="2" applyNumberFormat="1" applyFill="1" applyAlignment="1">
      <alignment horizontal="center" vertical="center" wrapText="1"/>
    </xf>
    <xf numFmtId="0" fontId="0" fillId="0" borderId="0" xfId="0" applyFill="1"/>
    <xf numFmtId="0" fontId="0" fillId="3" borderId="0" xfId="1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" Type="http://schemas.openxmlformats.org/officeDocument/2006/relationships/hyperlink" Target="http://www.cegaipslp.org.mx/HV2021.nsf/nombre_de_la_vista/C553B146C2304A2C8625872C0059193F/$File/nota+informativa+de+no+comprobaci&#243;n..doc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845970548D31C59D86258893006D7958/$File/comprobacion+definitiva.pdf" TargetMode="External"/><Relationship Id="rId3" Type="http://schemas.openxmlformats.org/officeDocument/2006/relationships/hyperlink" Target="http://www.cegaipslp.org.mx/HV2021Dos.nsf/nombre_de_la_vista/0A809FF87511913F86258749006CFB81/$File/comprobaci&#243;n+2.pdf" TargetMode="External"/><Relationship Id="rId7" Type="http://schemas.openxmlformats.org/officeDocument/2006/relationships/hyperlink" Target="http://www.cegaipslp.org.mx/HV2022.nsf/nombre_de_la_vista/AA36DD0C9E96574186258893006D4AA7/$File/comprobaci&#243;n+definitiva.pdf" TargetMode="External"/><Relationship Id="rId2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6" Type="http://schemas.openxmlformats.org/officeDocument/2006/relationships/hyperlink" Target="http://www.cegaipslp.org.mx/HV2022.nsf/nombre_de_la_vista/45F98ED386A01B9086258893006CE135/$File/comprobacion+definitiva.pdf" TargetMode="External"/><Relationship Id="rId5" Type="http://schemas.openxmlformats.org/officeDocument/2006/relationships/hyperlink" Target="http://www.cegaipslp.org.mx/HV2021Dos.nsf/nombre_de_la_vista/01E862A4F96603CD86258749006D9BB4/$File/comprobaci&#243;n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6D82DBCA0F50BC7C86258749006D3EF5/$File/comprobaci&#243;n+1.pdf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0"/>
  <sheetViews>
    <sheetView topLeftCell="X15" zoomScale="87" zoomScaleNormal="87" workbookViewId="0">
      <selection activeCell="X9" sqref="X9"/>
    </sheetView>
  </sheetViews>
  <sheetFormatPr baseColWidth="10" defaultColWidth="9.140625" defaultRowHeight="15"/>
  <cols>
    <col min="1" max="1" width="8" bestFit="1" customWidth="1"/>
    <col min="2" max="4" width="18.140625" customWidth="1"/>
    <col min="5" max="5" width="25.5703125" customWidth="1"/>
    <col min="6" max="6" width="22.28515625" bestFit="1" customWidth="1"/>
    <col min="7" max="7" width="21.28515625" bestFit="1" customWidth="1"/>
    <col min="8" max="8" width="17.42578125" bestFit="1" customWidth="1"/>
    <col min="9" max="9" width="21.7109375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hidden="1" customWidth="1"/>
    <col min="15" max="15" width="53.140625" hidden="1" customWidth="1"/>
    <col min="16" max="16" width="39.85546875" hidden="1" customWidth="1"/>
    <col min="17" max="17" width="30" hidden="1" customWidth="1"/>
    <col min="18" max="18" width="32.28515625" hidden="1" customWidth="1"/>
    <col min="19" max="19" width="32.5703125" hidden="1" customWidth="1"/>
    <col min="20" max="20" width="30.85546875" hidden="1" customWidth="1"/>
    <col min="21" max="21" width="33.140625" hidden="1" customWidth="1"/>
    <col min="22" max="22" width="33.28515625" bestFit="1" customWidth="1"/>
    <col min="23" max="23" width="46.7109375" customWidth="1"/>
    <col min="24" max="24" width="33.85546875" bestFit="1" customWidth="1"/>
    <col min="25" max="25" width="35.28515625" bestFit="1" customWidth="1"/>
    <col min="26" max="26" width="46" bestFit="1" customWidth="1"/>
    <col min="27" max="27" width="72.85546875" customWidth="1"/>
    <col min="28" max="28" width="60" bestFit="1" customWidth="1"/>
    <col min="29" max="29" width="47.140625" bestFit="1" customWidth="1"/>
    <col min="30" max="30" width="51.140625" customWidth="1"/>
    <col min="31" max="31" width="29.85546875" customWidth="1"/>
    <col min="32" max="32" width="43.5703125" customWidth="1"/>
    <col min="33" max="33" width="73.140625" bestFit="1" customWidth="1"/>
    <col min="34" max="34" width="17.5703125" bestFit="1" customWidth="1"/>
    <col min="35" max="35" width="20" bestFit="1" customWidth="1"/>
    <col min="36" max="36" width="120.7109375" bestFit="1" customWidth="1"/>
  </cols>
  <sheetData>
    <row r="1" spans="1:36" hidden="1">
      <c r="A1" t="s">
        <v>0</v>
      </c>
    </row>
    <row r="2" spans="1:36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6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9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3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6" customFormat="1" ht="111" customHeight="1">
      <c r="A8" s="11">
        <v>2021</v>
      </c>
      <c r="B8" s="12">
        <v>44409</v>
      </c>
      <c r="C8" s="12">
        <v>44439</v>
      </c>
      <c r="D8" s="13" t="s">
        <v>90</v>
      </c>
      <c r="E8" s="13" t="s">
        <v>121</v>
      </c>
      <c r="F8" s="13" t="s">
        <v>122</v>
      </c>
      <c r="G8" s="13" t="s">
        <v>122</v>
      </c>
      <c r="H8" s="13" t="s">
        <v>123</v>
      </c>
      <c r="I8" s="13" t="s">
        <v>124</v>
      </c>
      <c r="J8" s="13" t="s">
        <v>125</v>
      </c>
      <c r="K8" s="13" t="s">
        <v>126</v>
      </c>
      <c r="L8" s="14" t="s">
        <v>101</v>
      </c>
      <c r="M8" s="13" t="s">
        <v>174</v>
      </c>
      <c r="N8" s="14" t="s">
        <v>103</v>
      </c>
      <c r="O8" s="14">
        <v>0</v>
      </c>
      <c r="P8" s="11">
        <v>0</v>
      </c>
      <c r="Q8" s="13" t="s">
        <v>116</v>
      </c>
      <c r="R8" s="13" t="s">
        <v>117</v>
      </c>
      <c r="S8" s="13" t="s">
        <v>117</v>
      </c>
      <c r="T8" s="13" t="s">
        <v>118</v>
      </c>
      <c r="U8" s="13" t="s">
        <v>118</v>
      </c>
      <c r="V8" s="13" t="s">
        <v>118</v>
      </c>
      <c r="W8" s="13" t="s">
        <v>174</v>
      </c>
      <c r="X8" s="15">
        <v>44392</v>
      </c>
      <c r="Y8" s="15">
        <v>44392</v>
      </c>
      <c r="Z8" s="16">
        <v>1</v>
      </c>
      <c r="AA8" s="17">
        <v>8770</v>
      </c>
      <c r="AB8" s="17">
        <v>0</v>
      </c>
      <c r="AC8" s="12">
        <v>44408</v>
      </c>
      <c r="AD8" s="18" t="s">
        <v>154</v>
      </c>
      <c r="AE8" s="16">
        <v>1</v>
      </c>
      <c r="AF8" s="18" t="s">
        <v>119</v>
      </c>
      <c r="AG8" s="19" t="s">
        <v>120</v>
      </c>
      <c r="AH8" s="12">
        <v>44790</v>
      </c>
      <c r="AI8" s="12">
        <v>44790</v>
      </c>
      <c r="AJ8" s="28"/>
    </row>
    <row r="9" spans="1:36" s="16" customFormat="1" ht="57.75" customHeight="1">
      <c r="A9" s="11">
        <v>2021</v>
      </c>
      <c r="B9" s="12">
        <v>44409</v>
      </c>
      <c r="C9" s="12">
        <v>44439</v>
      </c>
      <c r="D9" s="13" t="s">
        <v>90</v>
      </c>
      <c r="E9" s="13" t="s">
        <v>121</v>
      </c>
      <c r="F9" s="13" t="s">
        <v>122</v>
      </c>
      <c r="G9" s="13" t="s">
        <v>122</v>
      </c>
      <c r="H9" s="13" t="s">
        <v>123</v>
      </c>
      <c r="I9" s="13" t="s">
        <v>124</v>
      </c>
      <c r="J9" s="13" t="s">
        <v>125</v>
      </c>
      <c r="K9" s="13" t="s">
        <v>126</v>
      </c>
      <c r="L9" s="14" t="s">
        <v>101</v>
      </c>
      <c r="M9" s="13" t="s">
        <v>137</v>
      </c>
      <c r="N9" s="14" t="s">
        <v>103</v>
      </c>
      <c r="O9" s="14">
        <v>0</v>
      </c>
      <c r="P9" s="11">
        <v>0</v>
      </c>
      <c r="Q9" s="13" t="s">
        <v>116</v>
      </c>
      <c r="R9" s="13" t="s">
        <v>117</v>
      </c>
      <c r="S9" s="13" t="s">
        <v>117</v>
      </c>
      <c r="T9" s="13" t="s">
        <v>118</v>
      </c>
      <c r="U9" s="13" t="s">
        <v>118</v>
      </c>
      <c r="V9" s="13" t="s">
        <v>118</v>
      </c>
      <c r="W9" s="13" t="s">
        <v>137</v>
      </c>
      <c r="X9" s="15">
        <v>44421</v>
      </c>
      <c r="Y9" s="15">
        <v>44421</v>
      </c>
      <c r="Z9" s="16">
        <v>2</v>
      </c>
      <c r="AA9" s="17">
        <v>552</v>
      </c>
      <c r="AB9" s="17">
        <v>0</v>
      </c>
      <c r="AC9" s="12">
        <v>44439</v>
      </c>
      <c r="AD9" s="18" t="s">
        <v>156</v>
      </c>
      <c r="AE9" s="16">
        <v>2</v>
      </c>
      <c r="AF9" s="18" t="s">
        <v>119</v>
      </c>
      <c r="AG9" s="19" t="s">
        <v>120</v>
      </c>
      <c r="AH9" s="12">
        <v>44790</v>
      </c>
      <c r="AI9" s="12">
        <v>44790</v>
      </c>
      <c r="AJ9" s="28"/>
    </row>
    <row r="10" spans="1:36" s="16" customFormat="1" ht="117.75" customHeight="1">
      <c r="A10" s="11">
        <v>2021</v>
      </c>
      <c r="B10" s="12">
        <v>44409</v>
      </c>
      <c r="C10" s="12">
        <v>44439</v>
      </c>
      <c r="D10" s="13" t="s">
        <v>90</v>
      </c>
      <c r="E10" s="13" t="s">
        <v>121</v>
      </c>
      <c r="F10" s="13" t="s">
        <v>122</v>
      </c>
      <c r="G10" s="13" t="s">
        <v>122</v>
      </c>
      <c r="H10" s="13" t="s">
        <v>123</v>
      </c>
      <c r="I10" s="13" t="s">
        <v>124</v>
      </c>
      <c r="J10" s="13" t="s">
        <v>125</v>
      </c>
      <c r="K10" s="13" t="s">
        <v>126</v>
      </c>
      <c r="L10" s="14" t="s">
        <v>101</v>
      </c>
      <c r="M10" s="13" t="s">
        <v>166</v>
      </c>
      <c r="N10" s="14" t="s">
        <v>103</v>
      </c>
      <c r="O10" s="14">
        <v>0</v>
      </c>
      <c r="P10" s="11">
        <v>0</v>
      </c>
      <c r="Q10" s="13" t="s">
        <v>116</v>
      </c>
      <c r="R10" s="13" t="s">
        <v>117</v>
      </c>
      <c r="S10" s="13" t="s">
        <v>117</v>
      </c>
      <c r="T10" s="13" t="s">
        <v>118</v>
      </c>
      <c r="U10" s="13" t="s">
        <v>144</v>
      </c>
      <c r="V10" s="13" t="s">
        <v>143</v>
      </c>
      <c r="W10" s="13" t="s">
        <v>166</v>
      </c>
      <c r="X10" s="15">
        <v>44427</v>
      </c>
      <c r="Y10" s="15">
        <v>44428</v>
      </c>
      <c r="Z10" s="16">
        <v>3</v>
      </c>
      <c r="AA10" s="17">
        <f>1259+400+2800+1500</f>
        <v>5959</v>
      </c>
      <c r="AB10" s="17">
        <f>26924.45-AA10</f>
        <v>20965.45</v>
      </c>
      <c r="AC10" s="12">
        <v>44439</v>
      </c>
      <c r="AD10" s="18" t="s">
        <v>155</v>
      </c>
      <c r="AE10" s="16">
        <v>3</v>
      </c>
      <c r="AF10" s="18" t="s">
        <v>119</v>
      </c>
      <c r="AG10" s="19" t="s">
        <v>120</v>
      </c>
      <c r="AH10" s="12">
        <v>44790</v>
      </c>
      <c r="AI10" s="12">
        <v>44790</v>
      </c>
      <c r="AJ10" s="28"/>
    </row>
    <row r="11" spans="1:36" s="16" customFormat="1" ht="117.75" customHeight="1">
      <c r="A11" s="11">
        <v>2021</v>
      </c>
      <c r="B11" s="12">
        <v>44409</v>
      </c>
      <c r="C11" s="12">
        <v>44439</v>
      </c>
      <c r="D11" s="13" t="s">
        <v>90</v>
      </c>
      <c r="E11" s="13" t="s">
        <v>121</v>
      </c>
      <c r="F11" s="13" t="s">
        <v>122</v>
      </c>
      <c r="G11" s="13" t="s">
        <v>122</v>
      </c>
      <c r="H11" s="13" t="s">
        <v>123</v>
      </c>
      <c r="I11" s="13" t="s">
        <v>124</v>
      </c>
      <c r="J11" s="13" t="s">
        <v>125</v>
      </c>
      <c r="K11" s="13" t="s">
        <v>126</v>
      </c>
      <c r="L11" s="14" t="s">
        <v>101</v>
      </c>
      <c r="M11" s="13" t="s">
        <v>175</v>
      </c>
      <c r="N11" s="14" t="s">
        <v>103</v>
      </c>
      <c r="O11" s="14">
        <v>0</v>
      </c>
      <c r="P11" s="11">
        <v>0</v>
      </c>
      <c r="Q11" s="13" t="s">
        <v>116</v>
      </c>
      <c r="R11" s="13" t="s">
        <v>117</v>
      </c>
      <c r="S11" s="13" t="s">
        <v>117</v>
      </c>
      <c r="T11" s="13" t="s">
        <v>118</v>
      </c>
      <c r="U11" s="13" t="s">
        <v>149</v>
      </c>
      <c r="V11" s="13" t="s">
        <v>149</v>
      </c>
      <c r="W11" s="13" t="s">
        <v>175</v>
      </c>
      <c r="X11" s="15">
        <v>44434</v>
      </c>
      <c r="Y11" s="15">
        <v>44436</v>
      </c>
      <c r="Z11" s="16">
        <v>4</v>
      </c>
      <c r="AA11" s="17">
        <v>0</v>
      </c>
      <c r="AB11" s="17">
        <v>0</v>
      </c>
      <c r="AC11" s="12">
        <v>44439</v>
      </c>
      <c r="AD11" s="18" t="s">
        <v>158</v>
      </c>
      <c r="AE11" s="16">
        <v>4</v>
      </c>
      <c r="AF11" s="18" t="s">
        <v>119</v>
      </c>
      <c r="AG11" s="19" t="s">
        <v>120</v>
      </c>
      <c r="AH11" s="12">
        <v>44790</v>
      </c>
      <c r="AI11" s="12">
        <v>44790</v>
      </c>
      <c r="AJ11" s="28"/>
    </row>
    <row r="12" spans="1:36" s="16" customFormat="1" ht="57.75" customHeight="1">
      <c r="A12" s="11">
        <v>2021</v>
      </c>
      <c r="B12" s="12">
        <v>44409</v>
      </c>
      <c r="C12" s="12">
        <v>44439</v>
      </c>
      <c r="D12" s="13" t="s">
        <v>90</v>
      </c>
      <c r="E12" s="13" t="s">
        <v>130</v>
      </c>
      <c r="F12" s="13" t="s">
        <v>131</v>
      </c>
      <c r="G12" s="13" t="s">
        <v>131</v>
      </c>
      <c r="H12" s="13" t="s">
        <v>114</v>
      </c>
      <c r="I12" s="13" t="s">
        <v>132</v>
      </c>
      <c r="J12" s="13" t="s">
        <v>162</v>
      </c>
      <c r="K12" s="13" t="s">
        <v>115</v>
      </c>
      <c r="L12" s="14" t="s">
        <v>101</v>
      </c>
      <c r="M12" s="13" t="s">
        <v>137</v>
      </c>
      <c r="N12" s="14" t="s">
        <v>103</v>
      </c>
      <c r="O12" s="14">
        <v>0</v>
      </c>
      <c r="P12" s="11">
        <v>0</v>
      </c>
      <c r="Q12" s="13" t="s">
        <v>116</v>
      </c>
      <c r="R12" s="13" t="s">
        <v>117</v>
      </c>
      <c r="S12" s="13" t="s">
        <v>117</v>
      </c>
      <c r="T12" s="13" t="s">
        <v>118</v>
      </c>
      <c r="U12" s="13" t="s">
        <v>142</v>
      </c>
      <c r="V12" s="13" t="s">
        <v>142</v>
      </c>
      <c r="W12" s="13" t="s">
        <v>137</v>
      </c>
      <c r="X12" s="15">
        <v>44421</v>
      </c>
      <c r="Y12" s="15">
        <v>44421</v>
      </c>
      <c r="Z12" s="16">
        <v>5</v>
      </c>
      <c r="AA12" s="17">
        <v>0</v>
      </c>
      <c r="AB12" s="17">
        <v>0</v>
      </c>
      <c r="AC12" s="12">
        <v>44421</v>
      </c>
      <c r="AD12" s="18" t="s">
        <v>153</v>
      </c>
      <c r="AE12" s="16">
        <v>5</v>
      </c>
      <c r="AF12" s="18" t="s">
        <v>119</v>
      </c>
      <c r="AG12" s="19" t="s">
        <v>120</v>
      </c>
      <c r="AH12" s="12">
        <v>44790</v>
      </c>
      <c r="AI12" s="12">
        <v>44790</v>
      </c>
      <c r="AJ12" s="28"/>
    </row>
    <row r="13" spans="1:36" s="16" customFormat="1" ht="120" customHeight="1">
      <c r="A13" s="11">
        <v>2021</v>
      </c>
      <c r="B13" s="12">
        <v>44409</v>
      </c>
      <c r="C13" s="12">
        <v>44439</v>
      </c>
      <c r="D13" s="13" t="s">
        <v>90</v>
      </c>
      <c r="E13" s="13" t="s">
        <v>130</v>
      </c>
      <c r="F13" s="13" t="s">
        <v>131</v>
      </c>
      <c r="G13" s="13" t="s">
        <v>131</v>
      </c>
      <c r="H13" s="13" t="s">
        <v>114</v>
      </c>
      <c r="I13" s="13" t="s">
        <v>132</v>
      </c>
      <c r="J13" s="13" t="s">
        <v>162</v>
      </c>
      <c r="K13" s="13" t="s">
        <v>115</v>
      </c>
      <c r="L13" s="14" t="s">
        <v>101</v>
      </c>
      <c r="M13" s="13" t="s">
        <v>167</v>
      </c>
      <c r="N13" s="14" t="s">
        <v>103</v>
      </c>
      <c r="O13" s="14">
        <v>0</v>
      </c>
      <c r="P13" s="11">
        <v>0</v>
      </c>
      <c r="Q13" s="13" t="s">
        <v>116</v>
      </c>
      <c r="R13" s="13" t="s">
        <v>117</v>
      </c>
      <c r="S13" s="13" t="s">
        <v>117</v>
      </c>
      <c r="T13" s="13" t="s">
        <v>118</v>
      </c>
      <c r="U13" s="13" t="s">
        <v>144</v>
      </c>
      <c r="V13" s="13" t="s">
        <v>143</v>
      </c>
      <c r="W13" s="13" t="s">
        <v>167</v>
      </c>
      <c r="X13" s="15">
        <v>44427</v>
      </c>
      <c r="Y13" s="15">
        <v>44429</v>
      </c>
      <c r="Z13" s="16">
        <v>6</v>
      </c>
      <c r="AA13" s="16">
        <f>10317.7-AB13</f>
        <v>4659.0000000000009</v>
      </c>
      <c r="AB13" s="17">
        <v>5658.7</v>
      </c>
      <c r="AC13" s="12">
        <v>44439</v>
      </c>
      <c r="AD13" s="18" t="s">
        <v>157</v>
      </c>
      <c r="AE13" s="16">
        <v>6</v>
      </c>
      <c r="AF13" s="18" t="s">
        <v>119</v>
      </c>
      <c r="AG13" s="19" t="s">
        <v>120</v>
      </c>
      <c r="AH13" s="12">
        <v>44790</v>
      </c>
      <c r="AI13" s="12">
        <v>44790</v>
      </c>
      <c r="AJ13" s="28"/>
    </row>
    <row r="14" spans="1:36" s="16" customFormat="1" ht="105.75" customHeight="1">
      <c r="A14" s="11">
        <v>2021</v>
      </c>
      <c r="B14" s="12">
        <v>44409</v>
      </c>
      <c r="C14" s="12">
        <v>44439</v>
      </c>
      <c r="D14" s="13" t="s">
        <v>90</v>
      </c>
      <c r="E14" s="13" t="s">
        <v>130</v>
      </c>
      <c r="F14" s="13" t="s">
        <v>133</v>
      </c>
      <c r="G14" s="13" t="s">
        <v>133</v>
      </c>
      <c r="H14" s="13" t="s">
        <v>114</v>
      </c>
      <c r="I14" s="13" t="s">
        <v>134</v>
      </c>
      <c r="J14" s="13" t="s">
        <v>135</v>
      </c>
      <c r="K14" s="13" t="s">
        <v>136</v>
      </c>
      <c r="L14" s="14" t="s">
        <v>101</v>
      </c>
      <c r="M14" s="22" t="s">
        <v>168</v>
      </c>
      <c r="N14" s="14" t="s">
        <v>103</v>
      </c>
      <c r="O14" s="14">
        <v>0</v>
      </c>
      <c r="P14" s="11">
        <v>0</v>
      </c>
      <c r="Q14" s="13" t="s">
        <v>116</v>
      </c>
      <c r="R14" s="13" t="s">
        <v>117</v>
      </c>
      <c r="S14" s="13" t="s">
        <v>117</v>
      </c>
      <c r="T14" s="13" t="s">
        <v>118</v>
      </c>
      <c r="U14" s="13" t="s">
        <v>144</v>
      </c>
      <c r="V14" s="13" t="s">
        <v>143</v>
      </c>
      <c r="W14" s="22" t="s">
        <v>168</v>
      </c>
      <c r="X14" s="15">
        <v>44427</v>
      </c>
      <c r="Y14" s="15">
        <v>44428</v>
      </c>
      <c r="Z14" s="16">
        <v>7</v>
      </c>
      <c r="AA14" s="17">
        <v>0</v>
      </c>
      <c r="AB14" s="17">
        <v>0</v>
      </c>
      <c r="AC14" s="12">
        <v>44439</v>
      </c>
      <c r="AD14" s="18" t="s">
        <v>158</v>
      </c>
      <c r="AE14" s="16">
        <v>7</v>
      </c>
      <c r="AF14" s="18" t="s">
        <v>119</v>
      </c>
      <c r="AG14" s="19" t="s">
        <v>120</v>
      </c>
      <c r="AH14" s="12">
        <v>44790</v>
      </c>
      <c r="AI14" s="12">
        <v>44790</v>
      </c>
      <c r="AJ14" s="28"/>
    </row>
    <row r="15" spans="1:36" s="16" customFormat="1" ht="198" customHeight="1">
      <c r="A15" s="11">
        <v>2021</v>
      </c>
      <c r="B15" s="12">
        <v>44409</v>
      </c>
      <c r="C15" s="12">
        <v>44439</v>
      </c>
      <c r="D15" s="13" t="s">
        <v>94</v>
      </c>
      <c r="E15" s="13" t="s">
        <v>165</v>
      </c>
      <c r="F15" s="13" t="s">
        <v>138</v>
      </c>
      <c r="G15" s="13" t="s">
        <v>138</v>
      </c>
      <c r="H15" s="13" t="s">
        <v>120</v>
      </c>
      <c r="I15" s="13" t="s">
        <v>139</v>
      </c>
      <c r="J15" s="13" t="s">
        <v>140</v>
      </c>
      <c r="K15" s="13" t="s">
        <v>141</v>
      </c>
      <c r="L15" s="14" t="s">
        <v>101</v>
      </c>
      <c r="M15" s="22" t="s">
        <v>150</v>
      </c>
      <c r="N15" s="14" t="s">
        <v>103</v>
      </c>
      <c r="O15" s="14">
        <v>0</v>
      </c>
      <c r="P15" s="11">
        <v>0</v>
      </c>
      <c r="Q15" s="13" t="s">
        <v>116</v>
      </c>
      <c r="R15" s="13" t="s">
        <v>117</v>
      </c>
      <c r="S15" s="13" t="s">
        <v>117</v>
      </c>
      <c r="T15" s="13" t="s">
        <v>118</v>
      </c>
      <c r="U15" s="13" t="s">
        <v>142</v>
      </c>
      <c r="V15" s="13" t="s">
        <v>142</v>
      </c>
      <c r="W15" s="22" t="s">
        <v>150</v>
      </c>
      <c r="X15" s="15">
        <v>44421</v>
      </c>
      <c r="Y15" s="15">
        <v>44421</v>
      </c>
      <c r="Z15" s="16">
        <v>8</v>
      </c>
      <c r="AA15" s="17">
        <v>969.48</v>
      </c>
      <c r="AB15" s="17">
        <v>822.92</v>
      </c>
      <c r="AC15" s="12">
        <v>44425</v>
      </c>
      <c r="AD15" s="18" t="s">
        <v>151</v>
      </c>
      <c r="AE15" s="16">
        <v>8</v>
      </c>
      <c r="AF15" s="18" t="s">
        <v>119</v>
      </c>
      <c r="AG15" s="19" t="s">
        <v>120</v>
      </c>
      <c r="AH15" s="12">
        <v>44790</v>
      </c>
      <c r="AI15" s="12">
        <v>44790</v>
      </c>
      <c r="AJ15" s="28" t="s">
        <v>173</v>
      </c>
    </row>
    <row r="16" spans="1:36" s="16" customFormat="1" ht="79.5" customHeight="1">
      <c r="A16" s="11">
        <v>2021</v>
      </c>
      <c r="B16" s="12">
        <v>44409</v>
      </c>
      <c r="C16" s="12">
        <v>44439</v>
      </c>
      <c r="D16" s="13" t="s">
        <v>94</v>
      </c>
      <c r="E16" s="13" t="s">
        <v>165</v>
      </c>
      <c r="F16" s="13" t="s">
        <v>138</v>
      </c>
      <c r="G16" s="13" t="s">
        <v>138</v>
      </c>
      <c r="H16" s="13" t="s">
        <v>120</v>
      </c>
      <c r="I16" s="13" t="s">
        <v>146</v>
      </c>
      <c r="J16" s="13" t="s">
        <v>145</v>
      </c>
      <c r="K16" s="13" t="s">
        <v>147</v>
      </c>
      <c r="L16" s="14" t="s">
        <v>101</v>
      </c>
      <c r="M16" s="13" t="s">
        <v>148</v>
      </c>
      <c r="N16" s="14" t="s">
        <v>103</v>
      </c>
      <c r="O16" s="14">
        <v>0</v>
      </c>
      <c r="P16" s="11">
        <v>0</v>
      </c>
      <c r="Q16" s="13" t="s">
        <v>116</v>
      </c>
      <c r="R16" s="13" t="s">
        <v>117</v>
      </c>
      <c r="S16" s="13" t="s">
        <v>117</v>
      </c>
      <c r="T16" s="13" t="s">
        <v>118</v>
      </c>
      <c r="U16" s="13" t="s">
        <v>118</v>
      </c>
      <c r="V16" s="13" t="s">
        <v>118</v>
      </c>
      <c r="W16" s="13" t="s">
        <v>148</v>
      </c>
      <c r="X16" s="15">
        <v>44428</v>
      </c>
      <c r="Y16" s="15">
        <v>44428</v>
      </c>
      <c r="Z16" s="16">
        <v>9</v>
      </c>
      <c r="AA16" s="17">
        <f>2700+1455.99</f>
        <v>4155.99</v>
      </c>
      <c r="AB16" s="17">
        <v>336.41</v>
      </c>
      <c r="AC16" s="12">
        <v>44439</v>
      </c>
      <c r="AD16" s="18" t="s">
        <v>152</v>
      </c>
      <c r="AE16" s="16">
        <v>9</v>
      </c>
      <c r="AF16" s="18" t="s">
        <v>119</v>
      </c>
      <c r="AG16" s="19" t="s">
        <v>120</v>
      </c>
      <c r="AH16" s="12">
        <v>44790</v>
      </c>
      <c r="AI16" s="12">
        <v>44790</v>
      </c>
      <c r="AJ16" s="28" t="s">
        <v>173</v>
      </c>
    </row>
    <row r="17" spans="1:36" s="14" customFormat="1" ht="79.5" customHeight="1">
      <c r="A17" s="11"/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6"/>
      <c r="M17" s="13"/>
      <c r="P17" s="11"/>
      <c r="Q17" s="13"/>
      <c r="R17" s="13"/>
      <c r="S17" s="13"/>
      <c r="T17" s="13"/>
      <c r="U17" s="13"/>
      <c r="V17" s="13"/>
      <c r="W17" s="13"/>
      <c r="X17" s="15"/>
      <c r="Y17" s="12"/>
      <c r="Z17" s="16"/>
      <c r="AA17" s="17"/>
      <c r="AB17" s="17"/>
      <c r="AC17" s="12"/>
      <c r="AD17" s="18"/>
      <c r="AE17" s="16"/>
      <c r="AF17" s="21"/>
      <c r="AG17" s="19"/>
      <c r="AH17" s="12"/>
      <c r="AI17" s="12"/>
      <c r="AJ17" s="20"/>
    </row>
    <row r="18" spans="1:36" s="16" customFormat="1"/>
    <row r="19" spans="1:36" s="16" customFormat="1"/>
    <row r="20" spans="1:36">
      <c r="AA20" s="1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8">
      <formula1>Hidden_13</formula1>
    </dataValidation>
    <dataValidation type="list" allowBlank="1" showErrorMessage="1" sqref="L8:L208">
      <formula1>Hidden_211</formula1>
    </dataValidation>
    <dataValidation type="list" allowBlank="1" showErrorMessage="1" sqref="N8:N208">
      <formula1>Hidden_313</formula1>
    </dataValidation>
  </dataValidations>
  <hyperlinks>
    <hyperlink ref="AD14" r:id="rId1"/>
    <hyperlink ref="AD11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2"/>
  <sheetViews>
    <sheetView topLeftCell="A3" workbookViewId="0">
      <selection activeCell="B22" sqref="B22:D22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6" customFormat="1">
      <c r="A4" s="3">
        <v>1</v>
      </c>
      <c r="B4" s="7">
        <v>3751</v>
      </c>
      <c r="C4" s="7" t="s">
        <v>128</v>
      </c>
      <c r="D4" s="5">
        <v>3335</v>
      </c>
    </row>
    <row r="5" spans="1:4" s="6" customFormat="1">
      <c r="A5" s="3">
        <v>1</v>
      </c>
      <c r="B5" s="7">
        <v>3721</v>
      </c>
      <c r="C5" s="7" t="s">
        <v>127</v>
      </c>
      <c r="D5" s="5">
        <v>245</v>
      </c>
    </row>
    <row r="6" spans="1:4" s="6" customFormat="1">
      <c r="A6" s="3">
        <v>1</v>
      </c>
      <c r="B6" s="7">
        <v>3711</v>
      </c>
      <c r="C6" s="7" t="s">
        <v>164</v>
      </c>
      <c r="D6" s="5">
        <v>5190</v>
      </c>
    </row>
    <row r="7" spans="1:4" s="6" customFormat="1">
      <c r="A7" s="3">
        <v>2</v>
      </c>
      <c r="B7" s="7">
        <v>3751</v>
      </c>
      <c r="C7" s="7" t="s">
        <v>128</v>
      </c>
      <c r="D7" s="5">
        <v>552</v>
      </c>
    </row>
    <row r="8" spans="1:4" s="6" customFormat="1">
      <c r="A8" s="3">
        <v>3</v>
      </c>
      <c r="B8" s="7">
        <v>3751</v>
      </c>
      <c r="C8" s="7" t="s">
        <v>128</v>
      </c>
      <c r="D8" s="5">
        <v>5469</v>
      </c>
    </row>
    <row r="9" spans="1:4" s="6" customFormat="1">
      <c r="A9" s="3">
        <v>3</v>
      </c>
      <c r="B9" s="7">
        <v>3721</v>
      </c>
      <c r="C9" s="7" t="s">
        <v>127</v>
      </c>
      <c r="D9" s="5">
        <v>490</v>
      </c>
    </row>
    <row r="10" spans="1:4" s="6" customFormat="1">
      <c r="A10" s="3">
        <v>4</v>
      </c>
      <c r="B10" s="7">
        <v>3751</v>
      </c>
      <c r="C10" s="7" t="s">
        <v>128</v>
      </c>
      <c r="D10" s="5">
        <v>0</v>
      </c>
    </row>
    <row r="11" spans="1:4" s="6" customFormat="1">
      <c r="A11" s="3">
        <v>4</v>
      </c>
      <c r="B11" s="7">
        <v>3721</v>
      </c>
      <c r="C11" s="7" t="s">
        <v>127</v>
      </c>
      <c r="D11" s="6">
        <v>0</v>
      </c>
    </row>
    <row r="12" spans="1:4">
      <c r="A12" s="3">
        <v>5</v>
      </c>
      <c r="B12" s="7">
        <v>3751</v>
      </c>
      <c r="C12" s="7" t="s">
        <v>128</v>
      </c>
      <c r="D12">
        <v>0</v>
      </c>
    </row>
    <row r="13" spans="1:4">
      <c r="A13" s="3">
        <v>5</v>
      </c>
      <c r="B13" s="7">
        <v>3721</v>
      </c>
      <c r="C13" s="7" t="s">
        <v>127</v>
      </c>
      <c r="D13">
        <v>0</v>
      </c>
    </row>
    <row r="14" spans="1:4">
      <c r="A14" s="3">
        <v>6</v>
      </c>
      <c r="B14" s="7">
        <v>3751</v>
      </c>
      <c r="C14" s="7" t="s">
        <v>128</v>
      </c>
      <c r="D14">
        <f>2700+1876</f>
        <v>4576</v>
      </c>
    </row>
    <row r="15" spans="1:4">
      <c r="A15" s="3">
        <v>6</v>
      </c>
      <c r="B15" s="7">
        <v>3721</v>
      </c>
      <c r="C15" s="7" t="s">
        <v>127</v>
      </c>
      <c r="D15">
        <v>83</v>
      </c>
    </row>
    <row r="16" spans="1:4">
      <c r="A16" s="3">
        <v>7</v>
      </c>
      <c r="B16" s="7">
        <v>3751</v>
      </c>
      <c r="C16" s="7" t="s">
        <v>128</v>
      </c>
      <c r="D16">
        <v>0</v>
      </c>
    </row>
    <row r="17" spans="1:4">
      <c r="A17" s="3">
        <v>7</v>
      </c>
      <c r="B17" s="7">
        <v>3721</v>
      </c>
      <c r="C17" s="7" t="s">
        <v>127</v>
      </c>
      <c r="D17">
        <v>0</v>
      </c>
    </row>
    <row r="18" spans="1:4">
      <c r="A18" s="3">
        <v>8</v>
      </c>
      <c r="B18" s="7">
        <v>3751</v>
      </c>
      <c r="C18" s="7" t="s">
        <v>128</v>
      </c>
      <c r="D18">
        <f>198.48+99</f>
        <v>297.48</v>
      </c>
    </row>
    <row r="19" spans="1:4">
      <c r="A19" s="3">
        <v>8</v>
      </c>
      <c r="B19" s="7">
        <v>3721</v>
      </c>
      <c r="C19" s="7" t="s">
        <v>127</v>
      </c>
      <c r="D19">
        <f>400+112+160</f>
        <v>672</v>
      </c>
    </row>
    <row r="20" spans="1:4">
      <c r="A20" s="3">
        <v>9</v>
      </c>
      <c r="B20" s="7">
        <v>3751</v>
      </c>
      <c r="C20" s="7" t="s">
        <v>128</v>
      </c>
      <c r="D20">
        <f>2700+112.08+176.91+270+722</f>
        <v>3980.99</v>
      </c>
    </row>
    <row r="21" spans="1:4">
      <c r="A21" s="3">
        <v>9</v>
      </c>
      <c r="B21" s="7">
        <v>3721</v>
      </c>
      <c r="C21" s="7" t="s">
        <v>127</v>
      </c>
      <c r="D21">
        <v>175</v>
      </c>
    </row>
    <row r="22" spans="1:4">
      <c r="A22" s="3">
        <v>10</v>
      </c>
      <c r="B22" s="7">
        <v>3851</v>
      </c>
      <c r="C22" s="8" t="s">
        <v>129</v>
      </c>
      <c r="D22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5"/>
  <sheetViews>
    <sheetView tabSelected="1" topLeftCell="A3" workbookViewId="0">
      <selection activeCell="A14" sqref="A14:B14"/>
    </sheetView>
  </sheetViews>
  <sheetFormatPr baseColWidth="10" defaultColWidth="9.140625" defaultRowHeight="15"/>
  <cols>
    <col min="1" max="1" width="3.42578125" bestFit="1" customWidth="1"/>
    <col min="2" max="2" width="132.7109375" customWidth="1"/>
  </cols>
  <sheetData>
    <row r="1" spans="1:3" hidden="1">
      <c r="B1" t="s">
        <v>14</v>
      </c>
    </row>
    <row r="2" spans="1:3" hidden="1">
      <c r="B2" t="s">
        <v>112</v>
      </c>
    </row>
    <row r="3" spans="1:3">
      <c r="A3" s="1" t="s">
        <v>108</v>
      </c>
      <c r="B3" s="1" t="s">
        <v>113</v>
      </c>
    </row>
    <row r="4" spans="1:3">
      <c r="A4" s="9">
        <v>1</v>
      </c>
      <c r="B4" s="25" t="s">
        <v>169</v>
      </c>
    </row>
    <row r="5" spans="1:3" s="10" customFormat="1">
      <c r="A5" s="9">
        <v>2</v>
      </c>
      <c r="B5" s="24" t="s">
        <v>170</v>
      </c>
    </row>
    <row r="6" spans="1:3" s="10" customFormat="1">
      <c r="A6" s="9">
        <v>3</v>
      </c>
      <c r="B6" s="24" t="s">
        <v>171</v>
      </c>
    </row>
    <row r="7" spans="1:3" s="10" customFormat="1">
      <c r="A7" s="9">
        <v>4</v>
      </c>
      <c r="B7" s="26" t="s">
        <v>158</v>
      </c>
      <c r="C7" s="27"/>
    </row>
    <row r="8" spans="1:3" s="23" customFormat="1">
      <c r="A8" s="9">
        <v>5</v>
      </c>
      <c r="B8" s="24" t="s">
        <v>163</v>
      </c>
      <c r="C8" s="27"/>
    </row>
    <row r="9" spans="1:3" s="23" customFormat="1">
      <c r="A9" s="9">
        <v>6</v>
      </c>
      <c r="B9" s="24" t="s">
        <v>172</v>
      </c>
      <c r="C9" s="27"/>
    </row>
    <row r="10" spans="1:3" s="23" customFormat="1">
      <c r="A10" s="9">
        <v>7</v>
      </c>
      <c r="B10" s="26" t="s">
        <v>158</v>
      </c>
      <c r="C10" s="27"/>
    </row>
    <row r="11" spans="1:3" s="23" customFormat="1">
      <c r="A11" s="9">
        <v>8</v>
      </c>
      <c r="B11" s="24" t="s">
        <v>159</v>
      </c>
      <c r="C11" s="27"/>
    </row>
    <row r="12" spans="1:3" s="23" customFormat="1">
      <c r="A12" s="9">
        <v>8</v>
      </c>
      <c r="B12" s="24" t="s">
        <v>160</v>
      </c>
      <c r="C12" s="27"/>
    </row>
    <row r="13" spans="1:3" s="10" customFormat="1">
      <c r="A13" s="9">
        <v>9</v>
      </c>
      <c r="B13" s="24" t="s">
        <v>161</v>
      </c>
      <c r="C13" s="27"/>
    </row>
    <row r="14" spans="1:3">
      <c r="A14" s="9"/>
      <c r="B14" s="24"/>
      <c r="C14" s="27"/>
    </row>
    <row r="15" spans="1:3">
      <c r="A15" s="9"/>
      <c r="B15" s="4"/>
    </row>
  </sheetData>
  <hyperlinks>
    <hyperlink ref="B7" r:id="rId1"/>
    <hyperlink ref="B10" r:id="rId2"/>
    <hyperlink ref="B11" r:id="rId3"/>
    <hyperlink ref="B12" r:id="rId4"/>
    <hyperlink ref="B13" r:id="rId5"/>
    <hyperlink ref="B4" r:id="rId6"/>
    <hyperlink ref="B6" r:id="rId7"/>
    <hyperlink ref="B9" r:id="rId8"/>
  </hyperlinks>
  <pageMargins left="0.7" right="0.7" top="0.75" bottom="0.75" header="0.3" footer="0.3"/>
  <pageSetup orientation="portrait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2022-08-17T16:32:22Z</dcterms:modified>
</cp:coreProperties>
</file>