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03 MARZ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T9" i="1" l="1"/>
  <c r="AT10" i="1"/>
  <c r="AT11" i="1"/>
  <c r="AT12" i="1"/>
  <c r="AT8" i="1"/>
  <c r="AJ9" i="1"/>
  <c r="AJ10" i="1"/>
  <c r="AJ11" i="1"/>
  <c r="AJ12" i="1"/>
  <c r="AJ13" i="1"/>
  <c r="AT13" i="1" s="1"/>
  <c r="AJ14" i="1"/>
  <c r="AT14" i="1" s="1"/>
  <c r="AJ15" i="1"/>
  <c r="AT15" i="1" s="1"/>
  <c r="AF9" i="1" l="1"/>
  <c r="AF10" i="1"/>
  <c r="AF11" i="1"/>
  <c r="AF12" i="1"/>
  <c r="AF13" i="1"/>
  <c r="AF14" i="1"/>
  <c r="AF15" i="1"/>
  <c r="AE9" i="1"/>
  <c r="AE10" i="1"/>
  <c r="AE11" i="1"/>
  <c r="AE12" i="1"/>
  <c r="AE13" i="1"/>
  <c r="AE14" i="1"/>
  <c r="AE15" i="1"/>
  <c r="AC14" i="1" l="1"/>
  <c r="AC15" i="1"/>
  <c r="AC13" i="1"/>
  <c r="AJ8" i="1" l="1"/>
  <c r="AF8" i="1"/>
  <c r="AE8" i="1"/>
</calcChain>
</file>

<file path=xl/sharedStrings.xml><?xml version="1.0" encoding="utf-8"?>
<sst xmlns="http://schemas.openxmlformats.org/spreadsheetml/2006/main" count="710" uniqueCount="333">
  <si>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</si>
  <si>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</si>
  <si>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</si>
  <si>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</si>
  <si>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</si>
  <si>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</si>
  <si>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</si>
  <si>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</si>
  <si>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</si>
  <si>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</si>
  <si>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</si>
  <si>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</si>
  <si>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</si>
  <si>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</si>
  <si>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</si>
  <si>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</si>
  <si>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</si>
  <si>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</si>
  <si>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</si>
  <si>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</si>
  <si>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</si>
  <si>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</si>
  <si>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</si>
  <si>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</si>
  <si>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</si>
  <si>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</si>
  <si>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</si>
  <si>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</si>
  <si>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</si>
  <si>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</si>
  <si>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</si>
  <si>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</si>
  <si>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</si>
  <si>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</si>
  <si>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</si>
  <si>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</si>
  <si>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</si>
  <si>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</si>
  <si>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</si>
  <si>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</si>
  <si>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</si>
  <si>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</si>
  <si>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</si>
  <si>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</si>
  <si>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</si>
  <si>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</si>
  <si>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</si>
  <si>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</si>
  <si>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</si>
  <si>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</si>
  <si>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</si>
  <si>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</si>
  <si>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</si>
  <si>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</si>
  <si>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</si>
  <si>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</si>
  <si>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</si>
  <si>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</si>
  <si>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</si>
  <si>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</si>
  <si>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</si>
  <si>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</si>
  <si>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</si>
  <si>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</si>
  <si>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</si>
  <si>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</si>
  <si>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</si>
  <si>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</si>
  <si>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</si>
  <si>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</si>
  <si>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</si>
  <si>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</si>
  <si>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</si>
  <si>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</si>
  <si>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</si>
  <si>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</si>
  <si>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</si>
  <si>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</si>
  <si>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</si>
  <si>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</si>
  <si>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</si>
  <si>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</si>
  <si>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</si>
  <si>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</si>
  <si>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</si>
  <si>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</si>
  <si>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</si>
  <si>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</si>
  <si>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</si>
  <si>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</si>
  <si>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</si>
  <si>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</si>
  <si>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</si>
  <si>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</si>
  <si>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</si>
  <si>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</si>
  <si>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</si>
  <si>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</si>
  <si>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</si>
  <si>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</si>
  <si>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</si>
  <si>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</si>
  <si>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</si>
  <si>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</si>
  <si>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</si>
  <si>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</si>
  <si>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</si>
  <si>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</si>
  <si>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</si>
  <si>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</si>
  <si>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</si>
  <si>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</si>
  <si>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</si>
  <si>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</si>
  <si>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</si>
  <si>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</si>
  <si>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</si>
  <si>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</si>
  <si>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</si>
  <si>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</si>
  <si>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</si>
  <si>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</si>
  <si>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</si>
  <si>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</si>
  <si>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</si>
  <si>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</si>
  <si>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</si>
  <si>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</si>
  <si>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</si>
  <si>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</si>
  <si>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</si>
  <si>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</si>
  <si>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</si>
  <si>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</si>
  <si>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</si>
  <si>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</si>
  <si>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</si>
  <si>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</si>
  <si>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</si>
  <si>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</si>
  <si>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</si>
  <si>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</si>
  <si>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</si>
  <si>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</si>
  <si>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</si>
  <si>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</si>
  <si>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</si>
  <si>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</si>
  <si>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</si>
  <si>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</si>
  <si>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</si>
  <si>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</si>
  <si>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</si>
  <si>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</si>
  <si>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</si>
  <si>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</si>
  <si>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</si>
  <si>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</si>
  <si>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</si>
  <si>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</si>
  <si>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</si>
  <si>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</si>
  <si>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</si>
  <si>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</si>
  <si>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</si>
  <si>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</si>
  <si>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</si>
  <si>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</si>
  <si>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</si>
  <si>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</si>
  <si>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</si>
  <si>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</si>
  <si>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</si>
  <si>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</si>
  <si>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</si>
  <si>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</si>
  <si>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</si>
  <si>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</si>
  <si>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</si>
  <si>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</si>
  <si>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</si>
  <si>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</si>
  <si>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</si>
  <si>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</si>
  <si>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</si>
  <si>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</si>
  <si>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</si>
  <si>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</si>
  <si>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</si>
  <si>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</si>
  <si>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</si>
  <si>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</si>
  <si>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</si>
  <si>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</si>
  <si>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</si>
  <si>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</si>
  <si>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</si>
  <si>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EDUARDO</t>
  </si>
  <si>
    <t>MARTINEZ</t>
  </si>
  <si>
    <t>MEDINA</t>
  </si>
  <si>
    <t xml:space="preserve">ENRIQUE </t>
  </si>
  <si>
    <t>ALFONSO</t>
  </si>
  <si>
    <t>OBREGON</t>
  </si>
  <si>
    <t>ISMAEL</t>
  </si>
  <si>
    <t>PADRON</t>
  </si>
  <si>
    <t>SEGURA</t>
  </si>
  <si>
    <t xml:space="preserve">JUAN ANTONIO </t>
  </si>
  <si>
    <t>LEON</t>
  </si>
  <si>
    <t>ERIK</t>
  </si>
  <si>
    <t>CRUZ</t>
  </si>
  <si>
    <t>TORRES</t>
  </si>
  <si>
    <t>AMELIA</t>
  </si>
  <si>
    <t>CARRION</t>
  </si>
  <si>
    <t>CORREA</t>
  </si>
  <si>
    <t>JAVIER</t>
  </si>
  <si>
    <t>GARCIA</t>
  </si>
  <si>
    <t>AREVALO</t>
  </si>
  <si>
    <t xml:space="preserve">MONICA IVONNE </t>
  </si>
  <si>
    <t>BADILLO</t>
  </si>
  <si>
    <t>FONSECA</t>
  </si>
  <si>
    <t>NO SE GENERO</t>
  </si>
  <si>
    <t>MEJOR PROPUESTA TECNICA Y ECONOMICA</t>
  </si>
  <si>
    <t>COMITÉ DE ADQUISICIONES</t>
  </si>
  <si>
    <t>TRANFERENCIA ELECTRONICA</t>
  </si>
  <si>
    <t xml:space="preserve">SECRETARIO TECNICO DEL COMITÉ </t>
  </si>
  <si>
    <t xml:space="preserve">NO SE GENERA ESTA INFORMACIÓN, EN VIRTUD DE QUE EL CENTRO DE PRODUCCION SANTA RITA SA DE CV NO REALIZÓ: 
• SUSPENCIÓN
• ESTUDIOS DE IMPACTO URBANO Y AMBIENTAL
• INFORMES DE AVANCES FÍSICOS,
• INFORMES DE AVANCE FINANCIERO,
• ACTA DE RECEPCIÓN FÍSICA DE LOS TRABAJOS EJECUTADOS U HOMÓLOGA,
• FINIQUITO,
A LO QUE SE REFIERE ESTA FRACCION EN EL PRESENTE PERIODO DE ACUERDO A LO ESTABLECIDO EN EL NUMERAL CUADRAGÉSIMO NOVENO DEL ACUERDO CEGAIP 726/2018 LINEAMIENTOS ESTATALES PARA LA DIFUSION, DISPOSICION Y EVALUACION DE LAS OBLIGACIONES DE TRANSPARENCIA COMUNES Y ESPECIFICAS PREVISTAS EN EL TITULO CUARTO DE LA LEY DE TRANSPARENCIA Y ACCESO A LA INFORMACION PUBLICA DEL ESTADO DE SAN LUIS POTOSI
</t>
  </si>
  <si>
    <t>NO SE GENERARON</t>
  </si>
  <si>
    <t>ORGANO INTERNO DE CONTROL</t>
  </si>
  <si>
    <t>METALISER, S.A. DE C.V.</t>
  </si>
  <si>
    <t>EUROLLANTAS DE SAN LUIS S.A. DE C.V.</t>
  </si>
  <si>
    <t>TIRE TEK CENTER SA DE CV</t>
  </si>
  <si>
    <t>LLANTAS PELAYO, S.A. DE C.V.</t>
  </si>
  <si>
    <t>AI ASESORES, S.A. DE C.V.</t>
  </si>
  <si>
    <t xml:space="preserve">TORBOLT MEXICANA, S.A. DE C.V. </t>
  </si>
  <si>
    <t xml:space="preserve">SERVI TORNILLOS NACIONALES, S.A. </t>
  </si>
  <si>
    <t>PROYECTOS E INSUMOS AGRÍCOLAS DE MÉXICO, S.A. DE C.V.</t>
  </si>
  <si>
    <t xml:space="preserve">JOSE PRISCO </t>
  </si>
  <si>
    <t xml:space="preserve">DE LERMA </t>
  </si>
  <si>
    <t>FERRETIZ</t>
  </si>
  <si>
    <t>NAVA</t>
  </si>
  <si>
    <t>RODRIGUEZ</t>
  </si>
  <si>
    <t>DIAZ</t>
  </si>
  <si>
    <t>SEGOVIA</t>
  </si>
  <si>
    <t xml:space="preserve">JOSE ANTONIO </t>
  </si>
  <si>
    <t xml:space="preserve">CARLO MARCIAL </t>
  </si>
  <si>
    <t xml:space="preserve">CESILIO </t>
  </si>
  <si>
    <t>NO  SE GENERO</t>
  </si>
  <si>
    <t>1, 2, 3, 4, 5, 6, 7, 8,</t>
  </si>
  <si>
    <t>DIRECCION TECNICA</t>
  </si>
  <si>
    <t>M.N.</t>
  </si>
  <si>
    <t>RECURSOS PROPIOS</t>
  </si>
  <si>
    <t>MATRIZ</t>
  </si>
  <si>
    <t>http://www.cegaipslp.org.mx/HV2019.nsf/nombre_de_la_vista/05CB6493A6B43F18862583B50066BD39/$File/HIPERVINCULO+XXXIVA+2019.docx</t>
  </si>
  <si>
    <t>http://www.cegaipslp.org.mx/HV2019.nsf/nombre_de_la_vista/E4FE65C40A524FCD862583B500674572/$File/ACTA+CEPSAR-IR-01-19.pdf</t>
  </si>
  <si>
    <t>HERRAN Y SUCESORES S.C.</t>
  </si>
  <si>
    <t>JORGE EDUARDO</t>
  </si>
  <si>
    <t>GONZALEZ</t>
  </si>
  <si>
    <t>MARROQUIN</t>
  </si>
  <si>
    <t>MARTHA ALICIA</t>
  </si>
  <si>
    <t>ROSAS</t>
  </si>
  <si>
    <t>AVILA</t>
  </si>
  <si>
    <t>13, 14, 15</t>
  </si>
  <si>
    <t>CEPSAR-IR-03/2019</t>
  </si>
  <si>
    <t>http://www.cegaipslp.org.mx/HV2019.nsf/nombre_de_la_vista/1AF87475E59BAE27862583D10077912E/$File/4+CEPSAR-IR-03-19+INVITACIONES++DICTAMEN+IMSS.pdf</t>
  </si>
  <si>
    <t>SERVICIO DE DICTAMEN DE IMSS 2018</t>
  </si>
  <si>
    <t>HERRAN Y SUCEROS S.C.</t>
  </si>
  <si>
    <t>HSU081106AW7</t>
  </si>
  <si>
    <t>GERENCIA DE RH</t>
  </si>
  <si>
    <t>CEPSAR-CPS-017/2019</t>
  </si>
  <si>
    <t>http://www.cegaipslp.org.mx/HV2019.nsf/nombre_de_la_vista/B0D615831993DF3E862583D10079928B/$File/17+CONTRATO+HERRAN+PRESTACION+SERVICIOS.pdf</t>
  </si>
  <si>
    <t>CEPSAR-LP-03/2019</t>
  </si>
  <si>
    <t>CEPSAR-LP-04/2019</t>
  </si>
  <si>
    <t>CEPSAR-LP-05/2019</t>
  </si>
  <si>
    <t>AGRO ALDIME, S.A. DE C.V.</t>
  </si>
  <si>
    <t>ABASTECEDORA AGRICENTER, S.A. DE C.V.</t>
  </si>
  <si>
    <t>OMEGA CHEMICALS, S.A. DE C.V.</t>
  </si>
  <si>
    <t>NEVADA CHEMICALS, S.A. DE C.V.</t>
  </si>
  <si>
    <t>PLASTICOS Y FERTILIZANTES DE MORELOS, S.A. DE C.V.</t>
  </si>
  <si>
    <t>VITERRA Y ASOCIADOS, S.A. DE C.V.</t>
  </si>
  <si>
    <t>http://www.cegaipslp.org.mx/HV2019.nsf/nombre_de_la_vista/44594EBB4587602D862583D1007B067A/$File/Licitacion+CEPSAR-03-2019.pdf</t>
  </si>
  <si>
    <t>FERTILIZANTES 2019</t>
  </si>
  <si>
    <t>6, 7, 8, 9, 10</t>
  </si>
  <si>
    <t>2, 3, 4, 5, 6</t>
  </si>
  <si>
    <t>http://www.cegaipslp.org.mx/HV2019.nsf/nombre_de_la_vista/22671B2F6ABA5AE4862583D1007BA519/$File/01+ACTA+DE+JUNTA+DE+ACLARACIONES+CEPSAR-LP-03-2019.pdf</t>
  </si>
  <si>
    <t>http://www.cegaipslp.org.mx/HV2019.nsf/nombre_de_la_vista/777691999982707D862583D1007BBDAC/$File/02+ACTA+DE+RECEPCIÓN+DE+PROPUESTAS+Y+APERTURA+TÉCNICA+CEPSAR-LP-03-2019.pdf</t>
  </si>
  <si>
    <t xml:space="preserve">AGROALDIME S.A. DE C.V </t>
  </si>
  <si>
    <t xml:space="preserve">ABASTECEDORA AGRICENTER, S.A. DE C.V.  </t>
  </si>
  <si>
    <t xml:space="preserve">OMEGA CHEMICALS, S.A. DE C.V. </t>
  </si>
  <si>
    <t xml:space="preserve">COMERCIALIZADORA QUIMICA CLINICA, S.A. DE C.V. </t>
  </si>
  <si>
    <t>MARIA JULIA</t>
  </si>
  <si>
    <t>VAZQUEZ</t>
  </si>
  <si>
    <t>JOSE ANTONIO</t>
  </si>
  <si>
    <t>AAL921006988</t>
  </si>
  <si>
    <t>AAG160805FE9</t>
  </si>
  <si>
    <t>NCH960430HV0</t>
  </si>
  <si>
    <t>VATJ8401092SA</t>
  </si>
  <si>
    <t>CQC070320P22</t>
  </si>
  <si>
    <t>MENA830115C41</t>
  </si>
  <si>
    <t>DIRECCION OPERATIVA</t>
  </si>
  <si>
    <t>CEPSAR-CCV-20/2019</t>
  </si>
  <si>
    <t>CEPSAR-CCV-21/2019</t>
  </si>
  <si>
    <t>CEPSAR-CCV-22/2019</t>
  </si>
  <si>
    <t>CEPSAR-CCV-23/2019</t>
  </si>
  <si>
    <t>CEPSAR-CCV-24/2019</t>
  </si>
  <si>
    <t>CEPSAR-CCV-25/2019</t>
  </si>
  <si>
    <t>CEPSAR-CCV-28/2019</t>
  </si>
  <si>
    <t>USD</t>
  </si>
  <si>
    <t>http://www.cegaipslp.org.mx/HV2019.nsf/nombre_de_la_vista/E4135359945A01D0862583D100744E3B/$File/022+AGRO+ALDIME+FERTILIZANTES.pdf</t>
  </si>
  <si>
    <t>http://www.cegaipslp.org.mx/HV2019.nsf/nombre_de_la_vista/09E876819713792F862583D10074F0C3/$File/023+ABASTECEDORA+AGRICENTER+FERTILIZANTES.pdf</t>
  </si>
  <si>
    <t>http://www.cegaipslp.org.mx/HV2019.nsf/nombre_de_la_vista/D5AA6781373351D7862583D10075384A/$File/024+OMEGA+CHEMICALS+FERTILIZANTES.pdf</t>
  </si>
  <si>
    <t>http://www.cegaipslp.org.mx/HV2019.nsf/nombre_de_la_vista/85107CE2C65B8E3C862583D100754E89/$File/025+NEVADA+CHEMICALS+FERTILIZANTES.pdf</t>
  </si>
  <si>
    <t>http://www.cegaipslp.org.mx/HV2019.nsf/nombre_de_la_vista/CF207E16F6900CBF862583D10073EE13/$File/020+MARIA+JULIA+++MATERIAL+DE+LIMPIEZA.pdf</t>
  </si>
  <si>
    <t>http://www.cegaipslp.org.mx/HV2019.nsf/nombre_de_la_vista/46E8F17A829CCF1E862583D100742FDC/$File/021+COMERCIALIZADORA+QUIMICA+LIMPIEZA.pdf</t>
  </si>
  <si>
    <t>http://www.cegaipslp.org.mx/HV2019.nsf/nombre_de_la_vista/8ABD97FE497EDF11862583D100762244/$File/028++JOSE+ANTONIO+MEDINA+NAVA.pdf</t>
  </si>
  <si>
    <r>
      <t>ROYAL PRODUCTOS Y SERVICIOS, S.A. DE C.V.</t>
    </r>
    <r>
      <rPr>
        <sz val="9"/>
        <color indexed="8"/>
        <rFont val="Calibri"/>
        <family val="2"/>
        <scheme val="minor"/>
      </rPr>
      <t xml:space="preserve">, </t>
    </r>
  </si>
  <si>
    <r>
      <t>COMERCIALIZADORA QUIMICA CLINICA, S.A. DE C.V.</t>
    </r>
    <r>
      <rPr>
        <sz val="9"/>
        <color indexed="8"/>
        <rFont val="Calibri"/>
        <family val="2"/>
        <scheme val="minor"/>
      </rPr>
      <t xml:space="preserve">, </t>
    </r>
  </si>
  <si>
    <t>DIKEN INTERNATIONAL S.A. DE C.V</t>
  </si>
  <si>
    <t xml:space="preserve">VAZQUEZ </t>
  </si>
  <si>
    <t>16, 17, 18, 19, 20, 21</t>
  </si>
  <si>
    <t>22, 23, 24, 25,</t>
  </si>
  <si>
    <t>6, 7</t>
  </si>
  <si>
    <t>http://www.cegaipslp.org.mx/HV2019.nsf/nombre_de_la_vista/C319DE983A21E94A862583D200799654/$File/1+CONVOCATORIA+CEPSAR-LP-04-19++MATERIAL+DE+LIMPIEZA.doc</t>
  </si>
  <si>
    <t>http://www.cegaipslp.org.mx/HV2019.nsf/nombre_de_la_vista/CDECCE1EABC06DB0862583D20079AAD8/$File/1+CONVOCATORIA+CEPSAR-LP-05-19++MATERIAL+PARA+SUJECION+DE+MALLAS.doc</t>
  </si>
  <si>
    <t>MATERIAL DE LIMPIEZA</t>
  </si>
  <si>
    <t>MATERIAL PARA SUJECIÓN DE MALLA</t>
  </si>
  <si>
    <t>11, 12</t>
  </si>
  <si>
    <t>3, 4</t>
  </si>
  <si>
    <t>7, 8</t>
  </si>
  <si>
    <t>9, 10</t>
  </si>
  <si>
    <t>http://www.cegaipslp.org.mx/HV2019.nsf/nombre_de_la_vista/2BEFE401C74FE465862583D2007B0D68/$File/01+ACTA+DE+JUNTA+DE+ACLARACIONES+CEPSAR-LP-04-2019.pdf</t>
  </si>
  <si>
    <t>http://www.cegaipslp.org.mx/HV2019.nsf/nombre_de_la_vista/439C6CCEDDB7513D862583D2007B7973/$File/01+ACTA+DE+JUNTA+DE+ACLARACIONES+CEPSAR-LP-05-2019+OK.pdf</t>
  </si>
  <si>
    <t>http://www.cegaipslp.org.mx/HV2019.nsf/nombre_de_la_vista/7D5012C63FA0B048862583D2007BB4C1/$File/02+ACTA+DE+RECEPCIÓN+DE+PROPUESTAS+Y+APERTURA+TÉCNICA+CEPSAR-LP-04-2019.pdf</t>
  </si>
  <si>
    <t>http://www.cegaipslp.org.mx/HV2019.nsf/nombre_de_la_vista/EC165915C8E13E7D862583D2007BD185/$File/02+ACTA+DE+RECEPCIÓN+DE+PROPUESTAS+Y+APERTURA+TÉCNICA+CEPSAR-LP-05-2019.pdf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</si>
</sst>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9"/>
      <color indexed="8"/>
      <name val="Calibri"/>
      <family val="2"/>
    </font>
    <font>
      <sz val="10"/>
      <color rgb="FF000000"/>
      <name val="MS Sans Serif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0" fillId="0" borderId="0" xfId="0" applyFont="1"/>
    <xf numFmtId="0" fontId="5" fillId="0" borderId="0" xfId="0" applyFont="1"/>
    <xf numFmtId="0" fontId="3" fillId="4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2" fontId="1" fillId="3" borderId="0" xfId="1" applyNumberFormat="1" applyFont="1" applyFill="1" applyBorder="1" applyAlignment="1">
      <alignment horizontal="center" vertical="center" wrapText="1"/>
    </xf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/>
    <xf numFmtId="14" fontId="11" fillId="3" borderId="0" xfId="0" applyNumberFormat="1" applyFont="1" applyFill="1" applyBorder="1" applyAlignment="1">
      <alignment horizontal="center" vertical="center"/>
    </xf>
    <xf numFmtId="14" fontId="12" fillId="3" borderId="0" xfId="0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zoomScale="90" zoomScaleNormal="90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style="33" bestFit="1" customWidth="1"/>
    <col min="5" max="5" width="16.28515625" bestFit="1" customWidth="1"/>
    <col min="6" max="6" width="46" style="21" bestFit="1" customWidth="1"/>
    <col min="7" max="7" width="38.42578125" bestFit="1" customWidth="1"/>
    <col min="8" max="8" width="46" style="7" bestFit="1" customWidth="1"/>
    <col min="9" max="9" width="32.5703125" style="21" bestFit="1" customWidth="1"/>
    <col min="10" max="10" width="37.28515625" style="21" bestFit="1" customWidth="1"/>
    <col min="11" max="11" width="46" bestFit="1" customWidth="1"/>
    <col min="12" max="12" width="43.7109375" style="21" bestFit="1" customWidth="1"/>
    <col min="13" max="13" width="46" bestFit="1" customWidth="1"/>
    <col min="14" max="14" width="73.28515625" bestFit="1" customWidth="1"/>
    <col min="15" max="15" width="68.140625" style="7" bestFit="1" customWidth="1"/>
    <col min="16" max="16" width="61.28515625" style="7" bestFit="1" customWidth="1"/>
    <col min="17" max="17" width="37.7109375" style="7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style="4" bestFit="1" customWidth="1"/>
    <col min="22" max="22" width="48.5703125" style="21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style="21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style="21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style="33" bestFit="1" customWidth="1"/>
    <col min="40" max="40" width="46.5703125" style="7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style="7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style="7" bestFit="1" customWidth="1"/>
    <col min="54" max="54" width="51.5703125" style="7" bestFit="1" customWidth="1"/>
    <col min="55" max="55" width="76.5703125" style="7" bestFit="1" customWidth="1"/>
    <col min="56" max="56" width="31.7109375" style="7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5.5703125" customWidth="1"/>
  </cols>
  <sheetData>
    <row r="1" spans="1:60" hidden="1" x14ac:dyDescent="0.25">
      <c r="A1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t="s">
        <v>7</v>
      </c>
      <c r="B4" t="s">
        <v>8</v>
      </c>
      <c r="C4" t="s">
        <v>8</v>
      </c>
      <c r="D4" s="33" t="s">
        <v>9</v>
      </c>
      <c r="E4" t="s">
        <v>9</v>
      </c>
      <c r="F4" s="21" t="s">
        <v>10</v>
      </c>
      <c r="G4" t="s">
        <v>7</v>
      </c>
      <c r="H4" s="7" t="s">
        <v>11</v>
      </c>
      <c r="I4" s="21" t="s">
        <v>8</v>
      </c>
      <c r="J4" s="21" t="s">
        <v>12</v>
      </c>
      <c r="K4" t="s">
        <v>10</v>
      </c>
      <c r="L4" s="21" t="s">
        <v>8</v>
      </c>
      <c r="M4" t="s">
        <v>10</v>
      </c>
      <c r="N4" t="s">
        <v>10</v>
      </c>
      <c r="O4" s="7" t="s">
        <v>11</v>
      </c>
      <c r="P4" s="7" t="s">
        <v>11</v>
      </c>
      <c r="Q4" s="7" t="s">
        <v>11</v>
      </c>
      <c r="R4" t="s">
        <v>12</v>
      </c>
      <c r="S4" t="s">
        <v>12</v>
      </c>
      <c r="T4" t="s">
        <v>12</v>
      </c>
      <c r="U4" s="4" t="s">
        <v>12</v>
      </c>
      <c r="V4" s="21" t="s">
        <v>7</v>
      </c>
      <c r="W4" t="s">
        <v>12</v>
      </c>
      <c r="X4" t="s">
        <v>12</v>
      </c>
      <c r="Y4" t="s">
        <v>12</v>
      </c>
      <c r="Z4" t="s">
        <v>12</v>
      </c>
      <c r="AA4" s="21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s="21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s="33" t="s">
        <v>11</v>
      </c>
      <c r="AN4" s="7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s="7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s="7" t="s">
        <v>11</v>
      </c>
      <c r="BB4" s="7" t="s">
        <v>11</v>
      </c>
      <c r="BC4" s="7" t="s">
        <v>11</v>
      </c>
      <c r="BD4" s="7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s="33" t="s">
        <v>19</v>
      </c>
      <c r="E5" t="s">
        <v>20</v>
      </c>
      <c r="F5" s="21" t="s">
        <v>21</v>
      </c>
      <c r="G5" t="s">
        <v>22</v>
      </c>
      <c r="H5" s="7" t="s">
        <v>23</v>
      </c>
      <c r="I5" s="21" t="s">
        <v>24</v>
      </c>
      <c r="J5" s="21" t="s">
        <v>25</v>
      </c>
      <c r="K5" t="s">
        <v>26</v>
      </c>
      <c r="L5" s="21" t="s">
        <v>27</v>
      </c>
      <c r="M5" t="s">
        <v>28</v>
      </c>
      <c r="N5" t="s">
        <v>29</v>
      </c>
      <c r="O5" s="7" t="s">
        <v>30</v>
      </c>
      <c r="P5" s="7" t="s">
        <v>31</v>
      </c>
      <c r="Q5" s="7" t="s">
        <v>32</v>
      </c>
      <c r="R5" t="s">
        <v>33</v>
      </c>
      <c r="S5" t="s">
        <v>34</v>
      </c>
      <c r="T5" t="s">
        <v>35</v>
      </c>
      <c r="U5" s="4" t="s">
        <v>36</v>
      </c>
      <c r="V5" s="21" t="s">
        <v>37</v>
      </c>
      <c r="W5" t="s">
        <v>38</v>
      </c>
      <c r="X5" t="s">
        <v>39</v>
      </c>
      <c r="Y5" t="s">
        <v>40</v>
      </c>
      <c r="Z5" t="s">
        <v>41</v>
      </c>
      <c r="AA5" s="21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s="21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33" t="s">
        <v>54</v>
      </c>
      <c r="AN5" s="7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s="7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 x14ac:dyDescent="0.25">
      <c r="A7" s="6" t="s">
        <v>77</v>
      </c>
      <c r="B7" s="6" t="s">
        <v>78</v>
      </c>
      <c r="C7" s="6" t="s">
        <v>79</v>
      </c>
      <c r="D7" s="20" t="s">
        <v>80</v>
      </c>
      <c r="E7" s="6" t="s">
        <v>81</v>
      </c>
      <c r="F7" s="20" t="s">
        <v>82</v>
      </c>
      <c r="G7" s="6" t="s">
        <v>83</v>
      </c>
      <c r="H7" s="6" t="s">
        <v>84</v>
      </c>
      <c r="I7" s="20" t="s">
        <v>85</v>
      </c>
      <c r="J7" s="20" t="s">
        <v>86</v>
      </c>
      <c r="K7" s="6" t="s">
        <v>87</v>
      </c>
      <c r="L7" s="20" t="s">
        <v>88</v>
      </c>
      <c r="M7" s="6" t="s">
        <v>89</v>
      </c>
      <c r="N7" s="6" t="s">
        <v>90</v>
      </c>
      <c r="O7" s="6" t="s">
        <v>91</v>
      </c>
      <c r="P7" s="6" t="s">
        <v>92</v>
      </c>
      <c r="Q7" s="6" t="s">
        <v>93</v>
      </c>
      <c r="R7" s="6" t="s">
        <v>94</v>
      </c>
      <c r="S7" s="6" t="s">
        <v>95</v>
      </c>
      <c r="T7" s="6" t="s">
        <v>96</v>
      </c>
      <c r="U7" s="6" t="s">
        <v>97</v>
      </c>
      <c r="V7" s="20" t="s">
        <v>98</v>
      </c>
      <c r="W7" s="6" t="s">
        <v>99</v>
      </c>
      <c r="X7" s="6" t="s">
        <v>100</v>
      </c>
      <c r="Y7" s="6" t="s">
        <v>101</v>
      </c>
      <c r="Z7" s="6" t="s">
        <v>102</v>
      </c>
      <c r="AA7" s="20" t="s">
        <v>103</v>
      </c>
      <c r="AB7" s="6" t="s">
        <v>104</v>
      </c>
      <c r="AC7" s="6" t="s">
        <v>105</v>
      </c>
      <c r="AD7" s="6" t="s">
        <v>106</v>
      </c>
      <c r="AE7" s="6" t="s">
        <v>107</v>
      </c>
      <c r="AF7" s="6" t="s">
        <v>108</v>
      </c>
      <c r="AG7" s="20" t="s">
        <v>109</v>
      </c>
      <c r="AH7" s="6" t="s">
        <v>110</v>
      </c>
      <c r="AI7" s="6" t="s">
        <v>111</v>
      </c>
      <c r="AJ7" s="6" t="s">
        <v>112</v>
      </c>
      <c r="AK7" s="6" t="s">
        <v>113</v>
      </c>
      <c r="AL7" s="6" t="s">
        <v>114</v>
      </c>
      <c r="AM7" s="20" t="s">
        <v>115</v>
      </c>
      <c r="AN7" s="6" t="s">
        <v>116</v>
      </c>
      <c r="AO7" s="6" t="s">
        <v>117</v>
      </c>
      <c r="AP7" s="6" t="s">
        <v>118</v>
      </c>
      <c r="AQ7" s="6" t="s">
        <v>119</v>
      </c>
      <c r="AR7" s="6" t="s">
        <v>120</v>
      </c>
      <c r="AS7" s="6" t="s">
        <v>121</v>
      </c>
      <c r="AT7" s="6" t="s">
        <v>122</v>
      </c>
      <c r="AU7" s="6" t="s">
        <v>123</v>
      </c>
      <c r="AV7" s="6" t="s">
        <v>124</v>
      </c>
      <c r="AW7" s="6" t="s">
        <v>125</v>
      </c>
      <c r="AX7" s="6" t="s">
        <v>126</v>
      </c>
      <c r="AY7" s="6" t="s">
        <v>127</v>
      </c>
      <c r="AZ7" s="6" t="s">
        <v>128</v>
      </c>
      <c r="BA7" s="6" t="s">
        <v>129</v>
      </c>
      <c r="BB7" s="6" t="s">
        <v>130</v>
      </c>
      <c r="BC7" s="6" t="s">
        <v>131</v>
      </c>
      <c r="BD7" s="6" t="s">
        <v>132</v>
      </c>
      <c r="BE7" s="6" t="s">
        <v>133</v>
      </c>
      <c r="BF7" s="6" t="s">
        <v>134</v>
      </c>
      <c r="BG7" s="6" t="s">
        <v>135</v>
      </c>
      <c r="BH7" s="6" t="s">
        <v>136</v>
      </c>
    </row>
    <row r="8" spans="1:60" s="12" customFormat="1" ht="59.25" customHeight="1" x14ac:dyDescent="0.25">
      <c r="A8" s="12">
        <v>2019</v>
      </c>
      <c r="B8" s="13">
        <v>43525</v>
      </c>
      <c r="C8" s="13">
        <v>43555</v>
      </c>
      <c r="D8" s="12" t="s">
        <v>138</v>
      </c>
      <c r="E8" s="12" t="s">
        <v>142</v>
      </c>
      <c r="F8" s="12" t="s">
        <v>261</v>
      </c>
      <c r="G8" s="12" t="s">
        <v>262</v>
      </c>
      <c r="H8" s="14" t="s">
        <v>263</v>
      </c>
      <c r="I8" s="15">
        <v>43517</v>
      </c>
      <c r="J8" s="16" t="s">
        <v>264</v>
      </c>
      <c r="K8" s="12" t="s">
        <v>261</v>
      </c>
      <c r="L8" s="15">
        <v>0</v>
      </c>
      <c r="M8" s="12">
        <v>1</v>
      </c>
      <c r="N8" s="12" t="s">
        <v>247</v>
      </c>
      <c r="O8" s="14" t="s">
        <v>252</v>
      </c>
      <c r="P8" s="14" t="s">
        <v>253</v>
      </c>
      <c r="Q8" s="14" t="s">
        <v>252</v>
      </c>
      <c r="R8" s="12" t="s">
        <v>220</v>
      </c>
      <c r="S8" s="12" t="s">
        <v>220</v>
      </c>
      <c r="T8" s="12" t="s">
        <v>220</v>
      </c>
      <c r="U8" s="12" t="s">
        <v>265</v>
      </c>
      <c r="V8" s="12" t="s">
        <v>266</v>
      </c>
      <c r="W8" s="12" t="s">
        <v>221</v>
      </c>
      <c r="X8" s="12" t="s">
        <v>267</v>
      </c>
      <c r="Y8" s="12" t="s">
        <v>222</v>
      </c>
      <c r="Z8" s="12" t="s">
        <v>267</v>
      </c>
      <c r="AA8" s="12" t="s">
        <v>268</v>
      </c>
      <c r="AB8" s="17">
        <v>43528</v>
      </c>
      <c r="AC8" s="12">
        <v>375500</v>
      </c>
      <c r="AD8" s="18">
        <v>375500</v>
      </c>
      <c r="AE8" s="12">
        <f>+AD8*0.4</f>
        <v>150200</v>
      </c>
      <c r="AF8" s="12">
        <f>+AD8*1.2</f>
        <v>450600</v>
      </c>
      <c r="AG8" s="12" t="s">
        <v>249</v>
      </c>
      <c r="AH8" s="12">
        <v>0</v>
      </c>
      <c r="AI8" s="12" t="s">
        <v>223</v>
      </c>
      <c r="AJ8" s="8" t="str">
        <f>J8</f>
        <v>SERVICIO DE DICTAMEN DE IMSS 2018</v>
      </c>
      <c r="AK8" s="13">
        <v>43525</v>
      </c>
      <c r="AL8" s="13">
        <v>43891</v>
      </c>
      <c r="AM8" s="14" t="s">
        <v>269</v>
      </c>
      <c r="AN8" s="14" t="s">
        <v>252</v>
      </c>
      <c r="AO8" s="12">
        <v>1</v>
      </c>
      <c r="AP8" s="12" t="s">
        <v>146</v>
      </c>
      <c r="AQ8" s="12" t="s">
        <v>250</v>
      </c>
      <c r="AR8" s="12" t="s">
        <v>220</v>
      </c>
      <c r="AS8" s="12" t="s">
        <v>251</v>
      </c>
      <c r="AT8" s="12" t="str">
        <f>AJ8</f>
        <v>SERVICIO DE DICTAMEN DE IMSS 2018</v>
      </c>
      <c r="AU8" s="14" t="s">
        <v>252</v>
      </c>
      <c r="AV8" s="12" t="s">
        <v>226</v>
      </c>
      <c r="AW8" s="12" t="s">
        <v>149</v>
      </c>
      <c r="AX8" s="12" t="s">
        <v>152</v>
      </c>
      <c r="AY8" s="12">
        <v>1</v>
      </c>
      <c r="AZ8" s="12" t="s">
        <v>227</v>
      </c>
      <c r="BA8" s="14" t="s">
        <v>252</v>
      </c>
      <c r="BB8" s="14" t="s">
        <v>252</v>
      </c>
      <c r="BC8" s="14" t="s">
        <v>252</v>
      </c>
      <c r="BD8" s="14" t="s">
        <v>252</v>
      </c>
      <c r="BE8" s="12" t="s">
        <v>224</v>
      </c>
      <c r="BF8" s="13">
        <v>43558</v>
      </c>
      <c r="BG8" s="13">
        <v>43558</v>
      </c>
      <c r="BH8" s="12" t="s">
        <v>225</v>
      </c>
    </row>
    <row r="9" spans="1:60" s="21" customFormat="1" ht="59.25" customHeight="1" x14ac:dyDescent="0.25">
      <c r="A9" s="12">
        <v>2019</v>
      </c>
      <c r="B9" s="13">
        <v>43525</v>
      </c>
      <c r="C9" s="13">
        <v>43555</v>
      </c>
      <c r="D9" s="33" t="s">
        <v>137</v>
      </c>
      <c r="E9" s="12" t="s">
        <v>142</v>
      </c>
      <c r="F9" s="21" t="s">
        <v>318</v>
      </c>
      <c r="G9" s="12" t="s">
        <v>270</v>
      </c>
      <c r="H9" s="33" t="s">
        <v>279</v>
      </c>
      <c r="I9" s="22">
        <v>43508</v>
      </c>
      <c r="J9" s="21" t="s">
        <v>280</v>
      </c>
      <c r="K9" s="21" t="s">
        <v>281</v>
      </c>
      <c r="L9" s="22">
        <v>43521</v>
      </c>
      <c r="M9" s="21" t="s">
        <v>282</v>
      </c>
      <c r="N9" s="12" t="s">
        <v>247</v>
      </c>
      <c r="O9" s="33" t="s">
        <v>283</v>
      </c>
      <c r="P9" s="36" t="s">
        <v>284</v>
      </c>
      <c r="Q9" s="14" t="s">
        <v>252</v>
      </c>
      <c r="R9" s="12" t="s">
        <v>220</v>
      </c>
      <c r="S9" s="12" t="s">
        <v>220</v>
      </c>
      <c r="T9" s="12" t="s">
        <v>220</v>
      </c>
      <c r="U9" s="37" t="s">
        <v>285</v>
      </c>
      <c r="V9" s="21" t="s">
        <v>292</v>
      </c>
      <c r="W9" s="12" t="s">
        <v>221</v>
      </c>
      <c r="X9" s="33" t="s">
        <v>298</v>
      </c>
      <c r="Y9" s="12" t="s">
        <v>222</v>
      </c>
      <c r="Z9" s="33" t="s">
        <v>298</v>
      </c>
      <c r="AA9" s="32" t="s">
        <v>299</v>
      </c>
      <c r="AB9" s="24">
        <v>43535</v>
      </c>
      <c r="AC9" s="26">
        <v>784007.25</v>
      </c>
      <c r="AD9" s="26">
        <v>784007.25</v>
      </c>
      <c r="AE9" s="12">
        <f t="shared" ref="AE9:AE15" si="0">+AD9*0.4</f>
        <v>313602.90000000002</v>
      </c>
      <c r="AF9" s="12">
        <f t="shared" ref="AF9:AF15" si="1">+AD9*1.2</f>
        <v>940808.7</v>
      </c>
      <c r="AG9" s="21" t="s">
        <v>306</v>
      </c>
      <c r="AH9" s="21">
        <v>19.227900000000002</v>
      </c>
      <c r="AI9" s="12" t="s">
        <v>223</v>
      </c>
      <c r="AJ9" s="8" t="str">
        <f t="shared" ref="AJ9:AJ15" si="2">J9</f>
        <v>FERTILIZANTES 2019</v>
      </c>
      <c r="AK9" s="24">
        <v>43536</v>
      </c>
      <c r="AL9" s="24">
        <v>43902</v>
      </c>
      <c r="AM9" s="34" t="s">
        <v>307</v>
      </c>
      <c r="AN9" s="14" t="s">
        <v>252</v>
      </c>
      <c r="AO9" s="12">
        <v>1</v>
      </c>
      <c r="AP9" s="12" t="s">
        <v>146</v>
      </c>
      <c r="AQ9" s="12" t="s">
        <v>250</v>
      </c>
      <c r="AR9" s="12" t="s">
        <v>220</v>
      </c>
      <c r="AS9" s="12" t="s">
        <v>251</v>
      </c>
      <c r="AT9" s="12" t="str">
        <f t="shared" ref="AT9:AT15" si="3">AJ9</f>
        <v>FERTILIZANTES 2019</v>
      </c>
      <c r="AU9" s="14" t="s">
        <v>252</v>
      </c>
      <c r="AV9" s="12" t="s">
        <v>226</v>
      </c>
      <c r="AW9" s="12" t="s">
        <v>149</v>
      </c>
      <c r="AX9" s="12" t="s">
        <v>152</v>
      </c>
      <c r="AY9" s="12">
        <v>1</v>
      </c>
      <c r="AZ9" s="12" t="s">
        <v>227</v>
      </c>
      <c r="BA9" s="14" t="s">
        <v>252</v>
      </c>
      <c r="BB9" s="14" t="s">
        <v>252</v>
      </c>
      <c r="BC9" s="14" t="s">
        <v>252</v>
      </c>
      <c r="BD9" s="14" t="s">
        <v>252</v>
      </c>
      <c r="BE9" s="12" t="s">
        <v>224</v>
      </c>
      <c r="BF9" s="13">
        <v>43558</v>
      </c>
      <c r="BG9" s="13">
        <v>43558</v>
      </c>
      <c r="BH9" s="12" t="s">
        <v>225</v>
      </c>
    </row>
    <row r="10" spans="1:60" s="21" customFormat="1" ht="59.25" customHeight="1" x14ac:dyDescent="0.25">
      <c r="A10" s="12">
        <v>2019</v>
      </c>
      <c r="B10" s="13">
        <v>43525</v>
      </c>
      <c r="C10" s="13">
        <v>43555</v>
      </c>
      <c r="D10" s="33" t="s">
        <v>137</v>
      </c>
      <c r="E10" s="12" t="s">
        <v>142</v>
      </c>
      <c r="F10" s="21" t="s">
        <v>318</v>
      </c>
      <c r="G10" s="12" t="s">
        <v>270</v>
      </c>
      <c r="H10" s="33" t="s">
        <v>279</v>
      </c>
      <c r="I10" s="22">
        <v>43508</v>
      </c>
      <c r="J10" s="21" t="s">
        <v>280</v>
      </c>
      <c r="K10" s="21" t="s">
        <v>281</v>
      </c>
      <c r="L10" s="22">
        <v>43521</v>
      </c>
      <c r="M10" s="21" t="s">
        <v>282</v>
      </c>
      <c r="N10" s="12" t="s">
        <v>247</v>
      </c>
      <c r="O10" s="33" t="s">
        <v>283</v>
      </c>
      <c r="P10" s="36" t="s">
        <v>284</v>
      </c>
      <c r="Q10" s="14" t="s">
        <v>252</v>
      </c>
      <c r="R10" s="12" t="s">
        <v>220</v>
      </c>
      <c r="S10" s="12" t="s">
        <v>220</v>
      </c>
      <c r="T10" s="12" t="s">
        <v>220</v>
      </c>
      <c r="U10" s="37" t="s">
        <v>286</v>
      </c>
      <c r="V10" s="21" t="s">
        <v>293</v>
      </c>
      <c r="W10" s="12" t="s">
        <v>221</v>
      </c>
      <c r="X10" s="33" t="s">
        <v>298</v>
      </c>
      <c r="Y10" s="12" t="s">
        <v>222</v>
      </c>
      <c r="Z10" s="33" t="s">
        <v>298</v>
      </c>
      <c r="AA10" s="32" t="s">
        <v>300</v>
      </c>
      <c r="AB10" s="24">
        <v>43535</v>
      </c>
      <c r="AC10" s="26">
        <v>217673</v>
      </c>
      <c r="AD10" s="26">
        <v>217673</v>
      </c>
      <c r="AE10" s="12">
        <f t="shared" si="0"/>
        <v>87069.200000000012</v>
      </c>
      <c r="AF10" s="12">
        <f t="shared" si="1"/>
        <v>261207.59999999998</v>
      </c>
      <c r="AG10" s="21" t="s">
        <v>306</v>
      </c>
      <c r="AH10" s="21">
        <v>19.227900000000002</v>
      </c>
      <c r="AI10" s="12" t="s">
        <v>223</v>
      </c>
      <c r="AJ10" s="8" t="str">
        <f t="shared" si="2"/>
        <v>FERTILIZANTES 2019</v>
      </c>
      <c r="AK10" s="24">
        <v>43536</v>
      </c>
      <c r="AL10" s="24">
        <v>43902</v>
      </c>
      <c r="AM10" s="34" t="s">
        <v>308</v>
      </c>
      <c r="AN10" s="14" t="s">
        <v>252</v>
      </c>
      <c r="AO10" s="12">
        <v>1</v>
      </c>
      <c r="AP10" s="12" t="s">
        <v>146</v>
      </c>
      <c r="AQ10" s="12" t="s">
        <v>250</v>
      </c>
      <c r="AR10" s="12" t="s">
        <v>220</v>
      </c>
      <c r="AS10" s="12" t="s">
        <v>251</v>
      </c>
      <c r="AT10" s="12" t="str">
        <f t="shared" si="3"/>
        <v>FERTILIZANTES 2019</v>
      </c>
      <c r="AU10" s="14" t="s">
        <v>252</v>
      </c>
      <c r="AV10" s="12" t="s">
        <v>226</v>
      </c>
      <c r="AW10" s="12" t="s">
        <v>149</v>
      </c>
      <c r="AX10" s="12" t="s">
        <v>152</v>
      </c>
      <c r="AY10" s="12">
        <v>1</v>
      </c>
      <c r="AZ10" s="12" t="s">
        <v>227</v>
      </c>
      <c r="BA10" s="14" t="s">
        <v>252</v>
      </c>
      <c r="BB10" s="14" t="s">
        <v>252</v>
      </c>
      <c r="BC10" s="14" t="s">
        <v>252</v>
      </c>
      <c r="BD10" s="14" t="s">
        <v>252</v>
      </c>
      <c r="BE10" s="12" t="s">
        <v>224</v>
      </c>
      <c r="BF10" s="13">
        <v>43558</v>
      </c>
      <c r="BG10" s="13">
        <v>43558</v>
      </c>
      <c r="BH10" s="12" t="s">
        <v>225</v>
      </c>
    </row>
    <row r="11" spans="1:60" s="21" customFormat="1" ht="59.25" customHeight="1" x14ac:dyDescent="0.25">
      <c r="A11" s="12">
        <v>2019</v>
      </c>
      <c r="B11" s="13">
        <v>43525</v>
      </c>
      <c r="C11" s="13">
        <v>43555</v>
      </c>
      <c r="D11" s="33" t="s">
        <v>137</v>
      </c>
      <c r="E11" s="12" t="s">
        <v>142</v>
      </c>
      <c r="F11" s="21" t="s">
        <v>318</v>
      </c>
      <c r="G11" s="12" t="s">
        <v>270</v>
      </c>
      <c r="H11" s="33" t="s">
        <v>279</v>
      </c>
      <c r="I11" s="22">
        <v>43508</v>
      </c>
      <c r="J11" s="21" t="s">
        <v>280</v>
      </c>
      <c r="K11" s="21" t="s">
        <v>281</v>
      </c>
      <c r="L11" s="22">
        <v>43521</v>
      </c>
      <c r="M11" s="21" t="s">
        <v>282</v>
      </c>
      <c r="N11" s="12" t="s">
        <v>247</v>
      </c>
      <c r="O11" s="33" t="s">
        <v>283</v>
      </c>
      <c r="P11" s="36" t="s">
        <v>284</v>
      </c>
      <c r="Q11" s="14" t="s">
        <v>252</v>
      </c>
      <c r="R11" s="12" t="s">
        <v>220</v>
      </c>
      <c r="S11" s="12" t="s">
        <v>220</v>
      </c>
      <c r="T11" s="12" t="s">
        <v>220</v>
      </c>
      <c r="U11" s="37" t="s">
        <v>287</v>
      </c>
      <c r="V11" s="21" t="s">
        <v>293</v>
      </c>
      <c r="W11" s="12" t="s">
        <v>221</v>
      </c>
      <c r="X11" s="33" t="s">
        <v>298</v>
      </c>
      <c r="Y11" s="12" t="s">
        <v>222</v>
      </c>
      <c r="Z11" s="33" t="s">
        <v>298</v>
      </c>
      <c r="AA11" s="32" t="s">
        <v>301</v>
      </c>
      <c r="AB11" s="24">
        <v>43536</v>
      </c>
      <c r="AC11" s="26">
        <v>422964.8</v>
      </c>
      <c r="AD11" s="26">
        <v>422964.8</v>
      </c>
      <c r="AE11" s="12">
        <f t="shared" si="0"/>
        <v>169185.92000000001</v>
      </c>
      <c r="AF11" s="12">
        <f t="shared" si="1"/>
        <v>507557.75999999995</v>
      </c>
      <c r="AG11" s="21" t="s">
        <v>306</v>
      </c>
      <c r="AH11" s="21">
        <v>19.227900000000002</v>
      </c>
      <c r="AI11" s="12" t="s">
        <v>223</v>
      </c>
      <c r="AJ11" s="8" t="str">
        <f t="shared" si="2"/>
        <v>FERTILIZANTES 2019</v>
      </c>
      <c r="AK11" s="24">
        <v>43536</v>
      </c>
      <c r="AL11" s="24">
        <v>43902</v>
      </c>
      <c r="AM11" s="34" t="s">
        <v>309</v>
      </c>
      <c r="AN11" s="14" t="s">
        <v>252</v>
      </c>
      <c r="AO11" s="12">
        <v>1</v>
      </c>
      <c r="AP11" s="12" t="s">
        <v>146</v>
      </c>
      <c r="AQ11" s="12" t="s">
        <v>250</v>
      </c>
      <c r="AR11" s="12" t="s">
        <v>220</v>
      </c>
      <c r="AS11" s="12" t="s">
        <v>251</v>
      </c>
      <c r="AT11" s="12" t="str">
        <f t="shared" si="3"/>
        <v>FERTILIZANTES 2019</v>
      </c>
      <c r="AU11" s="14" t="s">
        <v>252</v>
      </c>
      <c r="AV11" s="12" t="s">
        <v>226</v>
      </c>
      <c r="AW11" s="12" t="s">
        <v>149</v>
      </c>
      <c r="AX11" s="12" t="s">
        <v>152</v>
      </c>
      <c r="AY11" s="12">
        <v>1</v>
      </c>
      <c r="AZ11" s="12" t="s">
        <v>227</v>
      </c>
      <c r="BA11" s="14" t="s">
        <v>252</v>
      </c>
      <c r="BB11" s="14" t="s">
        <v>252</v>
      </c>
      <c r="BC11" s="14" t="s">
        <v>252</v>
      </c>
      <c r="BD11" s="14" t="s">
        <v>252</v>
      </c>
      <c r="BE11" s="12" t="s">
        <v>224</v>
      </c>
      <c r="BF11" s="13">
        <v>43558</v>
      </c>
      <c r="BG11" s="13">
        <v>43558</v>
      </c>
      <c r="BH11" s="12" t="s">
        <v>225</v>
      </c>
    </row>
    <row r="12" spans="1:60" s="21" customFormat="1" ht="59.25" customHeight="1" x14ac:dyDescent="0.25">
      <c r="A12" s="12">
        <v>2019</v>
      </c>
      <c r="B12" s="13">
        <v>43525</v>
      </c>
      <c r="C12" s="13">
        <v>43555</v>
      </c>
      <c r="D12" s="33" t="s">
        <v>137</v>
      </c>
      <c r="E12" s="12" t="s">
        <v>142</v>
      </c>
      <c r="F12" s="21" t="s">
        <v>318</v>
      </c>
      <c r="G12" s="12" t="s">
        <v>270</v>
      </c>
      <c r="H12" s="33" t="s">
        <v>279</v>
      </c>
      <c r="I12" s="22">
        <v>43508</v>
      </c>
      <c r="J12" s="21" t="s">
        <v>280</v>
      </c>
      <c r="K12" s="21" t="s">
        <v>281</v>
      </c>
      <c r="L12" s="22">
        <v>43521</v>
      </c>
      <c r="M12" s="21" t="s">
        <v>282</v>
      </c>
      <c r="N12" s="12" t="s">
        <v>247</v>
      </c>
      <c r="O12" s="33" t="s">
        <v>283</v>
      </c>
      <c r="P12" s="36" t="s">
        <v>284</v>
      </c>
      <c r="Q12" s="14" t="s">
        <v>252</v>
      </c>
      <c r="R12" s="12" t="s">
        <v>220</v>
      </c>
      <c r="S12" s="12" t="s">
        <v>220</v>
      </c>
      <c r="T12" s="12" t="s">
        <v>220</v>
      </c>
      <c r="U12" s="37" t="s">
        <v>276</v>
      </c>
      <c r="V12" s="21" t="s">
        <v>294</v>
      </c>
      <c r="W12" s="12" t="s">
        <v>221</v>
      </c>
      <c r="X12" s="33" t="s">
        <v>298</v>
      </c>
      <c r="Y12" s="12" t="s">
        <v>222</v>
      </c>
      <c r="Z12" s="33" t="s">
        <v>298</v>
      </c>
      <c r="AA12" s="32" t="s">
        <v>302</v>
      </c>
      <c r="AB12" s="24">
        <v>43536</v>
      </c>
      <c r="AC12" s="26">
        <v>237521.46</v>
      </c>
      <c r="AD12" s="26">
        <v>237521.46</v>
      </c>
      <c r="AE12" s="12">
        <f t="shared" si="0"/>
        <v>95008.584000000003</v>
      </c>
      <c r="AF12" s="12">
        <f t="shared" si="1"/>
        <v>285025.75199999998</v>
      </c>
      <c r="AG12" s="21" t="s">
        <v>306</v>
      </c>
      <c r="AH12" s="21">
        <v>19.227900000000002</v>
      </c>
      <c r="AI12" s="12" t="s">
        <v>223</v>
      </c>
      <c r="AJ12" s="8" t="str">
        <f t="shared" si="2"/>
        <v>FERTILIZANTES 2019</v>
      </c>
      <c r="AK12" s="24">
        <v>43536</v>
      </c>
      <c r="AL12" s="24">
        <v>43902</v>
      </c>
      <c r="AM12" s="34" t="s">
        <v>310</v>
      </c>
      <c r="AN12" s="14" t="s">
        <v>252</v>
      </c>
      <c r="AO12" s="12">
        <v>1</v>
      </c>
      <c r="AP12" s="12" t="s">
        <v>146</v>
      </c>
      <c r="AQ12" s="12" t="s">
        <v>250</v>
      </c>
      <c r="AR12" s="12" t="s">
        <v>220</v>
      </c>
      <c r="AS12" s="12" t="s">
        <v>251</v>
      </c>
      <c r="AT12" s="12" t="str">
        <f t="shared" si="3"/>
        <v>FERTILIZANTES 2019</v>
      </c>
      <c r="AU12" s="14" t="s">
        <v>252</v>
      </c>
      <c r="AV12" s="12" t="s">
        <v>226</v>
      </c>
      <c r="AW12" s="12" t="s">
        <v>149</v>
      </c>
      <c r="AX12" s="12" t="s">
        <v>152</v>
      </c>
      <c r="AY12" s="12">
        <v>1</v>
      </c>
      <c r="AZ12" s="12" t="s">
        <v>227</v>
      </c>
      <c r="BA12" s="14" t="s">
        <v>252</v>
      </c>
      <c r="BB12" s="14" t="s">
        <v>252</v>
      </c>
      <c r="BC12" s="14" t="s">
        <v>252</v>
      </c>
      <c r="BD12" s="14" t="s">
        <v>252</v>
      </c>
      <c r="BE12" s="12" t="s">
        <v>224</v>
      </c>
      <c r="BF12" s="13">
        <v>43558</v>
      </c>
      <c r="BG12" s="13">
        <v>43558</v>
      </c>
      <c r="BH12" s="12" t="s">
        <v>225</v>
      </c>
    </row>
    <row r="13" spans="1:60" s="21" customFormat="1" ht="59.25" customHeight="1" x14ac:dyDescent="0.25">
      <c r="A13" s="12">
        <v>2019</v>
      </c>
      <c r="B13" s="13">
        <v>43525</v>
      </c>
      <c r="C13" s="13">
        <v>43555</v>
      </c>
      <c r="D13" s="33" t="s">
        <v>137</v>
      </c>
      <c r="E13" s="12" t="s">
        <v>142</v>
      </c>
      <c r="F13" s="21" t="s">
        <v>319</v>
      </c>
      <c r="G13" s="12" t="s">
        <v>271</v>
      </c>
      <c r="H13" s="33" t="s">
        <v>321</v>
      </c>
      <c r="I13" s="22">
        <v>43510</v>
      </c>
      <c r="J13" s="21" t="s">
        <v>323</v>
      </c>
      <c r="K13" s="21" t="s">
        <v>325</v>
      </c>
      <c r="L13" s="22">
        <v>43518</v>
      </c>
      <c r="M13" s="21" t="s">
        <v>327</v>
      </c>
      <c r="N13" s="12" t="s">
        <v>247</v>
      </c>
      <c r="O13" s="33" t="s">
        <v>329</v>
      </c>
      <c r="P13" s="36" t="s">
        <v>331</v>
      </c>
      <c r="Q13" s="14" t="s">
        <v>252</v>
      </c>
      <c r="R13" s="21" t="s">
        <v>289</v>
      </c>
      <c r="S13" s="21" t="s">
        <v>290</v>
      </c>
      <c r="T13" s="21" t="s">
        <v>210</v>
      </c>
      <c r="U13" s="38" t="s">
        <v>220</v>
      </c>
      <c r="V13" s="21" t="s">
        <v>295</v>
      </c>
      <c r="W13" s="12" t="s">
        <v>221</v>
      </c>
      <c r="X13" s="33" t="s">
        <v>248</v>
      </c>
      <c r="Y13" s="12" t="s">
        <v>222</v>
      </c>
      <c r="Z13" s="33" t="s">
        <v>248</v>
      </c>
      <c r="AA13" s="32" t="s">
        <v>303</v>
      </c>
      <c r="AB13" s="24">
        <v>43536</v>
      </c>
      <c r="AC13" s="28">
        <f>+AD13/1.16</f>
        <v>930087</v>
      </c>
      <c r="AD13" s="26">
        <v>1078900.92</v>
      </c>
      <c r="AE13" s="12">
        <f t="shared" si="0"/>
        <v>431560.36800000002</v>
      </c>
      <c r="AF13" s="12">
        <f t="shared" si="1"/>
        <v>1294681.1039999998</v>
      </c>
      <c r="AG13" s="21" t="s">
        <v>249</v>
      </c>
      <c r="AH13" s="21">
        <v>0</v>
      </c>
      <c r="AI13" s="12" t="s">
        <v>223</v>
      </c>
      <c r="AJ13" s="8" t="str">
        <f t="shared" si="2"/>
        <v>MATERIAL DE LIMPIEZA</v>
      </c>
      <c r="AK13" s="24">
        <v>43535</v>
      </c>
      <c r="AL13" s="24">
        <v>43901</v>
      </c>
      <c r="AM13" s="34" t="s">
        <v>311</v>
      </c>
      <c r="AN13" s="14" t="s">
        <v>252</v>
      </c>
      <c r="AO13" s="12">
        <v>1</v>
      </c>
      <c r="AP13" s="12" t="s">
        <v>146</v>
      </c>
      <c r="AQ13" s="12" t="s">
        <v>250</v>
      </c>
      <c r="AR13" s="12" t="s">
        <v>220</v>
      </c>
      <c r="AS13" s="12" t="s">
        <v>251</v>
      </c>
      <c r="AT13" s="12" t="str">
        <f t="shared" si="3"/>
        <v>MATERIAL DE LIMPIEZA</v>
      </c>
      <c r="AU13" s="14" t="s">
        <v>252</v>
      </c>
      <c r="AV13" s="12" t="s">
        <v>226</v>
      </c>
      <c r="AW13" s="12" t="s">
        <v>149</v>
      </c>
      <c r="AX13" s="12" t="s">
        <v>152</v>
      </c>
      <c r="AY13" s="12">
        <v>1</v>
      </c>
      <c r="AZ13" s="12" t="s">
        <v>227</v>
      </c>
      <c r="BA13" s="14" t="s">
        <v>252</v>
      </c>
      <c r="BB13" s="14" t="s">
        <v>252</v>
      </c>
      <c r="BC13" s="14" t="s">
        <v>252</v>
      </c>
      <c r="BD13" s="14" t="s">
        <v>252</v>
      </c>
      <c r="BE13" s="12" t="s">
        <v>224</v>
      </c>
      <c r="BF13" s="13">
        <v>43558</v>
      </c>
      <c r="BG13" s="13">
        <v>43558</v>
      </c>
      <c r="BH13" s="12" t="s">
        <v>225</v>
      </c>
    </row>
    <row r="14" spans="1:60" s="21" customFormat="1" ht="59.25" customHeight="1" x14ac:dyDescent="0.25">
      <c r="A14" s="12">
        <v>2019</v>
      </c>
      <c r="B14" s="13">
        <v>43525</v>
      </c>
      <c r="C14" s="13">
        <v>43555</v>
      </c>
      <c r="D14" s="33" t="s">
        <v>137</v>
      </c>
      <c r="E14" s="12" t="s">
        <v>142</v>
      </c>
      <c r="F14" s="21" t="s">
        <v>319</v>
      </c>
      <c r="G14" s="12" t="s">
        <v>271</v>
      </c>
      <c r="H14" s="33" t="s">
        <v>321</v>
      </c>
      <c r="I14" s="22">
        <v>43510</v>
      </c>
      <c r="J14" s="21" t="s">
        <v>323</v>
      </c>
      <c r="K14" s="21" t="s">
        <v>325</v>
      </c>
      <c r="L14" s="22">
        <v>43518</v>
      </c>
      <c r="M14" s="21" t="s">
        <v>327</v>
      </c>
      <c r="N14" s="12" t="s">
        <v>247</v>
      </c>
      <c r="O14" s="33" t="s">
        <v>329</v>
      </c>
      <c r="P14" s="36" t="s">
        <v>331</v>
      </c>
      <c r="Q14" s="14" t="s">
        <v>252</v>
      </c>
      <c r="R14" s="12" t="s">
        <v>220</v>
      </c>
      <c r="S14" s="12" t="s">
        <v>220</v>
      </c>
      <c r="T14" s="12" t="s">
        <v>220</v>
      </c>
      <c r="U14" s="38" t="s">
        <v>288</v>
      </c>
      <c r="V14" s="21" t="s">
        <v>296</v>
      </c>
      <c r="W14" s="12" t="s">
        <v>221</v>
      </c>
      <c r="X14" s="33" t="s">
        <v>248</v>
      </c>
      <c r="Y14" s="12" t="s">
        <v>222</v>
      </c>
      <c r="Z14" s="33" t="s">
        <v>248</v>
      </c>
      <c r="AA14" s="32" t="s">
        <v>304</v>
      </c>
      <c r="AB14" s="24">
        <v>43536</v>
      </c>
      <c r="AC14" s="28">
        <f t="shared" ref="AC14:AC15" si="4">+AD14/1.16</f>
        <v>714118</v>
      </c>
      <c r="AD14" s="26">
        <v>828376.88</v>
      </c>
      <c r="AE14" s="12">
        <f t="shared" si="0"/>
        <v>331350.75200000004</v>
      </c>
      <c r="AF14" s="12">
        <f t="shared" si="1"/>
        <v>994052.25599999994</v>
      </c>
      <c r="AG14" s="21" t="s">
        <v>249</v>
      </c>
      <c r="AH14" s="21">
        <v>0</v>
      </c>
      <c r="AI14" s="12" t="s">
        <v>223</v>
      </c>
      <c r="AJ14" s="8" t="str">
        <f t="shared" si="2"/>
        <v>MATERIAL DE LIMPIEZA</v>
      </c>
      <c r="AK14" s="24">
        <v>43535</v>
      </c>
      <c r="AL14" s="24">
        <v>43901</v>
      </c>
      <c r="AM14" s="34" t="s">
        <v>312</v>
      </c>
      <c r="AN14" s="14" t="s">
        <v>252</v>
      </c>
      <c r="AO14" s="12">
        <v>1</v>
      </c>
      <c r="AP14" s="12" t="s">
        <v>146</v>
      </c>
      <c r="AQ14" s="12" t="s">
        <v>250</v>
      </c>
      <c r="AR14" s="12" t="s">
        <v>220</v>
      </c>
      <c r="AS14" s="12" t="s">
        <v>251</v>
      </c>
      <c r="AT14" s="12" t="str">
        <f t="shared" si="3"/>
        <v>MATERIAL DE LIMPIEZA</v>
      </c>
      <c r="AU14" s="14" t="s">
        <v>252</v>
      </c>
      <c r="AV14" s="12" t="s">
        <v>226</v>
      </c>
      <c r="AW14" s="12" t="s">
        <v>149</v>
      </c>
      <c r="AX14" s="12" t="s">
        <v>152</v>
      </c>
      <c r="AY14" s="12">
        <v>1</v>
      </c>
      <c r="AZ14" s="12" t="s">
        <v>227</v>
      </c>
      <c r="BA14" s="14" t="s">
        <v>252</v>
      </c>
      <c r="BB14" s="14" t="s">
        <v>252</v>
      </c>
      <c r="BC14" s="14" t="s">
        <v>252</v>
      </c>
      <c r="BD14" s="14" t="s">
        <v>252</v>
      </c>
      <c r="BE14" s="12" t="s">
        <v>224</v>
      </c>
      <c r="BF14" s="13">
        <v>43558</v>
      </c>
      <c r="BG14" s="13">
        <v>43558</v>
      </c>
      <c r="BH14" s="12" t="s">
        <v>225</v>
      </c>
    </row>
    <row r="15" spans="1:60" s="21" customFormat="1" ht="59.25" customHeight="1" x14ac:dyDescent="0.25">
      <c r="A15" s="12">
        <v>2019</v>
      </c>
      <c r="B15" s="13">
        <v>43525</v>
      </c>
      <c r="C15" s="13">
        <v>43555</v>
      </c>
      <c r="D15" s="33" t="s">
        <v>137</v>
      </c>
      <c r="E15" s="12" t="s">
        <v>142</v>
      </c>
      <c r="F15" s="21" t="s">
        <v>320</v>
      </c>
      <c r="G15" s="12" t="s">
        <v>272</v>
      </c>
      <c r="H15" s="33" t="s">
        <v>322</v>
      </c>
      <c r="I15" s="22">
        <v>43517</v>
      </c>
      <c r="J15" s="21" t="s">
        <v>324</v>
      </c>
      <c r="K15" s="21" t="s">
        <v>326</v>
      </c>
      <c r="L15" s="22">
        <v>43525</v>
      </c>
      <c r="M15" s="21" t="s">
        <v>328</v>
      </c>
      <c r="N15" s="12" t="s">
        <v>247</v>
      </c>
      <c r="O15" s="33" t="s">
        <v>330</v>
      </c>
      <c r="P15" s="36" t="s">
        <v>332</v>
      </c>
      <c r="Q15" s="14" t="s">
        <v>252</v>
      </c>
      <c r="R15" s="21" t="s">
        <v>291</v>
      </c>
      <c r="S15" s="21" t="s">
        <v>199</v>
      </c>
      <c r="T15" s="21" t="s">
        <v>239</v>
      </c>
      <c r="U15" s="35" t="s">
        <v>220</v>
      </c>
      <c r="V15" s="21" t="s">
        <v>297</v>
      </c>
      <c r="W15" s="12" t="s">
        <v>221</v>
      </c>
      <c r="X15" s="33" t="s">
        <v>298</v>
      </c>
      <c r="Y15" s="12" t="s">
        <v>222</v>
      </c>
      <c r="Z15" s="33" t="s">
        <v>298</v>
      </c>
      <c r="AA15" s="32" t="s">
        <v>305</v>
      </c>
      <c r="AB15" s="25">
        <v>43539</v>
      </c>
      <c r="AC15" s="28">
        <f t="shared" si="4"/>
        <v>382175</v>
      </c>
      <c r="AD15" s="27">
        <v>443323</v>
      </c>
      <c r="AE15" s="12">
        <f t="shared" si="0"/>
        <v>177329.2</v>
      </c>
      <c r="AF15" s="12">
        <f t="shared" si="1"/>
        <v>531987.6</v>
      </c>
      <c r="AG15" s="21" t="s">
        <v>249</v>
      </c>
      <c r="AH15" s="21">
        <v>0</v>
      </c>
      <c r="AI15" s="12" t="s">
        <v>223</v>
      </c>
      <c r="AJ15" s="8" t="str">
        <f t="shared" si="2"/>
        <v>MATERIAL PARA SUJECIÓN DE MALLA</v>
      </c>
      <c r="AK15" s="25">
        <v>43539</v>
      </c>
      <c r="AL15" s="25">
        <v>43905</v>
      </c>
      <c r="AM15" s="34" t="s">
        <v>313</v>
      </c>
      <c r="AN15" s="14" t="s">
        <v>252</v>
      </c>
      <c r="AO15" s="12">
        <v>1</v>
      </c>
      <c r="AP15" s="12" t="s">
        <v>146</v>
      </c>
      <c r="AQ15" s="12" t="s">
        <v>250</v>
      </c>
      <c r="AR15" s="12" t="s">
        <v>220</v>
      </c>
      <c r="AS15" s="12" t="s">
        <v>251</v>
      </c>
      <c r="AT15" s="12" t="str">
        <f t="shared" si="3"/>
        <v>MATERIAL PARA SUJECIÓN DE MALLA</v>
      </c>
      <c r="AU15" s="14" t="s">
        <v>252</v>
      </c>
      <c r="AV15" s="12" t="s">
        <v>226</v>
      </c>
      <c r="AW15" s="12" t="s">
        <v>149</v>
      </c>
      <c r="AX15" s="12" t="s">
        <v>152</v>
      </c>
      <c r="AY15" s="12">
        <v>1</v>
      </c>
      <c r="AZ15" s="12" t="s">
        <v>227</v>
      </c>
      <c r="BA15" s="14" t="s">
        <v>252</v>
      </c>
      <c r="BB15" s="14" t="s">
        <v>252</v>
      </c>
      <c r="BC15" s="14" t="s">
        <v>252</v>
      </c>
      <c r="BD15" s="14" t="s">
        <v>252</v>
      </c>
      <c r="BE15" s="12" t="s">
        <v>224</v>
      </c>
      <c r="BF15" s="13">
        <v>43558</v>
      </c>
      <c r="BG15" s="13">
        <v>43558</v>
      </c>
      <c r="BH15" s="12" t="s">
        <v>225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  <dataValidation type="list" allowBlank="1" showErrorMessage="1" sqref="AP8:AP155">
      <formula1>Hidden_341</formula1>
    </dataValidation>
    <dataValidation type="list" allowBlank="1" showErrorMessage="1" sqref="AW8:AW155">
      <formula1>Hidden_448</formula1>
    </dataValidation>
    <dataValidation type="list" allowBlank="1" showErrorMessage="1" sqref="AX8:AX155">
      <formula1>Hidden_549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197</v>
      </c>
      <c r="C4" s="2" t="s">
        <v>198</v>
      </c>
      <c r="D4" s="2" t="s">
        <v>199</v>
      </c>
    </row>
    <row r="5" spans="1:6" x14ac:dyDescent="0.25">
      <c r="A5" s="2">
        <v>2</v>
      </c>
      <c r="B5" s="2" t="s">
        <v>200</v>
      </c>
      <c r="C5" s="2" t="s">
        <v>201</v>
      </c>
      <c r="D5" s="2" t="s">
        <v>202</v>
      </c>
    </row>
    <row r="6" spans="1:6" x14ac:dyDescent="0.25">
      <c r="A6" s="2">
        <v>3</v>
      </c>
      <c r="B6" s="2" t="s">
        <v>203</v>
      </c>
      <c r="C6" s="2" t="s">
        <v>204</v>
      </c>
      <c r="D6" s="2" t="s">
        <v>205</v>
      </c>
    </row>
    <row r="7" spans="1:6" x14ac:dyDescent="0.25">
      <c r="A7" s="2">
        <v>4</v>
      </c>
      <c r="B7" s="2" t="s">
        <v>206</v>
      </c>
      <c r="C7" s="2" t="s">
        <v>205</v>
      </c>
      <c r="D7" s="2" t="s">
        <v>207</v>
      </c>
    </row>
    <row r="8" spans="1:6" x14ac:dyDescent="0.25">
      <c r="A8" s="2">
        <v>5</v>
      </c>
      <c r="B8" s="2" t="s">
        <v>208</v>
      </c>
      <c r="C8" s="2" t="s">
        <v>209</v>
      </c>
      <c r="D8" s="2" t="s">
        <v>210</v>
      </c>
    </row>
    <row r="9" spans="1:6" x14ac:dyDescent="0.25">
      <c r="A9" s="2">
        <v>6</v>
      </c>
      <c r="B9" s="2" t="s">
        <v>211</v>
      </c>
      <c r="C9" s="2" t="s">
        <v>212</v>
      </c>
      <c r="D9" s="2" t="s">
        <v>213</v>
      </c>
    </row>
    <row r="10" spans="1:6" x14ac:dyDescent="0.25">
      <c r="A10" s="2">
        <v>7</v>
      </c>
      <c r="B10" s="2" t="s">
        <v>214</v>
      </c>
      <c r="C10" s="2" t="s">
        <v>215</v>
      </c>
      <c r="D10" s="2" t="s">
        <v>216</v>
      </c>
    </row>
    <row r="11" spans="1:6" x14ac:dyDescent="0.25">
      <c r="A11" s="2">
        <v>8</v>
      </c>
      <c r="B11" s="2" t="s">
        <v>217</v>
      </c>
      <c r="C11" s="2" t="s">
        <v>218</v>
      </c>
      <c r="D11" s="2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4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/>
      <c r="C4" s="4"/>
      <c r="D4" s="4"/>
      <c r="E4" s="11" t="s">
        <v>229</v>
      </c>
      <c r="F4" s="4"/>
    </row>
    <row r="5" spans="1:6" x14ac:dyDescent="0.25">
      <c r="A5">
        <v>2</v>
      </c>
      <c r="B5" s="4"/>
      <c r="C5" s="4"/>
      <c r="D5" s="4"/>
      <c r="E5" s="11" t="s">
        <v>230</v>
      </c>
      <c r="F5" s="4"/>
    </row>
    <row r="6" spans="1:6" x14ac:dyDescent="0.25">
      <c r="A6">
        <v>3</v>
      </c>
      <c r="B6" s="4"/>
      <c r="C6" s="4"/>
      <c r="D6" s="4"/>
      <c r="E6" s="11" t="s">
        <v>231</v>
      </c>
      <c r="F6" s="4"/>
    </row>
    <row r="7" spans="1:6" x14ac:dyDescent="0.25">
      <c r="A7">
        <v>4</v>
      </c>
      <c r="B7" s="4"/>
      <c r="C7" s="4"/>
      <c r="D7" s="4"/>
      <c r="E7" s="11" t="s">
        <v>232</v>
      </c>
      <c r="F7" s="4"/>
    </row>
    <row r="8" spans="1:6" x14ac:dyDescent="0.25">
      <c r="A8">
        <v>5</v>
      </c>
      <c r="B8" s="4"/>
      <c r="C8" s="4"/>
      <c r="D8" s="4"/>
      <c r="E8" s="11" t="s">
        <v>228</v>
      </c>
      <c r="F8" s="4"/>
    </row>
    <row r="9" spans="1:6" x14ac:dyDescent="0.25">
      <c r="A9" s="9">
        <v>6</v>
      </c>
      <c r="B9" s="11" t="s">
        <v>243</v>
      </c>
      <c r="C9" s="10" t="s">
        <v>199</v>
      </c>
      <c r="D9" s="10" t="s">
        <v>239</v>
      </c>
      <c r="E9" s="4"/>
      <c r="F9" s="4"/>
    </row>
    <row r="10" spans="1:6" x14ac:dyDescent="0.25">
      <c r="A10" s="9">
        <v>7</v>
      </c>
      <c r="B10" s="11" t="s">
        <v>244</v>
      </c>
      <c r="C10" s="10" t="s">
        <v>240</v>
      </c>
      <c r="D10" s="10" t="s">
        <v>198</v>
      </c>
      <c r="E10" s="4"/>
      <c r="F10" s="4"/>
    </row>
    <row r="11" spans="1:6" x14ac:dyDescent="0.25">
      <c r="A11" s="9">
        <v>8</v>
      </c>
      <c r="B11" s="10" t="s">
        <v>245</v>
      </c>
      <c r="C11" s="10" t="s">
        <v>242</v>
      </c>
      <c r="D11" s="10" t="s">
        <v>241</v>
      </c>
      <c r="E11" s="4"/>
      <c r="F11" s="4"/>
    </row>
    <row r="12" spans="1:6" x14ac:dyDescent="0.25">
      <c r="A12" s="9">
        <v>9</v>
      </c>
      <c r="B12" s="11" t="s">
        <v>236</v>
      </c>
      <c r="C12" s="10" t="s">
        <v>237</v>
      </c>
      <c r="D12" s="10" t="s">
        <v>238</v>
      </c>
      <c r="E12" s="4"/>
      <c r="F12" s="4"/>
    </row>
    <row r="13" spans="1:6" x14ac:dyDescent="0.25">
      <c r="A13" s="9">
        <v>10</v>
      </c>
      <c r="B13" s="10"/>
      <c r="C13" s="10"/>
      <c r="D13" s="10"/>
      <c r="E13" s="11" t="s">
        <v>233</v>
      </c>
      <c r="F13" s="4"/>
    </row>
    <row r="14" spans="1:6" x14ac:dyDescent="0.25">
      <c r="A14" s="9">
        <v>11</v>
      </c>
      <c r="B14" s="4"/>
      <c r="C14" s="4"/>
      <c r="D14" s="4"/>
      <c r="E14" s="11" t="s">
        <v>234</v>
      </c>
      <c r="F14" s="4"/>
    </row>
    <row r="15" spans="1:6" x14ac:dyDescent="0.25">
      <c r="A15" s="9">
        <v>12</v>
      </c>
      <c r="B15" s="4"/>
      <c r="C15" s="4"/>
      <c r="D15" s="4"/>
      <c r="E15" s="11" t="s">
        <v>235</v>
      </c>
      <c r="F15" s="4"/>
    </row>
    <row r="16" spans="1:6" x14ac:dyDescent="0.25">
      <c r="A16">
        <v>13</v>
      </c>
      <c r="E16" s="11" t="s">
        <v>254</v>
      </c>
    </row>
    <row r="17" spans="1:5" x14ac:dyDescent="0.25">
      <c r="A17">
        <v>14</v>
      </c>
      <c r="B17" t="s">
        <v>255</v>
      </c>
      <c r="C17" t="s">
        <v>256</v>
      </c>
      <c r="D17" t="s">
        <v>257</v>
      </c>
    </row>
    <row r="18" spans="1:5" x14ac:dyDescent="0.25">
      <c r="A18">
        <v>15</v>
      </c>
      <c r="B18" t="s">
        <v>258</v>
      </c>
      <c r="C18" t="s">
        <v>259</v>
      </c>
      <c r="D18" t="s">
        <v>260</v>
      </c>
    </row>
    <row r="19" spans="1:5" x14ac:dyDescent="0.25">
      <c r="A19">
        <v>16</v>
      </c>
      <c r="E19" s="11" t="s">
        <v>273</v>
      </c>
    </row>
    <row r="20" spans="1:5" x14ac:dyDescent="0.25">
      <c r="A20">
        <v>17</v>
      </c>
      <c r="E20" s="11" t="s">
        <v>274</v>
      </c>
    </row>
    <row r="21" spans="1:5" x14ac:dyDescent="0.25">
      <c r="A21">
        <v>18</v>
      </c>
      <c r="E21" s="11" t="s">
        <v>275</v>
      </c>
    </row>
    <row r="22" spans="1:5" x14ac:dyDescent="0.25">
      <c r="A22">
        <v>19</v>
      </c>
      <c r="E22" s="11" t="s">
        <v>276</v>
      </c>
    </row>
    <row r="23" spans="1:5" x14ac:dyDescent="0.25">
      <c r="A23">
        <v>20</v>
      </c>
      <c r="E23" s="11" t="s">
        <v>277</v>
      </c>
    </row>
    <row r="24" spans="1:5" x14ac:dyDescent="0.25">
      <c r="A24">
        <v>21</v>
      </c>
      <c r="E24" s="11" t="s">
        <v>278</v>
      </c>
    </row>
    <row r="25" spans="1:5" x14ac:dyDescent="0.25">
      <c r="A25">
        <v>22</v>
      </c>
      <c r="B25" t="s">
        <v>289</v>
      </c>
      <c r="C25" t="s">
        <v>317</v>
      </c>
      <c r="D25" t="s">
        <v>210</v>
      </c>
    </row>
    <row r="26" spans="1:5" x14ac:dyDescent="0.25">
      <c r="A26">
        <v>23</v>
      </c>
      <c r="E26" s="5" t="s">
        <v>314</v>
      </c>
    </row>
    <row r="27" spans="1:5" x14ac:dyDescent="0.25">
      <c r="A27">
        <v>24</v>
      </c>
      <c r="E27" s="5" t="s">
        <v>315</v>
      </c>
    </row>
    <row r="28" spans="1:5" x14ac:dyDescent="0.25">
      <c r="A28">
        <v>25</v>
      </c>
      <c r="E28" s="5" t="s">
        <v>316</v>
      </c>
    </row>
    <row r="29" spans="1:5" x14ac:dyDescent="0.25">
      <c r="A29">
        <v>26</v>
      </c>
    </row>
    <row r="30" spans="1:5" x14ac:dyDescent="0.25">
      <c r="A30">
        <v>27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6" sqref="B6: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3"/>
      <c r="C4" s="4"/>
      <c r="D4" s="4"/>
      <c r="E4" s="11" t="s">
        <v>229</v>
      </c>
      <c r="F4" s="4"/>
    </row>
    <row r="5" spans="1:6" x14ac:dyDescent="0.25">
      <c r="A5" s="9">
        <v>2</v>
      </c>
      <c r="B5" s="4"/>
      <c r="C5" s="4"/>
      <c r="D5" s="4"/>
      <c r="E5" s="11" t="s">
        <v>230</v>
      </c>
      <c r="F5" s="4"/>
    </row>
    <row r="6" spans="1:6" x14ac:dyDescent="0.25">
      <c r="A6" s="9">
        <v>3</v>
      </c>
      <c r="B6" s="11" t="s">
        <v>243</v>
      </c>
      <c r="C6" s="10" t="s">
        <v>199</v>
      </c>
      <c r="D6" s="10" t="s">
        <v>239</v>
      </c>
      <c r="E6" s="4"/>
      <c r="F6" s="4"/>
    </row>
    <row r="7" spans="1:6" x14ac:dyDescent="0.25">
      <c r="A7" s="9">
        <v>4</v>
      </c>
      <c r="B7" s="11" t="s">
        <v>244</v>
      </c>
      <c r="C7" s="10" t="s">
        <v>240</v>
      </c>
      <c r="D7" s="10" t="s">
        <v>198</v>
      </c>
      <c r="E7" s="4"/>
      <c r="F7" s="4"/>
    </row>
    <row r="8" spans="1:6" x14ac:dyDescent="0.25">
      <c r="A8" s="9">
        <v>5</v>
      </c>
      <c r="B8" s="10"/>
      <c r="C8" s="10"/>
      <c r="D8" s="10"/>
      <c r="E8" s="11" t="s">
        <v>233</v>
      </c>
      <c r="F8" s="4"/>
    </row>
    <row r="9" spans="1:6" x14ac:dyDescent="0.25">
      <c r="A9">
        <v>6</v>
      </c>
      <c r="E9" s="11" t="s">
        <v>273</v>
      </c>
    </row>
    <row r="10" spans="1:6" x14ac:dyDescent="0.25">
      <c r="A10">
        <v>7</v>
      </c>
      <c r="E10" s="11" t="s">
        <v>274</v>
      </c>
    </row>
    <row r="11" spans="1:6" x14ac:dyDescent="0.25">
      <c r="A11">
        <v>8</v>
      </c>
      <c r="E11" s="11" t="s">
        <v>275</v>
      </c>
    </row>
    <row r="12" spans="1:6" x14ac:dyDescent="0.25">
      <c r="A12">
        <v>9</v>
      </c>
      <c r="E12" s="11" t="s">
        <v>276</v>
      </c>
    </row>
    <row r="13" spans="1:6" x14ac:dyDescent="0.25">
      <c r="A13">
        <v>10</v>
      </c>
      <c r="E13" s="11" t="s">
        <v>277</v>
      </c>
    </row>
    <row r="14" spans="1:6" x14ac:dyDescent="0.25">
      <c r="A14">
        <v>11</v>
      </c>
      <c r="B14" s="19" t="s">
        <v>289</v>
      </c>
      <c r="C14" s="19" t="s">
        <v>317</v>
      </c>
      <c r="D14" s="19" t="s">
        <v>210</v>
      </c>
    </row>
    <row r="15" spans="1:6" x14ac:dyDescent="0.25">
      <c r="A15">
        <v>12</v>
      </c>
      <c r="E15" s="5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2">
        <v>1</v>
      </c>
      <c r="B4" s="3" t="s">
        <v>246</v>
      </c>
      <c r="C4" s="4"/>
      <c r="D4" s="4"/>
      <c r="E4" s="5"/>
      <c r="F4" s="2"/>
    </row>
    <row r="5" spans="1:6" x14ac:dyDescent="0.25">
      <c r="A5" s="2">
        <v>2</v>
      </c>
      <c r="B5" s="2"/>
      <c r="C5" s="2"/>
      <c r="D5" s="2"/>
      <c r="E5" s="11" t="s">
        <v>273</v>
      </c>
      <c r="F5" s="2"/>
    </row>
    <row r="6" spans="1:6" x14ac:dyDescent="0.25">
      <c r="A6" s="2">
        <v>3</v>
      </c>
      <c r="B6" s="2"/>
      <c r="C6" s="2"/>
      <c r="D6" s="2"/>
      <c r="E6" s="11" t="s">
        <v>274</v>
      </c>
      <c r="F6" s="2"/>
    </row>
    <row r="7" spans="1:6" x14ac:dyDescent="0.25">
      <c r="A7" s="23">
        <v>4</v>
      </c>
      <c r="B7" s="2"/>
      <c r="C7" s="2"/>
      <c r="D7" s="2"/>
      <c r="E7" s="11" t="s">
        <v>275</v>
      </c>
      <c r="F7" s="2"/>
    </row>
    <row r="8" spans="1:6" x14ac:dyDescent="0.25">
      <c r="A8" s="23">
        <v>5</v>
      </c>
      <c r="B8" s="2"/>
      <c r="C8" s="2"/>
      <c r="D8" s="2"/>
      <c r="E8" s="11" t="s">
        <v>276</v>
      </c>
    </row>
    <row r="9" spans="1:6" x14ac:dyDescent="0.25">
      <c r="A9">
        <v>6</v>
      </c>
      <c r="E9" s="11" t="s">
        <v>277</v>
      </c>
    </row>
    <row r="10" spans="1:6" x14ac:dyDescent="0.25">
      <c r="A10">
        <v>7</v>
      </c>
      <c r="B10" s="19" t="s">
        <v>289</v>
      </c>
      <c r="C10" s="19" t="s">
        <v>317</v>
      </c>
      <c r="D10" s="19" t="s">
        <v>210</v>
      </c>
      <c r="E10" s="19"/>
    </row>
    <row r="11" spans="1:6" x14ac:dyDescent="0.25">
      <c r="A11">
        <v>8</v>
      </c>
      <c r="B11" s="19"/>
      <c r="C11" s="19"/>
      <c r="D11" s="19"/>
      <c r="E11" s="5" t="s">
        <v>315</v>
      </c>
    </row>
    <row r="12" spans="1:6" x14ac:dyDescent="0.25">
      <c r="A12">
        <v>9</v>
      </c>
      <c r="B12" s="11" t="s">
        <v>243</v>
      </c>
      <c r="C12" s="10" t="s">
        <v>199</v>
      </c>
      <c r="D12" s="10" t="s">
        <v>239</v>
      </c>
    </row>
    <row r="13" spans="1:6" x14ac:dyDescent="0.25">
      <c r="A13">
        <v>10</v>
      </c>
      <c r="B13" s="11" t="s">
        <v>244</v>
      </c>
      <c r="C13" s="10" t="s">
        <v>240</v>
      </c>
      <c r="D13" s="10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2018-06-16T16:24:55Z</dcterms:created>
  <dcterms:modified xsi:type="dcterms:W3CDTF">2019-04-04T22:33:50Z</dcterms:modified>
</cp:coreProperties>
</file>