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9 84\junio 19\"/>
    </mc:Choice>
  </mc:AlternateContent>
  <xr:revisionPtr revIDLastSave="0" documentId="13_ncr:1_{E958F490-333E-4C04-A852-EE1046BD5A17}" xr6:coauthVersionLast="43" xr6:coauthVersionMax="43" xr10:uidLastSave="{00000000-0000-0000-0000-000000000000}"/>
  <bookViews>
    <workbookView xWindow="-108" yWindow="-108" windowWidth="19416" windowHeight="11016" xr2:uid="{00000000-000D-0000-FFFF-FFFF00000000}"/>
  </bookViews>
  <sheets>
    <sheet name="Reporte de Formatos" sheetId="1" r:id="rId1"/>
    <sheet name="Tabla_549896" sheetId="2" r:id="rId2"/>
  </sheets>
  <definedNames>
    <definedName name="_xlnm.Print_Area" localSheetId="0">'Reporte de Formatos'!$A$2:$I$8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2" l="1"/>
  <c r="E7" i="2"/>
  <c r="E6" i="2"/>
  <c r="E5" i="2"/>
  <c r="E4" i="2"/>
  <c r="E9" i="2" l="1"/>
  <c r="F9" i="2"/>
  <c r="G9" i="2"/>
  <c r="H9" i="2"/>
  <c r="I9" i="2"/>
  <c r="D9" i="2"/>
</calcChain>
</file>

<file path=xl/sharedStrings.xml><?xml version="1.0" encoding="utf-8"?>
<sst xmlns="http://schemas.openxmlformats.org/spreadsheetml/2006/main" count="81" uniqueCount="60">
  <si>
    <t>56172</t>
  </si>
  <si>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</si>
  <si>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</si>
  <si>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</si>
  <si>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</si>
  <si>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</si>
  <si>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</si>
  <si>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</si>
  <si>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</si>
  <si>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</si>
  <si>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</si>
  <si>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</si>
  <si>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</si>
  <si>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</si>
  <si>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</si>
  <si>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</si>
  <si>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</si>
  <si>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</si>
  <si>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</si>
  <si>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</si>
  <si>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</si>
  <si>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</si>
  <si>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</si>
  <si>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</si>
  <si>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</si>
  <si>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</si>
  <si>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</si>
  <si>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</si>
  <si>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</si>
  <si>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</si>
  <si>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</si>
  <si>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</si>
  <si>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</si>
  <si>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</si>
  <si>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</si>
  <si>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</si>
  <si>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</si>
  <si>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</si>
  <si>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</si>
  <si>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</si>
  <si>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</si>
  <si>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</si>
  <si>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</si>
  <si>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</si>
  <si>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</si>
  <si>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</si>
  <si>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</si>
  <si>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</si>
  <si>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</si>
  <si>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</si>
  <si>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</si>
  <si>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TOTAL</t>
  </si>
  <si>
    <t>Dirección Administrativa</t>
  </si>
  <si>
    <t>Servicios Personales</t>
  </si>
  <si>
    <t>Materiales y Suministros</t>
  </si>
  <si>
    <t>Servicios Generales</t>
  </si>
  <si>
    <t>Transferencias, Asignaciones, Subsidios y Otras Ayudas</t>
  </si>
  <si>
    <t>Inversión Pública</t>
  </si>
  <si>
    <t>No se genera</t>
  </si>
  <si>
    <t>http://www.cegaipslp.org.mx/HV2019Dos.nsf/nombre_de_la_vista/8A97523EB22798B78625843300533C2A/$File/ESTADO+ANALITICO+DEL+PRESUPUESTO+E.pdf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</si>
</sst>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4" borderId="0" xfId="0" applyFont="1" applyFill="1"/>
    <xf numFmtId="4" fontId="3" fillId="4" borderId="0" xfId="0" applyNumberFormat="1" applyFont="1" applyFill="1"/>
    <xf numFmtId="0" fontId="0" fillId="0" borderId="0" xfId="0" applyAlignment="1"/>
    <xf numFmtId="0" fontId="2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Font="1"/>
    <xf numFmtId="0" fontId="0" fillId="0" borderId="0" xfId="0" applyFont="1" applyAlignment="1">
      <alignment horizontal="right"/>
    </xf>
    <xf numFmtId="4" fontId="0" fillId="0" borderId="0" xfId="0" applyNumberFormat="1" applyFont="1"/>
    <xf numFmtId="3" fontId="0" fillId="0" borderId="0" xfId="0" applyNumberFormat="1" applyFont="1"/>
    <xf numFmtId="0" fontId="0" fillId="4" borderId="0" xfId="0" applyFont="1" applyFill="1"/>
    <xf numFmtId="14" fontId="0" fillId="0" borderId="0" xfId="0" applyNumberFormat="1" applyFont="1"/>
    <xf numFmtId="0" fontId="0" fillId="0" borderId="0" xfId="0" applyFont="1" applyFill="1" applyBorder="1"/>
    <xf numFmtId="4" fontId="0" fillId="0" borderId="0" xfId="0" applyNumberFormat="1" applyFont="1" applyAlignment="1">
      <alignment horizontal="right"/>
    </xf>
    <xf numFmtId="0" fontId="5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Dos.nsf/nombre_de_la_vista/8A97523EB22798B78625843300533C2A/$File/ESTADO+ANALITICO+DEL+PRESUPUESTO+E.pdf" TargetMode="External"/><Relationship Id="rId1" Type="http://schemas.openxmlformats.org/officeDocument/2006/relationships/hyperlink" Target="http://www.cegaipslp.org.mx/HV2019Dos.nsf/nombre_de_la_vista/8A97523EB22798B78625843300533C2A/$File/ESTADO+ANALITICO+DEL+PRESUPUESTO+E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"/>
  <sheetViews>
    <sheetView tabSelected="1" topLeftCell="A2" workbookViewId="0">
      <selection activeCell="A2" sqref="A1:XFD104857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109375" bestFit="1" customWidth="1"/>
    <col min="7" max="7" width="17.5546875" bestFit="1" customWidth="1"/>
    <col min="8" max="8" width="15.6640625" customWidth="1"/>
    <col min="9" max="9" width="8.33203125" customWidth="1"/>
  </cols>
  <sheetData>
    <row r="1" spans="1:9" hidden="1" x14ac:dyDescent="0.3">
      <c r="A1" t="s">
        <v>0</v>
      </c>
    </row>
    <row r="2" spans="1:9" s="4" customFormat="1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s="4" customFormat="1" x14ac:dyDescent="0.3">
      <c r="A3" s="21" t="s">
        <v>4</v>
      </c>
      <c r="B3" s="20"/>
      <c r="C3" s="20"/>
      <c r="D3" s="21" t="s">
        <v>5</v>
      </c>
      <c r="E3" s="20"/>
      <c r="F3" s="20"/>
      <c r="G3" s="8" t="s">
        <v>6</v>
      </c>
      <c r="H3" s="7"/>
      <c r="I3" s="7"/>
    </row>
    <row r="4" spans="1:9" s="4" customFormat="1" hidden="1" x14ac:dyDescent="0.3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8</v>
      </c>
      <c r="H4" s="4" t="s">
        <v>12</v>
      </c>
      <c r="I4" s="4" t="s">
        <v>13</v>
      </c>
    </row>
    <row r="5" spans="1:9" s="4" customFormat="1" hidden="1" x14ac:dyDescent="0.3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</row>
    <row r="6" spans="1:9" s="4" customFormat="1" x14ac:dyDescent="0.3">
      <c r="A6" s="19" t="s">
        <v>23</v>
      </c>
      <c r="B6" s="20"/>
      <c r="C6" s="20"/>
      <c r="D6" s="20"/>
      <c r="E6" s="20"/>
      <c r="F6" s="20"/>
      <c r="G6" s="20"/>
      <c r="H6" s="20"/>
      <c r="I6" s="20"/>
    </row>
    <row r="7" spans="1:9" s="6" customFormat="1" x14ac:dyDescent="0.3">
      <c r="A7" s="5" t="s">
        <v>24</v>
      </c>
      <c r="B7" s="5" t="s">
        <v>25</v>
      </c>
      <c r="C7" s="5" t="s">
        <v>26</v>
      </c>
      <c r="D7" s="5" t="s">
        <v>27</v>
      </c>
      <c r="E7" s="5" t="s">
        <v>28</v>
      </c>
      <c r="F7" s="5" t="s">
        <v>29</v>
      </c>
      <c r="G7" s="5" t="s">
        <v>30</v>
      </c>
      <c r="H7" s="5" t="s">
        <v>31</v>
      </c>
      <c r="I7" s="5" t="s">
        <v>32</v>
      </c>
    </row>
    <row r="8" spans="1:9" s="9" customFormat="1" x14ac:dyDescent="0.3">
      <c r="A8" s="9">
        <v>2019</v>
      </c>
      <c r="B8" s="14">
        <v>43617</v>
      </c>
      <c r="C8" s="14">
        <v>43646</v>
      </c>
      <c r="D8" s="9">
        <v>1</v>
      </c>
      <c r="E8" s="18" t="s">
        <v>59</v>
      </c>
      <c r="F8" s="9" t="s">
        <v>52</v>
      </c>
      <c r="G8" s="14">
        <v>43656</v>
      </c>
      <c r="H8" s="14">
        <v>43656</v>
      </c>
      <c r="I8" s="17" t="s">
        <v>58</v>
      </c>
    </row>
    <row r="9" spans="1:9" s="9" customFormat="1" x14ac:dyDescent="0.3">
      <c r="A9" s="9">
        <v>2019</v>
      </c>
      <c r="B9" s="14">
        <v>43617</v>
      </c>
      <c r="C9" s="14">
        <v>43646</v>
      </c>
      <c r="D9" s="9">
        <v>2</v>
      </c>
      <c r="E9" s="18" t="s">
        <v>59</v>
      </c>
      <c r="F9" s="9" t="s">
        <v>52</v>
      </c>
      <c r="G9" s="14">
        <v>43656</v>
      </c>
      <c r="H9" s="14">
        <v>43656</v>
      </c>
      <c r="I9" s="17" t="s">
        <v>58</v>
      </c>
    </row>
    <row r="10" spans="1:9" s="9" customFormat="1" x14ac:dyDescent="0.3">
      <c r="A10" s="9">
        <v>2019</v>
      </c>
      <c r="B10" s="14">
        <v>43617</v>
      </c>
      <c r="C10" s="14">
        <v>43646</v>
      </c>
      <c r="D10" s="9">
        <v>3</v>
      </c>
      <c r="E10" s="18" t="s">
        <v>59</v>
      </c>
      <c r="F10" s="9" t="s">
        <v>52</v>
      </c>
      <c r="G10" s="14">
        <v>43656</v>
      </c>
      <c r="H10" s="14">
        <v>43656</v>
      </c>
      <c r="I10" s="17" t="s">
        <v>58</v>
      </c>
    </row>
    <row r="11" spans="1:9" s="9" customFormat="1" x14ac:dyDescent="0.3">
      <c r="A11" s="9">
        <v>2019</v>
      </c>
      <c r="B11" s="14">
        <v>43617</v>
      </c>
      <c r="C11" s="14">
        <v>43646</v>
      </c>
      <c r="D11" s="15">
        <v>4</v>
      </c>
      <c r="E11" s="18" t="s">
        <v>59</v>
      </c>
      <c r="F11" s="9" t="s">
        <v>52</v>
      </c>
      <c r="G11" s="14">
        <v>43656</v>
      </c>
      <c r="H11" s="14">
        <v>43656</v>
      </c>
      <c r="I11" s="17" t="s">
        <v>58</v>
      </c>
    </row>
    <row r="12" spans="1:9" s="9" customFormat="1" x14ac:dyDescent="0.3">
      <c r="A12" s="9">
        <v>2019</v>
      </c>
      <c r="B12" s="14">
        <v>43617</v>
      </c>
      <c r="C12" s="14">
        <v>43646</v>
      </c>
      <c r="D12" s="15">
        <v>5</v>
      </c>
      <c r="E12" s="18" t="s">
        <v>59</v>
      </c>
      <c r="F12" s="9" t="s">
        <v>52</v>
      </c>
      <c r="G12" s="14">
        <v>43656</v>
      </c>
      <c r="H12" s="14">
        <v>43656</v>
      </c>
      <c r="I12" s="17" t="s">
        <v>58</v>
      </c>
    </row>
    <row r="15" spans="1:9" x14ac:dyDescent="0.3">
      <c r="E15" s="18"/>
    </row>
  </sheetData>
  <mergeCells count="6">
    <mergeCell ref="A6:I6"/>
    <mergeCell ref="A2:C2"/>
    <mergeCell ref="D2:F2"/>
    <mergeCell ref="G2:I2"/>
    <mergeCell ref="A3:C3"/>
    <mergeCell ref="D3:F3"/>
  </mergeCells>
  <hyperlinks>
    <hyperlink ref="E8" r:id="rId1" xr:uid="{A63A9F53-2008-4BA5-AE84-75B25613996F}"/>
    <hyperlink ref="E9:E12" r:id="rId2" display="http://www.cegaipslp.org.mx/HV2019Dos.nsf/nombre_de_la_vista/8A97523EB22798B78625843300533C2A/$File/ESTADO+ANALITICO+DEL+PRESUPUESTO+E.pdf" xr:uid="{30E17507-B57F-4CF3-AB38-CDEF3F704556}"/>
  </hyperlinks>
  <printOptions horizontalCentered="1"/>
  <pageMargins left="0" right="0" top="0.39370078740157483" bottom="0" header="0" footer="0"/>
  <pageSetup scale="41" fitToHeight="2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topLeftCell="B3" workbookViewId="0">
      <selection activeCell="E17" sqref="E17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5546875" bestFit="1" customWidth="1"/>
    <col min="4" max="4" width="24.6640625" bestFit="1" customWidth="1"/>
    <col min="5" max="5" width="29.33203125" bestFit="1" customWidth="1"/>
    <col min="6" max="8" width="13.6640625" bestFit="1" customWidth="1"/>
    <col min="9" max="9" width="14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s="9" customFormat="1" x14ac:dyDescent="0.3">
      <c r="A4" s="9">
        <v>1</v>
      </c>
      <c r="B4" s="10">
        <v>1000</v>
      </c>
      <c r="C4" s="9" t="s">
        <v>53</v>
      </c>
      <c r="D4" s="11">
        <v>2069436016</v>
      </c>
      <c r="E4" s="16">
        <f>8704844.26-8304838.94</f>
        <v>400005.31999999937</v>
      </c>
      <c r="F4" s="11">
        <v>121254369.51000001</v>
      </c>
      <c r="G4" s="11">
        <v>-18354.740000000002</v>
      </c>
      <c r="H4" s="11">
        <v>51226880.490000002</v>
      </c>
      <c r="I4" s="11">
        <v>0</v>
      </c>
    </row>
    <row r="5" spans="1:9" s="9" customFormat="1" x14ac:dyDescent="0.3">
      <c r="A5" s="9">
        <v>2</v>
      </c>
      <c r="B5" s="10">
        <v>2000</v>
      </c>
      <c r="C5" s="9" t="s">
        <v>54</v>
      </c>
      <c r="D5" s="11">
        <v>157226335</v>
      </c>
      <c r="E5" s="16">
        <f>0-1561997.44</f>
        <v>-1561997.44</v>
      </c>
      <c r="F5" s="11">
        <v>12814333.039999999</v>
      </c>
      <c r="G5" s="11">
        <v>19392330.309999999</v>
      </c>
      <c r="H5" s="11">
        <v>14709103.07</v>
      </c>
      <c r="I5" s="11">
        <v>0</v>
      </c>
    </row>
    <row r="6" spans="1:9" s="9" customFormat="1" x14ac:dyDescent="0.3">
      <c r="A6" s="9">
        <v>3</v>
      </c>
      <c r="B6" s="10">
        <v>3000</v>
      </c>
      <c r="C6" s="9" t="s">
        <v>55</v>
      </c>
      <c r="D6" s="11">
        <v>98975961</v>
      </c>
      <c r="E6" s="16">
        <f>7297783.76-162361.67</f>
        <v>7135422.0899999999</v>
      </c>
      <c r="F6" s="11">
        <v>16495179.310000001</v>
      </c>
      <c r="G6" s="11">
        <v>9478472.7300000004</v>
      </c>
      <c r="H6" s="11">
        <v>10628580.939999999</v>
      </c>
      <c r="I6" s="11">
        <v>0</v>
      </c>
    </row>
    <row r="7" spans="1:9" s="9" customFormat="1" x14ac:dyDescent="0.3">
      <c r="A7" s="15">
        <v>4</v>
      </c>
      <c r="B7" s="10">
        <v>4000</v>
      </c>
      <c r="C7" s="15" t="s">
        <v>56</v>
      </c>
      <c r="D7" s="11">
        <v>0</v>
      </c>
      <c r="E7" s="16">
        <f>1171200-780800</f>
        <v>390400</v>
      </c>
      <c r="F7" s="11">
        <v>0</v>
      </c>
      <c r="G7" s="11">
        <v>292800</v>
      </c>
      <c r="H7" s="11">
        <v>0</v>
      </c>
      <c r="I7" s="11">
        <v>0</v>
      </c>
    </row>
    <row r="8" spans="1:9" s="9" customFormat="1" x14ac:dyDescent="0.3">
      <c r="A8" s="9">
        <v>5</v>
      </c>
      <c r="B8" s="10">
        <v>6000</v>
      </c>
      <c r="C8" s="9" t="s">
        <v>57</v>
      </c>
      <c r="D8" s="12">
        <v>15700080</v>
      </c>
      <c r="E8" s="16">
        <f>0-0</f>
        <v>0</v>
      </c>
      <c r="F8" s="11">
        <v>0</v>
      </c>
      <c r="G8" s="11">
        <v>0</v>
      </c>
      <c r="H8" s="11">
        <v>0</v>
      </c>
      <c r="I8" s="11">
        <v>0</v>
      </c>
    </row>
    <row r="9" spans="1:9" s="9" customFormat="1" x14ac:dyDescent="0.3">
      <c r="A9" s="13"/>
      <c r="B9" s="13"/>
      <c r="C9" s="2" t="s">
        <v>51</v>
      </c>
      <c r="D9" s="3">
        <f t="shared" ref="D9:I9" si="0">SUM(D4:D8)</f>
        <v>2341338392</v>
      </c>
      <c r="E9" s="3">
        <f t="shared" si="0"/>
        <v>6363829.9699999988</v>
      </c>
      <c r="F9" s="3">
        <f t="shared" si="0"/>
        <v>150563881.86000001</v>
      </c>
      <c r="G9" s="3">
        <f t="shared" si="0"/>
        <v>29145248.300000001</v>
      </c>
      <c r="H9" s="3">
        <f t="shared" si="0"/>
        <v>76564564.5</v>
      </c>
      <c r="I9" s="3">
        <f t="shared" si="0"/>
        <v>0</v>
      </c>
    </row>
    <row r="10" spans="1:9" s="9" customFormat="1" x14ac:dyDescent="0.3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Tabla_549896</vt:lpstr>
      <vt:lpstr>'Reporte de Formatos'!Área_de_impresión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OGG</dc:creator>
  <cp:lastModifiedBy>Lic</cp:lastModifiedBy>
  <cp:lastPrinted>2019-04-10T19:12:19Z</cp:lastPrinted>
  <dcterms:created xsi:type="dcterms:W3CDTF">2018-06-16T16:24:35Z</dcterms:created>
  <dcterms:modified xsi:type="dcterms:W3CDTF">2019-07-10T15:10:00Z</dcterms:modified>
</cp:coreProperties>
</file>