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0.243\Prerrogativas\FORMATOS REQUISITADOS PLATAFORMA\LTAIPSLPA88FIF1\2019\"/>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4">Hidden_1!$A$1:$A$12</definedName>
    <definedName name="Hidden_25">Hidden_2!$A$1:$A$4</definedName>
    <definedName name="Hidden_310">Hidden_3!$A$1:$A$3</definedName>
  </definedNames>
  <calcPr calcId="152511"/>
</workbook>
</file>

<file path=xl/calcChain.xml><?xml version="1.0" encoding="utf-8"?>
<calcChain xmlns="http://schemas.openxmlformats.org/spreadsheetml/2006/main">
  <c r="L11" i="1" l="1"/>
  <c r="O9" i="1" l="1"/>
  <c r="O10" i="1" s="1"/>
  <c r="O11" i="1" s="1"/>
  <c r="O12" i="1" s="1"/>
  <c r="O13" i="1" s="1"/>
  <c r="O14" i="1" s="1"/>
  <c r="O15" i="1" s="1"/>
  <c r="O16" i="1" s="1"/>
  <c r="P9" i="1"/>
  <c r="P10" i="1" s="1"/>
  <c r="P11" i="1" s="1"/>
  <c r="P12" i="1" s="1"/>
  <c r="P13" i="1" s="1"/>
  <c r="P14" i="1" s="1"/>
  <c r="P15" i="1" s="1"/>
  <c r="P16" i="1" s="1"/>
  <c r="M16" i="1"/>
  <c r="M15" i="1"/>
  <c r="M14" i="1"/>
  <c r="M13" i="1"/>
  <c r="M12" i="1"/>
  <c r="M11" i="1"/>
  <c r="M10" i="1"/>
  <c r="M9" i="1"/>
  <c r="M8" i="1"/>
  <c r="L15" i="1" l="1"/>
  <c r="L13" i="1"/>
  <c r="L16" i="1"/>
  <c r="L14" i="1"/>
  <c r="L12" i="1"/>
  <c r="L10" i="1"/>
  <c r="L9" i="1"/>
  <c r="L8" i="1"/>
  <c r="C9" i="1" l="1"/>
  <c r="C10" i="1" s="1"/>
  <c r="C11" i="1" s="1"/>
  <c r="C12" i="1" s="1"/>
  <c r="C13" i="1" s="1"/>
  <c r="C14" i="1" s="1"/>
  <c r="C15" i="1" s="1"/>
  <c r="C16" i="1" s="1"/>
</calcChain>
</file>

<file path=xl/sharedStrings.xml><?xml version="1.0" encoding="utf-8"?>
<sst xmlns="http://schemas.openxmlformats.org/spreadsheetml/2006/main" count="168" uniqueCount="81">
  <si>
    <t>55965</t>
  </si>
  <si>
    <t>TÍTULO</t>
  </si>
  <si>
    <t>NOMBRE CORTO</t>
  </si>
  <si>
    <t>DESCRIPCIÓN</t>
  </si>
  <si>
    <t>Montos de financiamiento público y privado otorgado a partidos políticos, asociaciones, agrupaciones y candidatos independientes</t>
  </si>
  <si>
    <t>LTAIPSLP88IF1</t>
  </si>
  <si>
    <t xml:space="preserve">Los partidos políticos como entidades de interés público reciben como prerrogativa financiamiento público que es entregado en el ejercicio de sus atribuciones por el INE y por los OPLE, de esta manera los partidos políticos con registro nacional reciben financiamiento público tanto por la autoridad nacional electoral, como por las autoridades locales electorales </t>
  </si>
  <si>
    <t>1</t>
  </si>
  <si>
    <t>4</t>
  </si>
  <si>
    <t>2</t>
  </si>
  <si>
    <t>9</t>
  </si>
  <si>
    <t>6</t>
  </si>
  <si>
    <t>13</t>
  </si>
  <si>
    <t>14</t>
  </si>
  <si>
    <t>546712</t>
  </si>
  <si>
    <t>546713</t>
  </si>
  <si>
    <t>546714</t>
  </si>
  <si>
    <t>546699</t>
  </si>
  <si>
    <t>546711</t>
  </si>
  <si>
    <t>546703</t>
  </si>
  <si>
    <t>546700</t>
  </si>
  <si>
    <t>546707</t>
  </si>
  <si>
    <t>546708</t>
  </si>
  <si>
    <t>546709</t>
  </si>
  <si>
    <t>546710</t>
  </si>
  <si>
    <t>546702</t>
  </si>
  <si>
    <t>546705</t>
  </si>
  <si>
    <t>546715</t>
  </si>
  <si>
    <t>546701</t>
  </si>
  <si>
    <t>546704</t>
  </si>
  <si>
    <t>546706</t>
  </si>
  <si>
    <t>Tabla Campos</t>
  </si>
  <si>
    <t>Ejercicio</t>
  </si>
  <si>
    <t>Fecha de inicio del periodo que se informa</t>
  </si>
  <si>
    <t>Fecha de término del periodo que se informa</t>
  </si>
  <si>
    <t xml:space="preserve">Proceso electoral </t>
  </si>
  <si>
    <t>Mes</t>
  </si>
  <si>
    <t>Tipo de sujeto obligado (catálogo)</t>
  </si>
  <si>
    <t>Denominación partido político, asociación/agrupación política...</t>
  </si>
  <si>
    <t>Nombre del candidato(a) independiente</t>
  </si>
  <si>
    <t>Primer apellido del candidato(a) independiente</t>
  </si>
  <si>
    <t>Segundo apellido del candidato(a) independiente</t>
  </si>
  <si>
    <t>Tipo de financiamiento (catálogo)</t>
  </si>
  <si>
    <t>Monto de financiamiento mensual total (sin deducciones a partidos)</t>
  </si>
  <si>
    <t>Monto de financiamiento anual total</t>
  </si>
  <si>
    <t>Área(s) responsable(s) que genera(n), posee(n), publica(n) y actualizan la información</t>
  </si>
  <si>
    <t>Fecha de validación</t>
  </si>
  <si>
    <t>Fecha de Actualización</t>
  </si>
  <si>
    <t>Nota</t>
  </si>
  <si>
    <t>Enero</t>
  </si>
  <si>
    <t>Febrero</t>
  </si>
  <si>
    <t>Marzo</t>
  </si>
  <si>
    <t>Abril</t>
  </si>
  <si>
    <t>Mayo</t>
  </si>
  <si>
    <t>Junio</t>
  </si>
  <si>
    <t>Julio</t>
  </si>
  <si>
    <t>Agosto</t>
  </si>
  <si>
    <t>Septiembre</t>
  </si>
  <si>
    <t>Octubre</t>
  </si>
  <si>
    <t>Noviembre</t>
  </si>
  <si>
    <t>Diciembre</t>
  </si>
  <si>
    <t>Partido político</t>
  </si>
  <si>
    <t>Asociaciones y agrupaciones políticas</t>
  </si>
  <si>
    <t>Asociaciones y agrupaciones políticas ciudadanos</t>
  </si>
  <si>
    <t>Organizaciones de ciudadanos observación electoral</t>
  </si>
  <si>
    <t>Público para actividades ordinarias permanentes y específicas</t>
  </si>
  <si>
    <t>Público para gastos de campaña</t>
  </si>
  <si>
    <t>Privado de militantes y simpatizantes (autofinanciamiento y financiamiento)</t>
  </si>
  <si>
    <t>2017-2018</t>
  </si>
  <si>
    <t>UNIDAD DE PRERROGATIVAS Y PARTIDOS POLITICOS</t>
  </si>
  <si>
    <t>PARTIDO ACCION NACIONAL</t>
  </si>
  <si>
    <t>PARTIDO REVOLUCIONARIO INSTITUCIONAL</t>
  </si>
  <si>
    <t xml:space="preserve">PARTIDO DE LA REVOLUCION DEMOCRATICA </t>
  </si>
  <si>
    <t>PARTIDO DEL TRABAJO</t>
  </si>
  <si>
    <t>PARTIDO VERDE ECOLOGISTA</t>
  </si>
  <si>
    <t>PARTIDO CONCIENCIA POPULAR</t>
  </si>
  <si>
    <t>PARTIDO MOVIMIENTO CIUDADANO</t>
  </si>
  <si>
    <t>PARTIDO NUEVA ALIANZA</t>
  </si>
  <si>
    <t>PARTIDO MOVIMIENTO REGENERACIONAL</t>
  </si>
  <si>
    <t>NO SE GENERA</t>
  </si>
  <si>
    <t xml:space="preserve">En referencia a que no se genero informacion sobre candidaturas Indpendientes en el mes de julio la Ley Electoral del Estado menciona en el Art. 249 fracc III. Obtener como financiamiento  publico el monto que disponga el Pleno del Consejo. Con fechamediante el cual se determino la distribucion del financiamiento publico correspondiente a los Candidatos Independientes para las campañas del proceso electoral 2017-2018, por lo tanto el financiamiento para Candudaturas Independientes se entrego en el mes de abril 2018 como unico pago de prerrogativa a  la que tienen derecho.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</si>
</sst>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15" fontId="0" fillId="0" borderId="0" xfId="0" applyNumberFormat="1"/>
    <xf numFmtId="4" fontId="0" fillId="0" borderId="0" xfId="0" applyNumberFormat="1"/>
    <xf numFmtId="0" fontId="0" fillId="0" borderId="0" xfId="0"/>
    <xf numFmtId="4" fontId="0" fillId="4" borderId="0" xfId="0" applyNumberFormat="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6"/>
  <sheetViews>
    <sheetView tabSelected="1" topLeftCell="G1" workbookViewId="0">
      <pane xSplit="1" ySplit="7" topLeftCell="H8" activePane="bottomRight" state="frozen"/>
      <selection activeCell="G2" sqref="G2"/>
      <selection pane="topRight" activeCell="H2" sqref="H2"/>
      <selection pane="bottomLeft" activeCell="G8" sqref="G8"/>
      <selection pane="bottomRight"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8" bestFit="1" customWidth="1"/>
    <col min="6" max="6" width="29.42578125" bestFit="1" customWidth="1"/>
    <col min="7" max="7" width="54" bestFit="1" customWidth="1"/>
    <col min="8" max="8" width="34.28515625" bestFit="1" customWidth="1"/>
    <col min="9" max="9" width="40.28515625" bestFit="1" customWidth="1"/>
    <col min="10" max="10" width="42.140625" bestFit="1" customWidth="1"/>
    <col min="11" max="11" width="56.42578125" bestFit="1" customWidth="1"/>
    <col min="12" max="12" width="57.85546875" bestFit="1" customWidth="1"/>
    <col min="13" max="13" width="31.140625" bestFit="1" customWidth="1"/>
    <col min="14" max="14" width="73.140625" bestFit="1" customWidth="1"/>
    <col min="15" max="15" width="17.5703125" bestFit="1" customWidth="1"/>
    <col min="16" max="16" width="20.140625" bestFit="1" customWidth="1"/>
    <col min="17" max="17" width="8" bestFit="1" customWidth="1"/>
  </cols>
  <sheetData>
    <row r="1" spans="1:17" x14ac:dyDescent="0.25">
      <c r="A1" t="s">
        <v>0</v>
      </c>
    </row>
    <row r="2" spans="1:17" x14ac:dyDescent="0.25">
      <c r="A2" s="9" t="s">
        <v>1</v>
      </c>
      <c r="B2" s="10"/>
      <c r="C2" s="10"/>
      <c r="D2" s="9" t="s">
        <v>2</v>
      </c>
      <c r="E2" s="10"/>
      <c r="F2" s="10"/>
      <c r="G2" s="9" t="s">
        <v>3</v>
      </c>
      <c r="H2" s="10"/>
      <c r="I2" s="10"/>
    </row>
    <row r="3" spans="1:17" x14ac:dyDescent="0.25">
      <c r="A3" s="11" t="s">
        <v>4</v>
      </c>
      <c r="B3" s="10"/>
      <c r="C3" s="10"/>
      <c r="D3" s="11" t="s">
        <v>5</v>
      </c>
      <c r="E3" s="10"/>
      <c r="F3" s="10"/>
      <c r="G3" s="11" t="s">
        <v>6</v>
      </c>
      <c r="H3" s="10"/>
      <c r="I3" s="10"/>
    </row>
    <row r="4" spans="1:17" x14ac:dyDescent="0.25">
      <c r="A4" t="s">
        <v>7</v>
      </c>
      <c r="B4" t="s">
        <v>8</v>
      </c>
      <c r="C4" t="s">
        <v>8</v>
      </c>
      <c r="D4" t="s">
        <v>9</v>
      </c>
      <c r="E4" t="s">
        <v>10</v>
      </c>
      <c r="F4" t="s">
        <v>10</v>
      </c>
      <c r="G4" t="s">
        <v>9</v>
      </c>
      <c r="H4" t="s">
        <v>9</v>
      </c>
      <c r="I4" t="s">
        <v>9</v>
      </c>
      <c r="J4" t="s">
        <v>9</v>
      </c>
      <c r="K4" t="s">
        <v>10</v>
      </c>
      <c r="L4" t="s">
        <v>11</v>
      </c>
      <c r="M4" t="s">
        <v>11</v>
      </c>
      <c r="N4" t="s">
        <v>9</v>
      </c>
      <c r="O4" t="s">
        <v>8</v>
      </c>
      <c r="P4" t="s">
        <v>12</v>
      </c>
      <c r="Q4" t="s">
        <v>13</v>
      </c>
    </row>
    <row r="5" spans="1:17"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25">
      <c r="A6" s="9" t="s">
        <v>31</v>
      </c>
      <c r="B6" s="10"/>
      <c r="C6" s="10"/>
      <c r="D6" s="10"/>
      <c r="E6" s="10"/>
      <c r="F6" s="10"/>
      <c r="G6" s="10"/>
      <c r="H6" s="10"/>
      <c r="I6" s="10"/>
      <c r="J6" s="10"/>
      <c r="K6" s="10"/>
      <c r="L6" s="10"/>
      <c r="M6" s="10"/>
      <c r="N6" s="10"/>
      <c r="O6" s="10"/>
      <c r="P6" s="10"/>
      <c r="Q6" s="10"/>
    </row>
    <row r="7" spans="1:17"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x14ac:dyDescent="0.25">
      <c r="A8">
        <v>2019</v>
      </c>
      <c r="B8" s="3">
        <v>43586</v>
      </c>
      <c r="C8" s="3">
        <v>43616</v>
      </c>
      <c r="D8" t="s">
        <v>68</v>
      </c>
      <c r="E8" t="s">
        <v>50</v>
      </c>
      <c r="F8" t="s">
        <v>61</v>
      </c>
      <c r="G8" t="s">
        <v>70</v>
      </c>
      <c r="H8" t="s">
        <v>79</v>
      </c>
      <c r="I8" s="2" t="s">
        <v>79</v>
      </c>
      <c r="J8" s="2" t="s">
        <v>79</v>
      </c>
      <c r="K8" t="s">
        <v>65</v>
      </c>
      <c r="L8" s="4">
        <f>1551440.82+46543.72</f>
        <v>1597984.54</v>
      </c>
      <c r="M8" s="4">
        <f>19405947.23-230138.74</f>
        <v>19175808.490000002</v>
      </c>
      <c r="N8" t="s">
        <v>69</v>
      </c>
      <c r="O8" s="3">
        <v>43626</v>
      </c>
      <c r="P8" s="3">
        <v>43530</v>
      </c>
      <c r="Q8" t="s">
        <v>80</v>
      </c>
    </row>
    <row r="9" spans="1:17" x14ac:dyDescent="0.25">
      <c r="A9" s="7">
        <v>2019</v>
      </c>
      <c r="B9" s="3">
        <v>43586</v>
      </c>
      <c r="C9" s="3">
        <f>C8</f>
        <v>43616</v>
      </c>
      <c r="D9" t="s">
        <v>68</v>
      </c>
      <c r="E9" s="8" t="s">
        <v>50</v>
      </c>
      <c r="F9" t="s">
        <v>61</v>
      </c>
      <c r="G9" t="s">
        <v>71</v>
      </c>
      <c r="H9" s="2" t="s">
        <v>79</v>
      </c>
      <c r="I9" s="2" t="s">
        <v>79</v>
      </c>
      <c r="J9" s="2" t="s">
        <v>79</v>
      </c>
      <c r="K9" t="s">
        <v>65</v>
      </c>
      <c r="L9" s="4">
        <f>1291528.69+38745.86</f>
        <v>1330274.55</v>
      </c>
      <c r="M9" s="4">
        <f>16193433.37-230138.74</f>
        <v>15963294.629999999</v>
      </c>
      <c r="N9" t="s">
        <v>69</v>
      </c>
      <c r="O9" s="3">
        <f>O8</f>
        <v>43626</v>
      </c>
      <c r="P9" s="3">
        <f>P8</f>
        <v>43530</v>
      </c>
      <c r="Q9" s="5" t="s">
        <v>80</v>
      </c>
    </row>
    <row r="10" spans="1:17" x14ac:dyDescent="0.25">
      <c r="A10" s="7">
        <v>2019</v>
      </c>
      <c r="B10" s="3">
        <v>43586</v>
      </c>
      <c r="C10" s="3">
        <f t="shared" ref="C10:C16" si="0">C9</f>
        <v>43616</v>
      </c>
      <c r="D10" t="s">
        <v>68</v>
      </c>
      <c r="E10" s="8" t="s">
        <v>50</v>
      </c>
      <c r="F10" t="s">
        <v>61</v>
      </c>
      <c r="G10" t="s">
        <v>72</v>
      </c>
      <c r="H10" s="2" t="s">
        <v>79</v>
      </c>
      <c r="I10" s="2" t="s">
        <v>79</v>
      </c>
      <c r="J10" s="2" t="s">
        <v>79</v>
      </c>
      <c r="K10" t="s">
        <v>65</v>
      </c>
      <c r="L10" s="6">
        <f>1197178.21+35915.35</f>
        <v>1233093.56</v>
      </c>
      <c r="M10" s="4">
        <f>15027261.4-230138.74</f>
        <v>14797122.66</v>
      </c>
      <c r="N10" t="s">
        <v>69</v>
      </c>
      <c r="O10" s="3">
        <f t="shared" ref="O10:O16" si="1">O9</f>
        <v>43626</v>
      </c>
      <c r="P10" s="3">
        <f t="shared" ref="P10:P16" si="2">P9</f>
        <v>43530</v>
      </c>
      <c r="Q10" s="5" t="s">
        <v>80</v>
      </c>
    </row>
    <row r="11" spans="1:17" x14ac:dyDescent="0.25">
      <c r="A11" s="7">
        <v>2019</v>
      </c>
      <c r="B11" s="3">
        <v>43586</v>
      </c>
      <c r="C11" s="3">
        <f t="shared" si="0"/>
        <v>43616</v>
      </c>
      <c r="D11" t="s">
        <v>68</v>
      </c>
      <c r="E11" s="8" t="s">
        <v>50</v>
      </c>
      <c r="F11" t="s">
        <v>61</v>
      </c>
      <c r="G11" t="s">
        <v>73</v>
      </c>
      <c r="H11" s="2" t="s">
        <v>79</v>
      </c>
      <c r="I11" s="2" t="s">
        <v>79</v>
      </c>
      <c r="J11" s="2" t="s">
        <v>79</v>
      </c>
      <c r="K11" t="s">
        <v>65</v>
      </c>
      <c r="L11" s="4">
        <f>567531+17025.93</f>
        <v>584556.93000000005</v>
      </c>
      <c r="M11" s="4">
        <f>7244821.86-230138.74</f>
        <v>7014683.1200000001</v>
      </c>
      <c r="N11" t="s">
        <v>69</v>
      </c>
      <c r="O11" s="3">
        <f t="shared" si="1"/>
        <v>43626</v>
      </c>
      <c r="P11" s="3">
        <f t="shared" si="2"/>
        <v>43530</v>
      </c>
      <c r="Q11" s="5" t="s">
        <v>80</v>
      </c>
    </row>
    <row r="12" spans="1:17" x14ac:dyDescent="0.25">
      <c r="A12" s="7">
        <v>2019</v>
      </c>
      <c r="B12" s="3">
        <v>43586</v>
      </c>
      <c r="C12" s="3">
        <f t="shared" si="0"/>
        <v>43616</v>
      </c>
      <c r="D12" t="s">
        <v>68</v>
      </c>
      <c r="E12" s="8" t="s">
        <v>50</v>
      </c>
      <c r="F12" t="s">
        <v>61</v>
      </c>
      <c r="G12" t="s">
        <v>74</v>
      </c>
      <c r="H12" s="2" t="s">
        <v>79</v>
      </c>
      <c r="I12" s="2" t="s">
        <v>79</v>
      </c>
      <c r="J12" s="2" t="s">
        <v>79</v>
      </c>
      <c r="K12" t="s">
        <v>65</v>
      </c>
      <c r="L12" s="4">
        <f>691510.7+20745.32+0</f>
        <v>712256.0199999999</v>
      </c>
      <c r="M12" s="4">
        <f>8777210.94-230138.74</f>
        <v>8547072.1999999993</v>
      </c>
      <c r="N12" t="s">
        <v>69</v>
      </c>
      <c r="O12" s="3">
        <f t="shared" si="1"/>
        <v>43626</v>
      </c>
      <c r="P12" s="3">
        <f t="shared" si="2"/>
        <v>43530</v>
      </c>
      <c r="Q12" s="5" t="s">
        <v>80</v>
      </c>
    </row>
    <row r="13" spans="1:17" x14ac:dyDescent="0.25">
      <c r="A13" s="7">
        <v>2019</v>
      </c>
      <c r="B13" s="3">
        <v>43586</v>
      </c>
      <c r="C13" s="3">
        <f t="shared" si="0"/>
        <v>43616</v>
      </c>
      <c r="D13" t="s">
        <v>68</v>
      </c>
      <c r="E13" s="8" t="s">
        <v>50</v>
      </c>
      <c r="F13" t="s">
        <v>61</v>
      </c>
      <c r="G13" t="s">
        <v>75</v>
      </c>
      <c r="H13" s="2" t="s">
        <v>79</v>
      </c>
      <c r="I13" s="2" t="s">
        <v>79</v>
      </c>
      <c r="J13" s="2" t="s">
        <v>79</v>
      </c>
      <c r="K13" t="s">
        <v>65</v>
      </c>
      <c r="L13" s="4">
        <f>553807.29+16614.22</f>
        <v>570421.51</v>
      </c>
      <c r="M13" s="4">
        <f>7075196.84-230138.74</f>
        <v>6845058.0999999996</v>
      </c>
      <c r="N13" t="s">
        <v>69</v>
      </c>
      <c r="O13" s="3">
        <f t="shared" si="1"/>
        <v>43626</v>
      </c>
      <c r="P13" s="3">
        <f t="shared" si="2"/>
        <v>43530</v>
      </c>
      <c r="Q13" s="5" t="s">
        <v>80</v>
      </c>
    </row>
    <row r="14" spans="1:17" x14ac:dyDescent="0.25">
      <c r="A14" s="7">
        <v>2019</v>
      </c>
      <c r="B14" s="3">
        <v>43586</v>
      </c>
      <c r="C14" s="3">
        <f t="shared" si="0"/>
        <v>43616</v>
      </c>
      <c r="D14" t="s">
        <v>68</v>
      </c>
      <c r="E14" s="8" t="s">
        <v>50</v>
      </c>
      <c r="F14" t="s">
        <v>61</v>
      </c>
      <c r="G14" t="s">
        <v>76</v>
      </c>
      <c r="H14" s="2" t="s">
        <v>79</v>
      </c>
      <c r="I14" s="2" t="s">
        <v>79</v>
      </c>
      <c r="J14" s="2" t="s">
        <v>79</v>
      </c>
      <c r="K14" t="s">
        <v>65</v>
      </c>
      <c r="L14" s="4">
        <f>700748.66+21022.46</f>
        <v>721771.12</v>
      </c>
      <c r="M14" s="4">
        <f>8891392.18-230138.74</f>
        <v>8661253.4399999995</v>
      </c>
      <c r="N14" t="s">
        <v>69</v>
      </c>
      <c r="O14" s="3">
        <f t="shared" si="1"/>
        <v>43626</v>
      </c>
      <c r="P14" s="3">
        <f t="shared" si="2"/>
        <v>43530</v>
      </c>
      <c r="Q14" s="5" t="s">
        <v>80</v>
      </c>
    </row>
    <row r="15" spans="1:17" x14ac:dyDescent="0.25">
      <c r="A15" s="7">
        <v>2019</v>
      </c>
      <c r="B15" s="3">
        <v>43586</v>
      </c>
      <c r="C15" s="3">
        <f t="shared" si="0"/>
        <v>43616</v>
      </c>
      <c r="D15" t="s">
        <v>68</v>
      </c>
      <c r="E15" s="8" t="s">
        <v>50</v>
      </c>
      <c r="F15" t="s">
        <v>61</v>
      </c>
      <c r="G15" t="s">
        <v>77</v>
      </c>
      <c r="H15" s="2" t="s">
        <v>79</v>
      </c>
      <c r="I15" s="2" t="s">
        <v>79</v>
      </c>
      <c r="J15" s="2" t="s">
        <v>79</v>
      </c>
      <c r="K15" t="s">
        <v>65</v>
      </c>
      <c r="L15" s="4">
        <f>625740.16+18772.2</f>
        <v>644512.36</v>
      </c>
      <c r="M15" s="4">
        <f>7964287.18-230138.74</f>
        <v>7734148.4399999995</v>
      </c>
      <c r="N15" t="s">
        <v>69</v>
      </c>
      <c r="O15" s="3">
        <f t="shared" si="1"/>
        <v>43626</v>
      </c>
      <c r="P15" s="3">
        <f t="shared" si="2"/>
        <v>43530</v>
      </c>
      <c r="Q15" s="5" t="s">
        <v>80</v>
      </c>
    </row>
    <row r="16" spans="1:17" x14ac:dyDescent="0.25">
      <c r="A16" s="7">
        <v>2019</v>
      </c>
      <c r="B16" s="3">
        <v>43586</v>
      </c>
      <c r="C16" s="3">
        <f t="shared" si="0"/>
        <v>43616</v>
      </c>
      <c r="D16" t="s">
        <v>68</v>
      </c>
      <c r="E16" s="8" t="s">
        <v>50</v>
      </c>
      <c r="F16" t="s">
        <v>61</v>
      </c>
      <c r="G16" t="s">
        <v>78</v>
      </c>
      <c r="H16" s="2" t="s">
        <v>79</v>
      </c>
      <c r="I16" s="2" t="s">
        <v>79</v>
      </c>
      <c r="J16" s="2" t="s">
        <v>79</v>
      </c>
      <c r="K16" t="s">
        <v>65</v>
      </c>
      <c r="L16" s="4">
        <f>1593067.17+47792.02</f>
        <v>1640859.19</v>
      </c>
      <c r="M16" s="4">
        <f>19920448.99-230138.74</f>
        <v>19690310.25</v>
      </c>
      <c r="N16" t="s">
        <v>69</v>
      </c>
      <c r="O16" s="3">
        <f t="shared" si="1"/>
        <v>43626</v>
      </c>
      <c r="P16" s="3">
        <f t="shared" si="2"/>
        <v>43530</v>
      </c>
      <c r="Q16" s="5" t="s">
        <v>80</v>
      </c>
    </row>
    <row r="17" spans="2:12" x14ac:dyDescent="0.25">
      <c r="B17" s="3"/>
      <c r="C17" s="3"/>
      <c r="L17" s="4"/>
    </row>
    <row r="18" spans="2:12" x14ac:dyDescent="0.25">
      <c r="B18" s="3"/>
      <c r="C18" s="3"/>
    </row>
    <row r="19" spans="2:12" x14ac:dyDescent="0.25">
      <c r="B19" s="3"/>
      <c r="C19" s="3"/>
    </row>
    <row r="20" spans="2:12" x14ac:dyDescent="0.25">
      <c r="B20" s="3"/>
      <c r="C20" s="3"/>
    </row>
    <row r="21" spans="2:12" x14ac:dyDescent="0.25">
      <c r="B21" s="3"/>
      <c r="C21" s="3"/>
    </row>
    <row r="22" spans="2:12" x14ac:dyDescent="0.25">
      <c r="B22" s="3"/>
      <c r="C22" s="3"/>
    </row>
    <row r="23" spans="2:12" x14ac:dyDescent="0.25">
      <c r="B23" s="3"/>
      <c r="C23" s="3"/>
    </row>
    <row r="24" spans="2:12" x14ac:dyDescent="0.25">
      <c r="B24" s="3"/>
      <c r="C24" s="3"/>
    </row>
    <row r="25" spans="2:12" x14ac:dyDescent="0.25">
      <c r="B25" s="3"/>
      <c r="C25" s="3"/>
    </row>
    <row r="26" spans="2:12" x14ac:dyDescent="0.25">
      <c r="B26" s="3"/>
      <c r="C26" s="3"/>
    </row>
  </sheetData>
  <mergeCells count="7">
    <mergeCell ref="A6:Q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2"/>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row r="7" spans="1:1" x14ac:dyDescent="0.25">
      <c r="A7" t="s">
        <v>55</v>
      </c>
    </row>
    <row r="8" spans="1:1" x14ac:dyDescent="0.25">
      <c r="A8" t="s">
        <v>56</v>
      </c>
    </row>
    <row r="9" spans="1:1" x14ac:dyDescent="0.25">
      <c r="A9" t="s">
        <v>57</v>
      </c>
    </row>
    <row r="10" spans="1:1" x14ac:dyDescent="0.25">
      <c r="A10" t="s">
        <v>58</v>
      </c>
    </row>
    <row r="11" spans="1:1" x14ac:dyDescent="0.25">
      <c r="A11" t="s">
        <v>59</v>
      </c>
    </row>
    <row r="12" spans="1:1" x14ac:dyDescent="0.25">
      <c r="A12"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61</v>
      </c>
    </row>
    <row r="2" spans="1:1" x14ac:dyDescent="0.25">
      <c r="A2" t="s">
        <v>62</v>
      </c>
    </row>
    <row r="3" spans="1:1" x14ac:dyDescent="0.25">
      <c r="A3" t="s">
        <v>63</v>
      </c>
    </row>
    <row r="4" spans="1:1" x14ac:dyDescent="0.25">
      <c r="A4"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del Rocio DRMM. Mata Montenegro</cp:lastModifiedBy>
  <dcterms:created xsi:type="dcterms:W3CDTF">2018-06-13T18:14:35Z</dcterms:created>
  <dcterms:modified xsi:type="dcterms:W3CDTF">2019-06-10T19:39:33Z</dcterms:modified>
</cp:coreProperties>
</file>