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F:\2019 84\junio 19\"/>
    </mc:Choice>
  </mc:AlternateContent>
  <xr:revisionPtr revIDLastSave="0" documentId="13_ncr:1_{A4833AD9-DCE0-44FE-9B63-6615A9A172C5}" xr6:coauthVersionLast="43" xr6:coauthVersionMax="43" xr10:uidLastSave="{00000000-0000-0000-0000-000000000000}"/>
  <bookViews>
    <workbookView xWindow="-108" yWindow="-108" windowWidth="19416" windowHeight="110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4" i="5" l="1"/>
  <c r="D15" i="5" l="1"/>
  <c r="D13" i="5"/>
  <c r="AA18" i="1"/>
  <c r="AA17" i="1"/>
  <c r="AA16" i="1"/>
  <c r="D12" i="5"/>
  <c r="D11" i="5"/>
  <c r="D10" i="5"/>
  <c r="AA15" i="1"/>
  <c r="AA14" i="1"/>
  <c r="AA13" i="1"/>
  <c r="D9" i="5"/>
  <c r="D8" i="5"/>
  <c r="AA12" i="1"/>
  <c r="AB11" i="1"/>
  <c r="D7" i="5"/>
  <c r="AA11" i="1"/>
  <c r="AB10" i="1" l="1"/>
  <c r="D6" i="5"/>
  <c r="AA10" i="1"/>
  <c r="D5" i="5" l="1"/>
  <c r="AA8" i="1"/>
</calcChain>
</file>

<file path=xl/sharedStrings.xml><?xml version="1.0" encoding="utf-8"?>
<sst xmlns="http://schemas.openxmlformats.org/spreadsheetml/2006/main" count="421" uniqueCount="188">
  <si>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</si>
  <si>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</si>
  <si>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</si>
  <si>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</si>
  <si>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</si>
  <si>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</si>
  <si>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</si>
  <si>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</si>
  <si>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</si>
  <si>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</si>
  <si>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</si>
  <si>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</si>
  <si>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</si>
  <si>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</si>
  <si>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</si>
  <si>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</si>
  <si>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</si>
  <si>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</si>
  <si>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</si>
  <si>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</si>
  <si>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</si>
  <si>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</si>
  <si>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</si>
  <si>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</si>
  <si>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</si>
  <si>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</si>
  <si>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</si>
  <si>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</si>
  <si>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</si>
  <si>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</si>
  <si>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</si>
  <si>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</si>
  <si>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</si>
  <si>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</si>
  <si>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</si>
  <si>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</si>
  <si>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</si>
  <si>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</si>
  <si>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</si>
  <si>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</si>
  <si>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</si>
  <si>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</si>
  <si>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</si>
  <si>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</si>
  <si>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</si>
  <si>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</si>
  <si>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</si>
  <si>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</si>
  <si>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</si>
  <si>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</si>
  <si>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</si>
  <si>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</si>
  <si>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</si>
  <si>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</si>
  <si>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</si>
  <si>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</si>
  <si>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</si>
  <si>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</si>
  <si>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</si>
  <si>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</si>
  <si>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</si>
  <si>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</si>
  <si>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</si>
  <si>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</si>
  <si>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</si>
  <si>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</si>
  <si>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</si>
  <si>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</si>
  <si>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</si>
  <si>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</si>
  <si>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</si>
  <si>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</si>
  <si>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</si>
  <si>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</si>
  <si>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</si>
  <si>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</si>
  <si>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</si>
  <si>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</si>
  <si>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</si>
  <si>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</si>
  <si>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</si>
  <si>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</si>
  <si>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</si>
  <si>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</si>
  <si>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</si>
  <si>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</si>
  <si>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</si>
  <si>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</si>
  <si>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</si>
  <si>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</si>
  <si>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</si>
  <si>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</si>
  <si>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</si>
  <si>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</si>
  <si>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</si>
  <si>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</si>
  <si>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</si>
  <si>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</si>
  <si>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</si>
  <si>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</si>
  <si>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</si>
  <si>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</si>
  <si>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</si>
  <si>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</si>
  <si>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</si>
  <si>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</si>
  <si>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</si>
  <si>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</si>
  <si>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</si>
  <si>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</si>
  <si>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</si>
  <si>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</si>
  <si>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</si>
  <si>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</si>
  <si>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Dirección Administrativa</t>
  </si>
  <si>
    <t>México</t>
  </si>
  <si>
    <t>San Luis Potosí</t>
  </si>
  <si>
    <t>03 28 001 411 11 11 000 3751</t>
  </si>
  <si>
    <t>No se genera</t>
  </si>
  <si>
    <t>Ciudad de México</t>
  </si>
  <si>
    <t>Alimentos y Hospedaje</t>
  </si>
  <si>
    <t>S/N</t>
  </si>
  <si>
    <t>Secretaría de Seguridad Pública del Estado</t>
  </si>
  <si>
    <t>03 28 001 411 11 11 000 3752</t>
  </si>
  <si>
    <t>Comisión</t>
  </si>
  <si>
    <t>Administrativo</t>
  </si>
  <si>
    <t>Ciudad Valles</t>
  </si>
  <si>
    <t>Combustible y Peaje</t>
  </si>
  <si>
    <t>López</t>
  </si>
  <si>
    <t>Martínez</t>
  </si>
  <si>
    <t>Dirección General de Prevención y Reinserción Social</t>
  </si>
  <si>
    <t>Custodio "A"</t>
  </si>
  <si>
    <t>Dirección General de Tecnología en Seguridad Pública</t>
  </si>
  <si>
    <t>Policía Tercero</t>
  </si>
  <si>
    <t>Alejandro</t>
  </si>
  <si>
    <t>Zúñiga</t>
  </si>
  <si>
    <t>Gallardo</t>
  </si>
  <si>
    <t>Recursos Financieros de la SSP</t>
  </si>
  <si>
    <t>Flores</t>
  </si>
  <si>
    <t>Zapata</t>
  </si>
  <si>
    <t>Manuel</t>
  </si>
  <si>
    <t>Brindar Seguridad y Custodia a funcionarios de la SSP.</t>
  </si>
  <si>
    <t>Moreno</t>
  </si>
  <si>
    <t>José Luis</t>
  </si>
  <si>
    <t>Jorge Alberto</t>
  </si>
  <si>
    <t>Niño</t>
  </si>
  <si>
    <t>Ortíz</t>
  </si>
  <si>
    <t>José Ernesto</t>
  </si>
  <si>
    <t>Cid</t>
  </si>
  <si>
    <t>Andrade</t>
  </si>
  <si>
    <t>Selene Sarahí</t>
  </si>
  <si>
    <t>Capetillo</t>
  </si>
  <si>
    <t>Cd. Valles y Rioverde</t>
  </si>
  <si>
    <t>Apoyar en levantamiento de inventarios em los subcentros.</t>
  </si>
  <si>
    <t>Angeles</t>
  </si>
  <si>
    <t>San Antonio</t>
  </si>
  <si>
    <t>Con la finalidad de llevar e instalar la torre de videovigilancia a la Feria Regional del Artesano.</t>
  </si>
  <si>
    <t>Participar en los cursos de Plataforma México "Afis-Inducción, Afis-Operador Digiscan Web, Afis-Operador Tescan y Facial-Sitio Secundario-Enrolador", en las instalaciones de la Secretaría de Seguridad y Protección Ciudadana.</t>
  </si>
  <si>
    <t>José Alberto</t>
  </si>
  <si>
    <t>Olivares</t>
  </si>
  <si>
    <t>Ana Bertha</t>
  </si>
  <si>
    <t>Lomelí</t>
  </si>
  <si>
    <t>Castillo</t>
  </si>
  <si>
    <t>Asistir a curso de capacitación para el nuevo Centro de Coordinación, Control, Comando, Comunicaciones, Cómputo, Información e Inteligencia (C5i2)</t>
  </si>
  <si>
    <t>http://www.cegaipslp.org.mx/HV2019Dos.nsf/nombre_de_la_vista/B54BE0941A971C248625843C00744008/$File/1m6+Doc1.pdf</t>
  </si>
  <si>
    <t>http://www.cegaipslp.org.mx/HV2019Dos.nsf/nombre_de_la_vista/B0ADF0DB597728A48625843C00745DAC/$File/1m6+facturaDoc1.pdf</t>
  </si>
  <si>
    <t>http://www.cegaipslp.org.mx/HV2019Dos.nsf/nombre_de_la_vista/9FEFF16B0718BE678625843C007481DF/$File/2m6+Doc1.pdf</t>
  </si>
  <si>
    <t>http://www.cegaipslp.org.mx/HV2019Dos.nsf/nombre_de_la_vista/4AD410DD3123DFC18625843C0074927B/$File/2factura6+Doc1.pdf</t>
  </si>
  <si>
    <t>http://www.cegaipslp.org.mx/HV2019Dos.nsf/nombre_de_la_vista/3CD03B93555EB7448625843C0074AAE5/$File/3m6+Doc1.pdf</t>
  </si>
  <si>
    <t>http://www.cegaipslp.org.mx/HV2019Dos.nsf/nombre_de_la_vista/A4946FB502C376488625843C0074B822/$File/3facturam6+Doc1.pdf</t>
  </si>
  <si>
    <t>http://www.cegaipslp.org.mx/HV2019Dos.nsf/nombre_de_la_vista/5483EAC304D6B5ED8625843C0074C73F/$File/4m6+Doc1.pdf</t>
  </si>
  <si>
    <t>http://www.cegaipslp.org.mx/HV2019Dos.nsf/nombre_de_la_vista/86FB379305B9AF988625843C0074D490/$File/4facturam6+Doc1.pdf</t>
  </si>
  <si>
    <t>http://www.cegaipslp.org.mx/HV2019Dos.nsf/nombre_de_la_vista/87D9036506716E4E8625843C00750343/$File/5m6+Doc1.pdf</t>
  </si>
  <si>
    <t>http://www.cegaipslp.org.mx/HV2019Dos.nsf/nombre_de_la_vista/A895BFB81367ADC28625843C00750D0C/$File/5+facturam6+Doc1.pdf</t>
  </si>
  <si>
    <t>http://www.cegaipslp.org.mx/HV2019Dos.nsf/nombre_de_la_vista/063C9054CF48F2FA8625843C00751962/$File/6m6+Doc1.pdf</t>
  </si>
  <si>
    <t>http://www.cegaipslp.org.mx/HV2019Dos.nsf/nombre_de_la_vista/93190B3AC7E2787F8625843C0075285C/$File/6facturam6+Doc1.pdf</t>
  </si>
  <si>
    <t>http://www.cegaipslp.org.mx/HV2019Dos.nsf/nombre_de_la_vista/4DD4D55EA1F0AA228625843C007554FA/$File/7m6+Doc1.pdf</t>
  </si>
  <si>
    <t>http://www.cegaipslp.org.mx/HV2019Dos.nsf/nombre_de_la_vista/76001E348B1F66888625843C00756138/$File/7facturam6+Doc1.pdf</t>
  </si>
  <si>
    <t>http://www.cegaipslp.org.mx/HV2019Dos.nsf/nombre_de_la_vista/EA6231AFA7CBA5BC8625843C00756D4E/$File/8m6+Doc1.pdf</t>
  </si>
  <si>
    <t>http://www.cegaipslp.org.mx/HV2019Dos.nsf/nombre_de_la_vista/596B3F47E91C4C228625843C00757B6C/$File/8facturam6+Doc1.pdf</t>
  </si>
  <si>
    <t>http://www.cegaipslp.org.mx/HV2019Dos.nsf/nombre_de_la_vista/5382D6F88B423BE18625843C00758949/$File/9m6+Doc1.pdf</t>
  </si>
  <si>
    <t>http://www.cegaipslp.org.mx/HV2019Dos.nsf/nombre_de_la_vista/BFDF493F866F2C3C8625843C007596D7/$File/9facturam6+Doc1.pdf</t>
  </si>
  <si>
    <t>http://www.cegaipslp.org.mx/HV2019Dos.nsf/nombre_de_la_vista/17DC659B3F643BA98625843C0075A11E/$File/10m6+Doc1.pdf</t>
  </si>
  <si>
    <t>http://www.cegaipslp.org.mx/HV2019Dos.nsf/nombre_de_la_vista/AF1DA5A9EEBAAC6B8625843C0075AD50/$File/10facturam6+Doc1.pdf</t>
  </si>
  <si>
    <t>http://www.cegaipslp.org.mx/HV2019Dos.nsf/nombre_de_la_vista/4EC104BE664154B88625843C0075BA05/$File/11m6+Doc1.pdf</t>
  </si>
  <si>
    <t>http://www.cegaipslp.org.mx/HV2019Dos.nsf/nombre_de_la_vista/99E08A03855B26D88625843C0075C661/$File/11facturam6+Doc1.pdf</t>
  </si>
  <si>
    <t>http://www.cegaipslp.org.mx/HV2019Dos.nsf/nombre_de_la_vista/9C3047345C8F47D48625843C0075E1D5/$File/2019+normatividadviaticos.pdf</t>
  </si>
  <si>
    <t>Policía Segundo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</si>
</sst>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_ ;[Red]\-0\ 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164" fontId="0" fillId="0" borderId="0" xfId="0" applyNumberFormat="1"/>
    <xf numFmtId="0" fontId="4" fillId="0" borderId="0" xfId="1"/>
    <xf numFmtId="0" fontId="3" fillId="3" borderId="1" xfId="0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0" fontId="0" fillId="0" borderId="0" xfId="0" applyAlignment="1"/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/>
    <xf numFmtId="0" fontId="5" fillId="0" borderId="0" xfId="0" applyFont="1" applyFill="1"/>
    <xf numFmtId="0" fontId="0" fillId="0" borderId="0" xfId="0" applyFont="1"/>
    <xf numFmtId="164" fontId="5" fillId="0" borderId="0" xfId="0" applyNumberFormat="1" applyFont="1" applyFill="1"/>
    <xf numFmtId="0" fontId="5" fillId="0" borderId="0" xfId="0" applyFont="1"/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5" fillId="0" borderId="0" xfId="0" applyNumberFormat="1" applyFont="1" applyFill="1" applyBorder="1" applyAlignment="1"/>
    <xf numFmtId="0" fontId="5" fillId="0" borderId="0" xfId="0" applyFont="1" applyFill="1" applyAlignment="1"/>
    <xf numFmtId="0" fontId="5" fillId="0" borderId="0" xfId="0" applyFont="1" applyFill="1" applyBorder="1"/>
    <xf numFmtId="165" fontId="5" fillId="0" borderId="0" xfId="0" applyNumberFormat="1" applyFont="1" applyFill="1"/>
    <xf numFmtId="4" fontId="5" fillId="0" borderId="0" xfId="0" applyNumberFormat="1" applyFont="1" applyFill="1"/>
    <xf numFmtId="4" fontId="5" fillId="0" borderId="0" xfId="0" applyNumberFormat="1" applyFont="1"/>
    <xf numFmtId="4" fontId="5" fillId="0" borderId="0" xfId="0" applyNumberFormat="1" applyFont="1" applyAlignment="1">
      <alignment horizontal="right"/>
    </xf>
    <xf numFmtId="14" fontId="5" fillId="0" borderId="0" xfId="0" applyNumberFormat="1" applyFont="1"/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1" fillId="0" borderId="0" xfId="0" applyFont="1" applyAlignment="1">
      <alignment horizontal="center"/>
    </xf>
    <xf numFmtId="49" fontId="0" fillId="0" borderId="0" xfId="0" applyNumberFormat="1"/>
    <xf numFmtId="1" fontId="5" fillId="0" borderId="0" xfId="0" applyNumberFormat="1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00FF"/>
      <color rgb="FFAD4E23"/>
      <color rgb="FF75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Dos.nsf/nombre_de_la_vista/EA6231AFA7CBA5BC8625843C00756D4E/$File/8m6+Doc1.pdf" TargetMode="External"/><Relationship Id="rId13" Type="http://schemas.openxmlformats.org/officeDocument/2006/relationships/hyperlink" Target="http://www.cegaipslp.org.mx/HV2019Dos.nsf/nombre_de_la_vista/9C3047345C8F47D48625843C0075E1D5/$File/2019+normatividadviaticos.pdf" TargetMode="External"/><Relationship Id="rId3" Type="http://schemas.openxmlformats.org/officeDocument/2006/relationships/hyperlink" Target="http://www.cegaipslp.org.mx/HV2019Dos.nsf/nombre_de_la_vista/3CD03B93555EB7448625843C0074AAE5/$File/3m6+Doc1.pdf" TargetMode="External"/><Relationship Id="rId7" Type="http://schemas.openxmlformats.org/officeDocument/2006/relationships/hyperlink" Target="http://www.cegaipslp.org.mx/HV2019Dos.nsf/nombre_de_la_vista/4DD4D55EA1F0AA228625843C007554FA/$File/7m6+Doc1.pdf" TargetMode="External"/><Relationship Id="rId12" Type="http://schemas.openxmlformats.org/officeDocument/2006/relationships/hyperlink" Target="http://www.cegaipslp.org.mx/HV2019Dos.nsf/nombre_de_la_vista/9C3047345C8F47D48625843C0075E1D5/$File/2019+normatividadviaticos.pdf" TargetMode="External"/><Relationship Id="rId2" Type="http://schemas.openxmlformats.org/officeDocument/2006/relationships/hyperlink" Target="http://www.cegaipslp.org.mx/HV2019Dos.nsf/nombre_de_la_vista/9FEFF16B0718BE678625843C007481DF/$File/2m6+Doc1.pdf" TargetMode="External"/><Relationship Id="rId1" Type="http://schemas.openxmlformats.org/officeDocument/2006/relationships/hyperlink" Target="http://www.cegaipslp.org.mx/HV2019Dos.nsf/nombre_de_la_vista/B54BE0941A971C248625843C00744008/$File/1m6+Doc1.pdf" TargetMode="External"/><Relationship Id="rId6" Type="http://schemas.openxmlformats.org/officeDocument/2006/relationships/hyperlink" Target="http://www.cegaipslp.org.mx/HV2019Dos.nsf/nombre_de_la_vista/063C9054CF48F2FA8625843C00751962/$File/6m6+Doc1.pdf" TargetMode="External"/><Relationship Id="rId11" Type="http://schemas.openxmlformats.org/officeDocument/2006/relationships/hyperlink" Target="http://www.cegaipslp.org.mx/HV2019Dos.nsf/nombre_de_la_vista/4EC104BE664154B88625843C0075BA05/$File/11m6+Doc1.pdf" TargetMode="External"/><Relationship Id="rId5" Type="http://schemas.openxmlformats.org/officeDocument/2006/relationships/hyperlink" Target="http://www.cegaipslp.org.mx/HV2019Dos.nsf/nombre_de_la_vista/87D9036506716E4E8625843C00750343/$File/5m6+Doc1.pdf" TargetMode="External"/><Relationship Id="rId10" Type="http://schemas.openxmlformats.org/officeDocument/2006/relationships/hyperlink" Target="http://www.cegaipslp.org.mx/HV2019Dos.nsf/nombre_de_la_vista/17DC659B3F643BA98625843C0075A11E/$File/10m6+Doc1.pdf" TargetMode="External"/><Relationship Id="rId4" Type="http://schemas.openxmlformats.org/officeDocument/2006/relationships/hyperlink" Target="http://www.cegaipslp.org.mx/HV2019Dos.nsf/nombre_de_la_vista/5483EAC304D6B5ED8625843C0074C73F/$File/4m6+Doc1.pdf" TargetMode="External"/><Relationship Id="rId9" Type="http://schemas.openxmlformats.org/officeDocument/2006/relationships/hyperlink" Target="http://www.cegaipslp.org.mx/HV2019Dos.nsf/nombre_de_la_vista/5382D6F88B423BE18625843C00758949/$File/9m6+Doc1.pdf" TargetMode="External"/><Relationship Id="rId14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Dos.nsf/nombre_de_la_vista/596B3F47E91C4C228625843C00757B6C/$File/8facturam6+Doc1.pdf" TargetMode="External"/><Relationship Id="rId3" Type="http://schemas.openxmlformats.org/officeDocument/2006/relationships/hyperlink" Target="http://www.cegaipslp.org.mx/HV2019Dos.nsf/nombre_de_la_vista/86FB379305B9AF988625843C0074D490/$File/4facturam6+Doc1.pdf" TargetMode="External"/><Relationship Id="rId7" Type="http://schemas.openxmlformats.org/officeDocument/2006/relationships/hyperlink" Target="http://www.cegaipslp.org.mx/HV2019Dos.nsf/nombre_de_la_vista/76001E348B1F66888625843C00756138/$File/7facturam6+Doc1.pdf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://www.cegaipslp.org.mx/HV2019Dos.nsf/nombre_de_la_vista/4AD410DD3123DFC18625843C0074927B/$File/2factura6+Doc1.pdf" TargetMode="External"/><Relationship Id="rId1" Type="http://schemas.openxmlformats.org/officeDocument/2006/relationships/hyperlink" Target="http://www.cegaipslp.org.mx/HV2019Dos.nsf/nombre_de_la_vista/B0ADF0DB597728A48625843C00745DAC/$File/1m6+facturaDoc1.pdf" TargetMode="External"/><Relationship Id="rId6" Type="http://schemas.openxmlformats.org/officeDocument/2006/relationships/hyperlink" Target="http://www.cegaipslp.org.mx/HV2019Dos.nsf/nombre_de_la_vista/93190B3AC7E2787F8625843C0075285C/$File/6facturam6+Doc1.pdf" TargetMode="External"/><Relationship Id="rId11" Type="http://schemas.openxmlformats.org/officeDocument/2006/relationships/hyperlink" Target="http://www.cegaipslp.org.mx/HV2019Dos.nsf/nombre_de_la_vista/99E08A03855B26D88625843C0075C661/$File/11facturam6+Doc1.pdf" TargetMode="External"/><Relationship Id="rId5" Type="http://schemas.openxmlformats.org/officeDocument/2006/relationships/hyperlink" Target="http://www.cegaipslp.org.mx/HV2019Dos.nsf/nombre_de_la_vista/A895BFB81367ADC28625843C00750D0C/$File/5+facturam6+Doc1.pdf" TargetMode="External"/><Relationship Id="rId10" Type="http://schemas.openxmlformats.org/officeDocument/2006/relationships/hyperlink" Target="http://www.cegaipslp.org.mx/HV2019Dos.nsf/nombre_de_la_vista/AF1DA5A9EEBAAC6B8625843C0075AD50/$File/10facturam6+Doc1.pdf" TargetMode="External"/><Relationship Id="rId4" Type="http://schemas.openxmlformats.org/officeDocument/2006/relationships/hyperlink" Target="http://www.cegaipslp.org.mx/HV2019Dos.nsf/nombre_de_la_vista/A4946FB502C376488625843C0074B822/$File/3facturam6+Doc1.pdf" TargetMode="External"/><Relationship Id="rId9" Type="http://schemas.openxmlformats.org/officeDocument/2006/relationships/hyperlink" Target="http://www.cegaipslp.org.mx/HV2019Dos.nsf/nombre_de_la_vista/BFDF493F866F2C3C8625843C007596D7/$File/9facturam6+Doc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9"/>
  <sheetViews>
    <sheetView tabSelected="1" topLeftCell="AG3" zoomScaleNormal="100" workbookViewId="0">
      <selection activeCell="AG3" sqref="A1:XFD1048576"/>
    </sheetView>
  </sheetViews>
  <sheetFormatPr baseColWidth="10" defaultColWidth="9.109375" defaultRowHeight="14.4" x14ac:dyDescent="0.3"/>
  <cols>
    <col min="1" max="1" width="8" bestFit="1" customWidth="1"/>
    <col min="2" max="2" width="36.44140625" style="2" bestFit="1" customWidth="1"/>
    <col min="3" max="3" width="38.5546875" style="2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style="2" bestFit="1" customWidth="1"/>
    <col min="35" max="35" width="20" style="2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6" x14ac:dyDescent="0.3">
      <c r="A3" s="29" t="s">
        <v>4</v>
      </c>
      <c r="B3" s="28"/>
      <c r="C3" s="28"/>
      <c r="D3" s="29" t="s">
        <v>5</v>
      </c>
      <c r="E3" s="28"/>
      <c r="F3" s="28"/>
      <c r="G3" s="8" t="s">
        <v>6</v>
      </c>
      <c r="H3" s="6"/>
      <c r="I3" s="6"/>
    </row>
    <row r="4" spans="1:36" hidden="1" x14ac:dyDescent="0.3">
      <c r="A4" t="s">
        <v>7</v>
      </c>
      <c r="B4" s="2" t="s">
        <v>8</v>
      </c>
      <c r="C4" s="2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s="2" t="s">
        <v>8</v>
      </c>
      <c r="AI4" s="2" t="s">
        <v>15</v>
      </c>
      <c r="AJ4" t="s">
        <v>16</v>
      </c>
    </row>
    <row r="5" spans="1:36" hidden="1" x14ac:dyDescent="0.3">
      <c r="A5" t="s">
        <v>17</v>
      </c>
      <c r="B5" s="2" t="s">
        <v>18</v>
      </c>
      <c r="C5" s="2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s="2" t="s">
        <v>50</v>
      </c>
      <c r="AI5" s="2" t="s">
        <v>51</v>
      </c>
      <c r="AJ5" t="s">
        <v>52</v>
      </c>
    </row>
    <row r="6" spans="1:36" x14ac:dyDescent="0.3">
      <c r="A6" s="27" t="s">
        <v>53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</row>
    <row r="7" spans="1:36" s="6" customFormat="1" x14ac:dyDescent="0.3">
      <c r="A7" s="4" t="s">
        <v>54</v>
      </c>
      <c r="B7" s="5" t="s">
        <v>55</v>
      </c>
      <c r="C7" s="5" t="s">
        <v>56</v>
      </c>
      <c r="D7" s="4" t="s">
        <v>57</v>
      </c>
      <c r="E7" s="4" t="s">
        <v>58</v>
      </c>
      <c r="F7" s="4" t="s">
        <v>59</v>
      </c>
      <c r="G7" s="4" t="s">
        <v>60</v>
      </c>
      <c r="H7" s="4" t="s">
        <v>61</v>
      </c>
      <c r="I7" s="4" t="s">
        <v>62</v>
      </c>
      <c r="J7" s="4" t="s">
        <v>63</v>
      </c>
      <c r="K7" s="4" t="s">
        <v>64</v>
      </c>
      <c r="L7" s="4" t="s">
        <v>65</v>
      </c>
      <c r="M7" s="4" t="s">
        <v>66</v>
      </c>
      <c r="N7" s="4" t="s">
        <v>67</v>
      </c>
      <c r="O7" s="4" t="s">
        <v>68</v>
      </c>
      <c r="P7" s="4" t="s">
        <v>69</v>
      </c>
      <c r="Q7" s="4" t="s">
        <v>70</v>
      </c>
      <c r="R7" s="4" t="s">
        <v>71</v>
      </c>
      <c r="S7" s="4" t="s">
        <v>72</v>
      </c>
      <c r="T7" s="4" t="s">
        <v>73</v>
      </c>
      <c r="U7" s="4" t="s">
        <v>74</v>
      </c>
      <c r="V7" s="4" t="s">
        <v>75</v>
      </c>
      <c r="W7" s="4" t="s">
        <v>76</v>
      </c>
      <c r="X7" s="4" t="s">
        <v>77</v>
      </c>
      <c r="Y7" s="4" t="s">
        <v>78</v>
      </c>
      <c r="Z7" s="7" t="s">
        <v>79</v>
      </c>
      <c r="AA7" s="4" t="s">
        <v>80</v>
      </c>
      <c r="AB7" s="4" t="s">
        <v>81</v>
      </c>
      <c r="AC7" s="4" t="s">
        <v>82</v>
      </c>
      <c r="AD7" s="4" t="s">
        <v>83</v>
      </c>
      <c r="AE7" s="7" t="s">
        <v>84</v>
      </c>
      <c r="AF7" s="4" t="s">
        <v>85</v>
      </c>
      <c r="AG7" s="4" t="s">
        <v>86</v>
      </c>
      <c r="AH7" s="5" t="s">
        <v>87</v>
      </c>
      <c r="AI7" s="5" t="s">
        <v>88</v>
      </c>
      <c r="AJ7" s="4" t="s">
        <v>89</v>
      </c>
    </row>
    <row r="8" spans="1:36" s="12" customFormat="1" x14ac:dyDescent="0.3">
      <c r="A8" s="9">
        <v>2019</v>
      </c>
      <c r="B8" s="11">
        <v>43617</v>
      </c>
      <c r="C8" s="11">
        <v>43646</v>
      </c>
      <c r="D8" s="9" t="s">
        <v>91</v>
      </c>
      <c r="E8" s="32">
        <v>8</v>
      </c>
      <c r="F8" s="16" t="s">
        <v>131</v>
      </c>
      <c r="G8" s="16" t="s">
        <v>131</v>
      </c>
      <c r="H8" s="18" t="s">
        <v>122</v>
      </c>
      <c r="I8" s="18" t="s">
        <v>147</v>
      </c>
      <c r="J8" s="18" t="s">
        <v>148</v>
      </c>
      <c r="K8" s="18" t="s">
        <v>149</v>
      </c>
      <c r="L8" s="16" t="s">
        <v>101</v>
      </c>
      <c r="M8" s="16" t="s">
        <v>124</v>
      </c>
      <c r="N8" s="9" t="s">
        <v>103</v>
      </c>
      <c r="O8" s="9">
        <v>0</v>
      </c>
      <c r="P8" s="9">
        <v>0</v>
      </c>
      <c r="Q8" s="9" t="s">
        <v>115</v>
      </c>
      <c r="R8" s="9" t="s">
        <v>116</v>
      </c>
      <c r="S8" s="9" t="s">
        <v>116</v>
      </c>
      <c r="T8" s="9" t="s">
        <v>115</v>
      </c>
      <c r="U8" s="9" t="s">
        <v>116</v>
      </c>
      <c r="V8" s="9" t="s">
        <v>126</v>
      </c>
      <c r="W8" s="18" t="s">
        <v>141</v>
      </c>
      <c r="X8" s="23">
        <v>43619</v>
      </c>
      <c r="Y8" s="23">
        <v>43619</v>
      </c>
      <c r="Z8" s="19">
        <v>39</v>
      </c>
      <c r="AA8" s="21">
        <f>2000.11</f>
        <v>2000.11</v>
      </c>
      <c r="AB8" s="22" t="s">
        <v>118</v>
      </c>
      <c r="AC8" s="23">
        <v>43621</v>
      </c>
      <c r="AD8" s="3" t="s">
        <v>164</v>
      </c>
      <c r="AE8" s="9">
        <v>1</v>
      </c>
      <c r="AF8" s="3" t="s">
        <v>186</v>
      </c>
      <c r="AG8" s="9" t="s">
        <v>114</v>
      </c>
      <c r="AH8" s="11">
        <v>43665</v>
      </c>
      <c r="AI8" s="11">
        <v>43665</v>
      </c>
      <c r="AJ8" s="9" t="s">
        <v>118</v>
      </c>
    </row>
    <row r="9" spans="1:36" s="12" customFormat="1" x14ac:dyDescent="0.3">
      <c r="A9" s="9">
        <v>2019</v>
      </c>
      <c r="B9" s="11">
        <v>43617</v>
      </c>
      <c r="C9" s="11">
        <v>43646</v>
      </c>
      <c r="D9" s="9" t="s">
        <v>91</v>
      </c>
      <c r="E9" s="32" t="s">
        <v>121</v>
      </c>
      <c r="F9" s="18" t="s">
        <v>137</v>
      </c>
      <c r="G9" s="18" t="s">
        <v>137</v>
      </c>
      <c r="H9" s="18" t="s">
        <v>122</v>
      </c>
      <c r="I9" s="18" t="s">
        <v>150</v>
      </c>
      <c r="J9" s="18" t="s">
        <v>139</v>
      </c>
      <c r="K9" s="18" t="s">
        <v>151</v>
      </c>
      <c r="L9" s="16" t="s">
        <v>101</v>
      </c>
      <c r="M9" s="16" t="s">
        <v>125</v>
      </c>
      <c r="N9" s="9" t="s">
        <v>103</v>
      </c>
      <c r="O9" s="9">
        <v>0</v>
      </c>
      <c r="P9" s="9">
        <v>0</v>
      </c>
      <c r="Q9" s="9" t="s">
        <v>115</v>
      </c>
      <c r="R9" s="9" t="s">
        <v>116</v>
      </c>
      <c r="S9" s="9" t="s">
        <v>116</v>
      </c>
      <c r="T9" s="9" t="s">
        <v>115</v>
      </c>
      <c r="U9" s="9" t="s">
        <v>116</v>
      </c>
      <c r="V9" s="9" t="s">
        <v>152</v>
      </c>
      <c r="W9" s="18" t="s">
        <v>153</v>
      </c>
      <c r="X9" s="23">
        <v>43619</v>
      </c>
      <c r="Y9" s="23">
        <v>43619</v>
      </c>
      <c r="Z9" s="19">
        <v>40</v>
      </c>
      <c r="AA9" s="21">
        <v>2700.13</v>
      </c>
      <c r="AB9" s="22" t="s">
        <v>118</v>
      </c>
      <c r="AC9" s="23">
        <v>43621</v>
      </c>
      <c r="AD9" s="3" t="s">
        <v>166</v>
      </c>
      <c r="AE9" s="9">
        <v>2</v>
      </c>
      <c r="AF9" s="3" t="s">
        <v>186</v>
      </c>
      <c r="AG9" s="9" t="s">
        <v>114</v>
      </c>
      <c r="AH9" s="11">
        <v>43665</v>
      </c>
      <c r="AI9" s="11">
        <v>43665</v>
      </c>
      <c r="AJ9" s="9" t="s">
        <v>118</v>
      </c>
    </row>
    <row r="10" spans="1:36" s="12" customFormat="1" x14ac:dyDescent="0.3">
      <c r="A10" s="9">
        <v>2019</v>
      </c>
      <c r="B10" s="11">
        <v>43617</v>
      </c>
      <c r="C10" s="11">
        <v>43646</v>
      </c>
      <c r="D10" s="9" t="s">
        <v>91</v>
      </c>
      <c r="E10" s="32">
        <v>6</v>
      </c>
      <c r="F10" s="16" t="s">
        <v>133</v>
      </c>
      <c r="G10" s="16" t="s">
        <v>133</v>
      </c>
      <c r="H10" s="16" t="s">
        <v>132</v>
      </c>
      <c r="I10" s="16" t="s">
        <v>134</v>
      </c>
      <c r="J10" s="16" t="s">
        <v>135</v>
      </c>
      <c r="K10" s="16" t="s">
        <v>136</v>
      </c>
      <c r="L10" s="16" t="s">
        <v>101</v>
      </c>
      <c r="M10" s="16" t="s">
        <v>124</v>
      </c>
      <c r="N10" s="9" t="s">
        <v>103</v>
      </c>
      <c r="O10" s="9">
        <v>0</v>
      </c>
      <c r="P10" s="9">
        <v>0</v>
      </c>
      <c r="Q10" s="9" t="s">
        <v>115</v>
      </c>
      <c r="R10" s="9" t="s">
        <v>116</v>
      </c>
      <c r="S10" s="9" t="s">
        <v>116</v>
      </c>
      <c r="T10" s="9" t="s">
        <v>115</v>
      </c>
      <c r="U10" s="9" t="s">
        <v>116</v>
      </c>
      <c r="V10" s="9" t="s">
        <v>155</v>
      </c>
      <c r="W10" s="18" t="s">
        <v>156</v>
      </c>
      <c r="X10" s="23">
        <v>43623</v>
      </c>
      <c r="Y10" s="23">
        <v>43624</v>
      </c>
      <c r="Z10" s="19">
        <v>46</v>
      </c>
      <c r="AA10" s="21">
        <f>795+974+600</f>
        <v>2369</v>
      </c>
      <c r="AB10" s="22">
        <f>440.8-400</f>
        <v>40.800000000000011</v>
      </c>
      <c r="AC10" s="23">
        <v>43627</v>
      </c>
      <c r="AD10" s="3" t="s">
        <v>168</v>
      </c>
      <c r="AE10" s="9">
        <v>3</v>
      </c>
      <c r="AF10" s="3" t="s">
        <v>186</v>
      </c>
      <c r="AG10" s="9" t="s">
        <v>114</v>
      </c>
      <c r="AH10" s="11">
        <v>43665</v>
      </c>
      <c r="AI10" s="11">
        <v>43665</v>
      </c>
      <c r="AJ10" s="9" t="s">
        <v>118</v>
      </c>
    </row>
    <row r="11" spans="1:36" x14ac:dyDescent="0.3">
      <c r="A11" s="9">
        <v>2019</v>
      </c>
      <c r="B11" s="11">
        <v>43617</v>
      </c>
      <c r="C11" s="11">
        <v>43646</v>
      </c>
      <c r="D11" s="9" t="s">
        <v>91</v>
      </c>
      <c r="E11" s="32">
        <v>6</v>
      </c>
      <c r="F11" s="16" t="s">
        <v>133</v>
      </c>
      <c r="G11" s="16" t="s">
        <v>133</v>
      </c>
      <c r="H11" s="18" t="s">
        <v>122</v>
      </c>
      <c r="I11" s="18" t="s">
        <v>144</v>
      </c>
      <c r="J11" s="18" t="s">
        <v>145</v>
      </c>
      <c r="K11" s="18" t="s">
        <v>146</v>
      </c>
      <c r="L11" s="16" t="s">
        <v>101</v>
      </c>
      <c r="M11" s="16" t="s">
        <v>124</v>
      </c>
      <c r="N11" s="9" t="s">
        <v>103</v>
      </c>
      <c r="O11" s="9">
        <v>0</v>
      </c>
      <c r="P11" s="9">
        <v>0</v>
      </c>
      <c r="Q11" s="9" t="s">
        <v>115</v>
      </c>
      <c r="R11" s="9" t="s">
        <v>116</v>
      </c>
      <c r="S11" s="9" t="s">
        <v>116</v>
      </c>
      <c r="T11" s="9" t="s">
        <v>115</v>
      </c>
      <c r="U11" s="9" t="s">
        <v>119</v>
      </c>
      <c r="V11" s="9" t="s">
        <v>119</v>
      </c>
      <c r="W11" s="18" t="s">
        <v>157</v>
      </c>
      <c r="X11" s="23">
        <v>43626</v>
      </c>
      <c r="Y11" s="23">
        <v>43629</v>
      </c>
      <c r="Z11" s="19">
        <v>77</v>
      </c>
      <c r="AA11" s="21">
        <f>2565+794+1905.01</f>
        <v>5264.01</v>
      </c>
      <c r="AB11" s="21">
        <f>70.4-59+28-19</f>
        <v>20.400000000000006</v>
      </c>
      <c r="AC11" s="23">
        <v>43632</v>
      </c>
      <c r="AD11" s="3" t="s">
        <v>170</v>
      </c>
      <c r="AE11" s="9">
        <v>4</v>
      </c>
      <c r="AF11" s="3" t="s">
        <v>186</v>
      </c>
      <c r="AG11" s="9" t="s">
        <v>114</v>
      </c>
      <c r="AH11" s="11">
        <v>43665</v>
      </c>
      <c r="AI11" s="11">
        <v>43665</v>
      </c>
      <c r="AJ11" s="9" t="s">
        <v>118</v>
      </c>
    </row>
    <row r="12" spans="1:36" x14ac:dyDescent="0.3">
      <c r="A12" s="9">
        <v>2019</v>
      </c>
      <c r="B12" s="11">
        <v>43617</v>
      </c>
      <c r="C12" s="11">
        <v>43646</v>
      </c>
      <c r="D12" s="9" t="s">
        <v>91</v>
      </c>
      <c r="E12" s="32">
        <v>6</v>
      </c>
      <c r="F12" s="16" t="s">
        <v>133</v>
      </c>
      <c r="G12" s="16" t="s">
        <v>133</v>
      </c>
      <c r="H12" s="16" t="s">
        <v>130</v>
      </c>
      <c r="I12" s="18" t="s">
        <v>140</v>
      </c>
      <c r="J12" s="18" t="s">
        <v>154</v>
      </c>
      <c r="K12" s="18" t="s">
        <v>129</v>
      </c>
      <c r="L12" s="16" t="s">
        <v>101</v>
      </c>
      <c r="M12" s="16" t="s">
        <v>124</v>
      </c>
      <c r="N12" s="9" t="s">
        <v>103</v>
      </c>
      <c r="O12" s="9">
        <v>0</v>
      </c>
      <c r="P12" s="9">
        <v>0</v>
      </c>
      <c r="Q12" s="9" t="s">
        <v>115</v>
      </c>
      <c r="R12" s="9" t="s">
        <v>116</v>
      </c>
      <c r="S12" s="9" t="s">
        <v>116</v>
      </c>
      <c r="T12" s="9" t="s">
        <v>115</v>
      </c>
      <c r="U12" s="9" t="s">
        <v>116</v>
      </c>
      <c r="V12" s="9" t="s">
        <v>116</v>
      </c>
      <c r="W12" s="18" t="s">
        <v>141</v>
      </c>
      <c r="X12" s="23">
        <v>43629</v>
      </c>
      <c r="Y12" s="23">
        <v>43631</v>
      </c>
      <c r="Z12" s="19">
        <v>78</v>
      </c>
      <c r="AA12" s="21">
        <f>963+4286.89</f>
        <v>5249.89</v>
      </c>
      <c r="AB12" s="22" t="s">
        <v>118</v>
      </c>
      <c r="AC12" s="23">
        <v>43634</v>
      </c>
      <c r="AD12" s="3" t="s">
        <v>172</v>
      </c>
      <c r="AE12" s="9">
        <v>5</v>
      </c>
      <c r="AF12" s="3" t="s">
        <v>186</v>
      </c>
      <c r="AG12" s="9" t="s">
        <v>114</v>
      </c>
      <c r="AH12" s="11">
        <v>43665</v>
      </c>
      <c r="AI12" s="11">
        <v>43665</v>
      </c>
      <c r="AJ12" s="9" t="s">
        <v>118</v>
      </c>
    </row>
    <row r="13" spans="1:36" x14ac:dyDescent="0.3">
      <c r="A13" s="9">
        <v>2019</v>
      </c>
      <c r="B13" s="11">
        <v>43617</v>
      </c>
      <c r="C13" s="11">
        <v>43646</v>
      </c>
      <c r="D13" s="9" t="s">
        <v>91</v>
      </c>
      <c r="E13" s="32">
        <v>7</v>
      </c>
      <c r="F13" s="18" t="s">
        <v>187</v>
      </c>
      <c r="G13" s="18" t="s">
        <v>187</v>
      </c>
      <c r="H13" s="16" t="s">
        <v>132</v>
      </c>
      <c r="I13" s="18" t="s">
        <v>158</v>
      </c>
      <c r="J13" s="18" t="s">
        <v>142</v>
      </c>
      <c r="K13" s="18" t="s">
        <v>159</v>
      </c>
      <c r="L13" s="16" t="s">
        <v>101</v>
      </c>
      <c r="M13" s="16" t="s">
        <v>124</v>
      </c>
      <c r="N13" s="9" t="s">
        <v>103</v>
      </c>
      <c r="O13" s="9">
        <v>0</v>
      </c>
      <c r="P13" s="9">
        <v>0</v>
      </c>
      <c r="Q13" s="9" t="s">
        <v>115</v>
      </c>
      <c r="R13" s="9" t="s">
        <v>116</v>
      </c>
      <c r="S13" s="9" t="s">
        <v>116</v>
      </c>
      <c r="T13" s="9" t="s">
        <v>115</v>
      </c>
      <c r="U13" s="9" t="s">
        <v>116</v>
      </c>
      <c r="V13" s="9" t="s">
        <v>116</v>
      </c>
      <c r="W13" s="12" t="s">
        <v>163</v>
      </c>
      <c r="X13" s="23">
        <v>43623</v>
      </c>
      <c r="Y13" s="23">
        <v>43629</v>
      </c>
      <c r="Z13" s="19">
        <v>82</v>
      </c>
      <c r="AA13" s="21">
        <f>4356+400</f>
        <v>4756</v>
      </c>
      <c r="AB13" s="22" t="s">
        <v>118</v>
      </c>
      <c r="AC13" s="23">
        <v>43631</v>
      </c>
      <c r="AD13" s="3" t="s">
        <v>174</v>
      </c>
      <c r="AE13" s="9">
        <v>6</v>
      </c>
      <c r="AF13" s="3" t="s">
        <v>186</v>
      </c>
      <c r="AG13" s="9" t="s">
        <v>114</v>
      </c>
      <c r="AH13" s="11">
        <v>43665</v>
      </c>
      <c r="AI13" s="11">
        <v>43665</v>
      </c>
      <c r="AJ13" s="9" t="s">
        <v>118</v>
      </c>
    </row>
    <row r="14" spans="1:36" x14ac:dyDescent="0.3">
      <c r="A14" s="9">
        <v>2019</v>
      </c>
      <c r="B14" s="11">
        <v>43617</v>
      </c>
      <c r="C14" s="11">
        <v>43646</v>
      </c>
      <c r="D14" s="9" t="s">
        <v>91</v>
      </c>
      <c r="E14" s="32">
        <v>6</v>
      </c>
      <c r="F14" s="17" t="s">
        <v>133</v>
      </c>
      <c r="G14" s="17" t="s">
        <v>133</v>
      </c>
      <c r="H14" s="16" t="s">
        <v>132</v>
      </c>
      <c r="I14" s="18" t="s">
        <v>143</v>
      </c>
      <c r="J14" s="18" t="s">
        <v>128</v>
      </c>
      <c r="K14" s="18" t="s">
        <v>138</v>
      </c>
      <c r="L14" s="16" t="s">
        <v>101</v>
      </c>
      <c r="M14" s="16" t="s">
        <v>124</v>
      </c>
      <c r="N14" s="9" t="s">
        <v>103</v>
      </c>
      <c r="O14" s="9">
        <v>0</v>
      </c>
      <c r="P14" s="9">
        <v>0</v>
      </c>
      <c r="Q14" s="9" t="s">
        <v>115</v>
      </c>
      <c r="R14" s="9" t="s">
        <v>116</v>
      </c>
      <c r="S14" s="9" t="s">
        <v>116</v>
      </c>
      <c r="T14" s="9" t="s">
        <v>115</v>
      </c>
      <c r="U14" s="9" t="s">
        <v>116</v>
      </c>
      <c r="V14" s="9" t="s">
        <v>116</v>
      </c>
      <c r="W14" s="12" t="s">
        <v>163</v>
      </c>
      <c r="X14" s="23">
        <v>43623</v>
      </c>
      <c r="Y14" s="23">
        <v>43629</v>
      </c>
      <c r="Z14" s="19">
        <v>83</v>
      </c>
      <c r="AA14" s="21">
        <f t="shared" ref="AA14:AA18" si="0">4356+400</f>
        <v>4756</v>
      </c>
      <c r="AB14" s="22" t="s">
        <v>118</v>
      </c>
      <c r="AC14" s="23">
        <v>43631</v>
      </c>
      <c r="AD14" s="3" t="s">
        <v>176</v>
      </c>
      <c r="AE14" s="9">
        <v>7</v>
      </c>
      <c r="AF14" s="3" t="s">
        <v>186</v>
      </c>
      <c r="AG14" s="9" t="s">
        <v>114</v>
      </c>
      <c r="AH14" s="11">
        <v>43665</v>
      </c>
      <c r="AI14" s="11">
        <v>43665</v>
      </c>
      <c r="AJ14" s="9" t="s">
        <v>118</v>
      </c>
    </row>
    <row r="15" spans="1:36" x14ac:dyDescent="0.3">
      <c r="A15" s="9">
        <v>2019</v>
      </c>
      <c r="B15" s="11">
        <v>43617</v>
      </c>
      <c r="C15" s="11">
        <v>43646</v>
      </c>
      <c r="D15" s="9" t="s">
        <v>91</v>
      </c>
      <c r="E15" s="32">
        <v>6</v>
      </c>
      <c r="F15" s="17" t="s">
        <v>133</v>
      </c>
      <c r="G15" s="17" t="s">
        <v>133</v>
      </c>
      <c r="H15" s="16" t="s">
        <v>132</v>
      </c>
      <c r="I15" s="18" t="s">
        <v>160</v>
      </c>
      <c r="J15" s="18" t="s">
        <v>161</v>
      </c>
      <c r="K15" s="18" t="s">
        <v>162</v>
      </c>
      <c r="L15" s="16" t="s">
        <v>101</v>
      </c>
      <c r="M15" s="16" t="s">
        <v>124</v>
      </c>
      <c r="N15" s="9" t="s">
        <v>103</v>
      </c>
      <c r="O15" s="9">
        <v>0</v>
      </c>
      <c r="P15" s="9">
        <v>0</v>
      </c>
      <c r="Q15" s="9" t="s">
        <v>115</v>
      </c>
      <c r="R15" s="9" t="s">
        <v>116</v>
      </c>
      <c r="S15" s="9" t="s">
        <v>116</v>
      </c>
      <c r="T15" s="9" t="s">
        <v>115</v>
      </c>
      <c r="U15" s="9" t="s">
        <v>116</v>
      </c>
      <c r="V15" s="9" t="s">
        <v>116</v>
      </c>
      <c r="W15" s="12" t="s">
        <v>163</v>
      </c>
      <c r="X15" s="23">
        <v>43623</v>
      </c>
      <c r="Y15" s="23">
        <v>43629</v>
      </c>
      <c r="Z15" s="19">
        <v>84</v>
      </c>
      <c r="AA15" s="21">
        <f t="shared" si="0"/>
        <v>4756</v>
      </c>
      <c r="AB15" s="22" t="s">
        <v>118</v>
      </c>
      <c r="AC15" s="23">
        <v>43631</v>
      </c>
      <c r="AD15" s="3" t="s">
        <v>178</v>
      </c>
      <c r="AE15" s="9">
        <v>8</v>
      </c>
      <c r="AF15" s="3" t="s">
        <v>186</v>
      </c>
      <c r="AG15" s="9" t="s">
        <v>114</v>
      </c>
      <c r="AH15" s="11">
        <v>43665</v>
      </c>
      <c r="AI15" s="11">
        <v>43665</v>
      </c>
      <c r="AJ15" s="9" t="s">
        <v>118</v>
      </c>
    </row>
    <row r="16" spans="1:36" x14ac:dyDescent="0.3">
      <c r="A16" s="9">
        <v>2019</v>
      </c>
      <c r="B16" s="11">
        <v>43617</v>
      </c>
      <c r="C16" s="11">
        <v>43646</v>
      </c>
      <c r="D16" s="9" t="s">
        <v>91</v>
      </c>
      <c r="E16" s="32">
        <v>7</v>
      </c>
      <c r="F16" s="18" t="s">
        <v>187</v>
      </c>
      <c r="G16" s="18" t="s">
        <v>187</v>
      </c>
      <c r="H16" s="16" t="s">
        <v>132</v>
      </c>
      <c r="I16" s="18" t="s">
        <v>158</v>
      </c>
      <c r="J16" s="18" t="s">
        <v>142</v>
      </c>
      <c r="K16" s="18" t="s">
        <v>159</v>
      </c>
      <c r="L16" s="16" t="s">
        <v>101</v>
      </c>
      <c r="M16" s="16" t="s">
        <v>124</v>
      </c>
      <c r="N16" s="9" t="s">
        <v>103</v>
      </c>
      <c r="O16" s="9">
        <v>0</v>
      </c>
      <c r="P16" s="9">
        <v>0</v>
      </c>
      <c r="Q16" s="9" t="s">
        <v>115</v>
      </c>
      <c r="R16" s="9" t="s">
        <v>116</v>
      </c>
      <c r="S16" s="9" t="s">
        <v>116</v>
      </c>
      <c r="T16" s="9" t="s">
        <v>115</v>
      </c>
      <c r="U16" s="9" t="s">
        <v>116</v>
      </c>
      <c r="V16" s="9" t="s">
        <v>116</v>
      </c>
      <c r="W16" s="12" t="s">
        <v>163</v>
      </c>
      <c r="X16" s="23">
        <v>43630</v>
      </c>
      <c r="Y16" s="23">
        <v>43636</v>
      </c>
      <c r="Z16" s="19">
        <v>85</v>
      </c>
      <c r="AA16" s="21">
        <f t="shared" si="0"/>
        <v>4756</v>
      </c>
      <c r="AB16" s="22" t="s">
        <v>118</v>
      </c>
      <c r="AC16" s="23">
        <v>43639</v>
      </c>
      <c r="AD16" s="3" t="s">
        <v>180</v>
      </c>
      <c r="AE16" s="9">
        <v>9</v>
      </c>
      <c r="AF16" s="3" t="s">
        <v>186</v>
      </c>
      <c r="AG16" s="9" t="s">
        <v>114</v>
      </c>
      <c r="AH16" s="11">
        <v>43665</v>
      </c>
      <c r="AI16" s="11">
        <v>43665</v>
      </c>
      <c r="AJ16" s="9" t="s">
        <v>118</v>
      </c>
    </row>
    <row r="17" spans="1:36" x14ac:dyDescent="0.3">
      <c r="A17" s="9">
        <v>2019</v>
      </c>
      <c r="B17" s="11">
        <v>43617</v>
      </c>
      <c r="C17" s="11">
        <v>43646</v>
      </c>
      <c r="D17" s="9" t="s">
        <v>91</v>
      </c>
      <c r="E17" s="32">
        <v>6</v>
      </c>
      <c r="F17" s="17" t="s">
        <v>133</v>
      </c>
      <c r="G17" s="17" t="s">
        <v>133</v>
      </c>
      <c r="H17" s="16" t="s">
        <v>132</v>
      </c>
      <c r="I17" s="18" t="s">
        <v>143</v>
      </c>
      <c r="J17" s="18" t="s">
        <v>128</v>
      </c>
      <c r="K17" s="18" t="s">
        <v>138</v>
      </c>
      <c r="L17" s="16" t="s">
        <v>101</v>
      </c>
      <c r="M17" s="16" t="s">
        <v>124</v>
      </c>
      <c r="N17" s="9" t="s">
        <v>103</v>
      </c>
      <c r="O17" s="9">
        <v>0</v>
      </c>
      <c r="P17" s="9">
        <v>0</v>
      </c>
      <c r="Q17" s="9" t="s">
        <v>115</v>
      </c>
      <c r="R17" s="9" t="s">
        <v>116</v>
      </c>
      <c r="S17" s="9" t="s">
        <v>116</v>
      </c>
      <c r="T17" s="9" t="s">
        <v>115</v>
      </c>
      <c r="U17" s="9" t="s">
        <v>116</v>
      </c>
      <c r="V17" s="9" t="s">
        <v>116</v>
      </c>
      <c r="W17" s="12" t="s">
        <v>163</v>
      </c>
      <c r="X17" s="23">
        <v>43630</v>
      </c>
      <c r="Y17" s="23">
        <v>43636</v>
      </c>
      <c r="Z17" s="19">
        <v>86</v>
      </c>
      <c r="AA17" s="21">
        <f t="shared" si="0"/>
        <v>4756</v>
      </c>
      <c r="AB17" s="22" t="s">
        <v>118</v>
      </c>
      <c r="AC17" s="23">
        <v>43639</v>
      </c>
      <c r="AD17" s="3" t="s">
        <v>182</v>
      </c>
      <c r="AE17" s="9">
        <v>10</v>
      </c>
      <c r="AF17" s="3" t="s">
        <v>186</v>
      </c>
      <c r="AG17" s="9" t="s">
        <v>114</v>
      </c>
      <c r="AH17" s="11">
        <v>43665</v>
      </c>
      <c r="AI17" s="11">
        <v>43665</v>
      </c>
      <c r="AJ17" s="9" t="s">
        <v>118</v>
      </c>
    </row>
    <row r="18" spans="1:36" x14ac:dyDescent="0.3">
      <c r="A18" s="9">
        <v>2019</v>
      </c>
      <c r="B18" s="11">
        <v>43617</v>
      </c>
      <c r="C18" s="11">
        <v>43646</v>
      </c>
      <c r="D18" s="9" t="s">
        <v>91</v>
      </c>
      <c r="E18" s="32">
        <v>6</v>
      </c>
      <c r="F18" s="17" t="s">
        <v>133</v>
      </c>
      <c r="G18" s="17" t="s">
        <v>133</v>
      </c>
      <c r="H18" s="16" t="s">
        <v>132</v>
      </c>
      <c r="I18" s="18" t="s">
        <v>160</v>
      </c>
      <c r="J18" s="18" t="s">
        <v>161</v>
      </c>
      <c r="K18" s="18" t="s">
        <v>162</v>
      </c>
      <c r="L18" s="16" t="s">
        <v>101</v>
      </c>
      <c r="M18" s="16" t="s">
        <v>124</v>
      </c>
      <c r="N18" s="9" t="s">
        <v>103</v>
      </c>
      <c r="O18" s="9">
        <v>0</v>
      </c>
      <c r="P18" s="9">
        <v>0</v>
      </c>
      <c r="Q18" s="9" t="s">
        <v>115</v>
      </c>
      <c r="R18" s="9" t="s">
        <v>116</v>
      </c>
      <c r="S18" s="9" t="s">
        <v>116</v>
      </c>
      <c r="T18" s="9" t="s">
        <v>115</v>
      </c>
      <c r="U18" s="9" t="s">
        <v>116</v>
      </c>
      <c r="V18" s="9" t="s">
        <v>116</v>
      </c>
      <c r="W18" s="12" t="s">
        <v>163</v>
      </c>
      <c r="X18" s="23">
        <v>43630</v>
      </c>
      <c r="Y18" s="23">
        <v>43636</v>
      </c>
      <c r="Z18" s="19">
        <v>87</v>
      </c>
      <c r="AA18" s="21">
        <f t="shared" si="0"/>
        <v>4756</v>
      </c>
      <c r="AB18" s="22" t="s">
        <v>118</v>
      </c>
      <c r="AC18" s="23">
        <v>43639</v>
      </c>
      <c r="AD18" s="3" t="s">
        <v>184</v>
      </c>
      <c r="AE18" s="9">
        <v>11</v>
      </c>
      <c r="AF18" s="3" t="s">
        <v>186</v>
      </c>
      <c r="AG18" s="9" t="s">
        <v>114</v>
      </c>
      <c r="AH18" s="11">
        <v>43665</v>
      </c>
      <c r="AI18" s="11">
        <v>43665</v>
      </c>
      <c r="AJ18" s="9" t="s">
        <v>118</v>
      </c>
    </row>
    <row r="19" spans="1:36" x14ac:dyDescent="0.3">
      <c r="E19" s="31"/>
    </row>
  </sheetData>
  <mergeCells count="6">
    <mergeCell ref="A6:AJ6"/>
    <mergeCell ref="A2:C2"/>
    <mergeCell ref="D2:F2"/>
    <mergeCell ref="G2:I2"/>
    <mergeCell ref="A3:C3"/>
    <mergeCell ref="D3:F3"/>
  </mergeCells>
  <phoneticPr fontId="7" type="noConversion"/>
  <dataValidations count="3">
    <dataValidation type="list" allowBlank="1" showErrorMessage="1" sqref="D8:D81" xr:uid="{00000000-0002-0000-0000-000000000000}">
      <formula1>Hidden_13</formula1>
    </dataValidation>
    <dataValidation type="list" allowBlank="1" showErrorMessage="1" sqref="L8:L81" xr:uid="{00000000-0002-0000-0000-000001000000}">
      <formula1>Hidden_211</formula1>
    </dataValidation>
    <dataValidation type="list" allowBlank="1" showErrorMessage="1" sqref="N8:N81" xr:uid="{00000000-0002-0000-0000-000002000000}">
      <formula1>Hidden_313</formula1>
    </dataValidation>
  </dataValidations>
  <hyperlinks>
    <hyperlink ref="AD8" r:id="rId1" xr:uid="{DB3BC473-E4D5-4DAF-83D5-353E6EFE25EB}"/>
    <hyperlink ref="AD9" r:id="rId2" xr:uid="{F22B5E2C-7D9D-4D60-AE38-41BEBF259458}"/>
    <hyperlink ref="AD10" r:id="rId3" xr:uid="{5C3C9FB0-289E-4B41-98F7-F084021C9A5C}"/>
    <hyperlink ref="AD11" r:id="rId4" xr:uid="{24FC2AC4-B352-4C5A-A248-8DBC496698FC}"/>
    <hyperlink ref="AD12" r:id="rId5" xr:uid="{D02767C8-10E3-4C80-AB31-AD14FA5F6D6B}"/>
    <hyperlink ref="AD13" r:id="rId6" xr:uid="{0949E48A-98E0-46EB-BD29-D0691405753F}"/>
    <hyperlink ref="AD14" r:id="rId7" xr:uid="{556AD18E-7DFD-40AF-A9FC-0F9FA9ACACFD}"/>
    <hyperlink ref="AD15" r:id="rId8" xr:uid="{33203893-2CA9-4275-BD67-E8C9F0592C42}"/>
    <hyperlink ref="AD16" r:id="rId9" xr:uid="{BDA75B9A-7984-42D2-942C-18BCA9F2E732}"/>
    <hyperlink ref="AD17" r:id="rId10" xr:uid="{DAFD6EE9-D7FF-4929-9015-C191A9AAE904}"/>
    <hyperlink ref="AD18" r:id="rId11" xr:uid="{EE9A2534-3203-470A-B284-FD91F24A9B6A}"/>
    <hyperlink ref="AF8" r:id="rId12" xr:uid="{8F9F2978-C1AB-431A-9FA3-9DFBE539B7F5}"/>
    <hyperlink ref="AF9:AF18" r:id="rId13" display="http://www.cegaipslp.org.mx/HV2019Dos.nsf/nombre_de_la_vista/9C3047345C8F47D48625843C0075E1D5/$File/2019+normatividadviaticos.pdf" xr:uid="{985E52E5-22C1-4F7D-AB11-F1086DFA5DE5}"/>
  </hyperlinks>
  <pageMargins left="0.7" right="0.7" top="0.75" bottom="0.75" header="0.3" footer="0.3"/>
  <pageSetup paperSize="9" orientation="landscape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3"/>
  <sheetViews>
    <sheetView topLeftCell="A3" workbookViewId="0">
      <selection activeCell="A16" sqref="A16"/>
    </sheetView>
  </sheetViews>
  <sheetFormatPr baseColWidth="10" defaultColWidth="9.109375" defaultRowHeight="14.4" x14ac:dyDescent="0.3"/>
  <cols>
    <col min="1" max="1" width="3.44140625" style="14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3" t="s">
        <v>108</v>
      </c>
      <c r="B3" s="1" t="s">
        <v>109</v>
      </c>
      <c r="C3" s="1" t="s">
        <v>110</v>
      </c>
      <c r="D3" s="1" t="s">
        <v>111</v>
      </c>
    </row>
    <row r="4" spans="1:4" s="10" customFormat="1" x14ac:dyDescent="0.3">
      <c r="A4" s="24">
        <v>1</v>
      </c>
      <c r="B4" s="9" t="s">
        <v>123</v>
      </c>
      <c r="C4" s="9" t="s">
        <v>127</v>
      </c>
      <c r="D4" s="20">
        <v>2000.11</v>
      </c>
    </row>
    <row r="5" spans="1:4" s="10" customFormat="1" x14ac:dyDescent="0.3">
      <c r="A5" s="24">
        <v>2</v>
      </c>
      <c r="B5" s="9" t="s">
        <v>123</v>
      </c>
      <c r="C5" s="9" t="s">
        <v>127</v>
      </c>
      <c r="D5" s="20">
        <f>1700.13+1000</f>
        <v>2700.13</v>
      </c>
    </row>
    <row r="6" spans="1:4" s="10" customFormat="1" x14ac:dyDescent="0.3">
      <c r="A6" s="24">
        <v>3</v>
      </c>
      <c r="B6" s="9" t="s">
        <v>117</v>
      </c>
      <c r="C6" s="9" t="s">
        <v>120</v>
      </c>
      <c r="D6" s="20">
        <f>395+400</f>
        <v>795</v>
      </c>
    </row>
    <row r="7" spans="1:4" s="10" customFormat="1" x14ac:dyDescent="0.3">
      <c r="A7" s="24">
        <v>4</v>
      </c>
      <c r="B7" s="9" t="s">
        <v>117</v>
      </c>
      <c r="C7" s="9" t="s">
        <v>120</v>
      </c>
      <c r="D7" s="20">
        <f>855+855+855+59+232+116+238+19+112+245+269+175.01+192+248+234+280+280</f>
        <v>5264.01</v>
      </c>
    </row>
    <row r="8" spans="1:4" s="10" customFormat="1" x14ac:dyDescent="0.3">
      <c r="A8" s="24">
        <v>5</v>
      </c>
      <c r="B8" s="9" t="s">
        <v>117</v>
      </c>
      <c r="C8" s="9" t="s">
        <v>120</v>
      </c>
      <c r="D8" s="20">
        <f>963</f>
        <v>963</v>
      </c>
    </row>
    <row r="9" spans="1:4" s="10" customFormat="1" x14ac:dyDescent="0.3">
      <c r="A9" s="24">
        <v>5</v>
      </c>
      <c r="B9" s="9" t="s">
        <v>123</v>
      </c>
      <c r="C9" s="9" t="s">
        <v>127</v>
      </c>
      <c r="D9" s="20">
        <f>800+1200+874.35+512.47+900.07</f>
        <v>4286.8899999999994</v>
      </c>
    </row>
    <row r="10" spans="1:4" s="10" customFormat="1" x14ac:dyDescent="0.3">
      <c r="A10" s="24">
        <v>6</v>
      </c>
      <c r="B10" s="9" t="s">
        <v>117</v>
      </c>
      <c r="C10" s="9" t="s">
        <v>120</v>
      </c>
      <c r="D10" s="20">
        <f>4356+400</f>
        <v>4756</v>
      </c>
    </row>
    <row r="11" spans="1:4" s="10" customFormat="1" x14ac:dyDescent="0.3">
      <c r="A11" s="24">
        <v>7</v>
      </c>
      <c r="B11" s="9" t="s">
        <v>117</v>
      </c>
      <c r="C11" s="9" t="s">
        <v>120</v>
      </c>
      <c r="D11" s="20">
        <f t="shared" ref="D11:D15" si="0">4356+400</f>
        <v>4756</v>
      </c>
    </row>
    <row r="12" spans="1:4" s="10" customFormat="1" x14ac:dyDescent="0.3">
      <c r="A12" s="24">
        <v>8</v>
      </c>
      <c r="B12" s="9" t="s">
        <v>117</v>
      </c>
      <c r="C12" s="9" t="s">
        <v>120</v>
      </c>
      <c r="D12" s="20">
        <f t="shared" si="0"/>
        <v>4756</v>
      </c>
    </row>
    <row r="13" spans="1:4" s="10" customFormat="1" x14ac:dyDescent="0.3">
      <c r="A13" s="24">
        <v>9</v>
      </c>
      <c r="B13" s="9" t="s">
        <v>117</v>
      </c>
      <c r="C13" s="9" t="s">
        <v>120</v>
      </c>
      <c r="D13" s="20">
        <f>4356+400</f>
        <v>4756</v>
      </c>
    </row>
    <row r="14" spans="1:4" s="10" customFormat="1" x14ac:dyDescent="0.3">
      <c r="A14" s="24">
        <v>10</v>
      </c>
      <c r="B14" s="9" t="s">
        <v>117</v>
      </c>
      <c r="C14" s="9" t="s">
        <v>120</v>
      </c>
      <c r="D14" s="20">
        <f t="shared" si="0"/>
        <v>4756</v>
      </c>
    </row>
    <row r="15" spans="1:4" s="10" customFormat="1" x14ac:dyDescent="0.3">
      <c r="A15" s="24">
        <v>11</v>
      </c>
      <c r="B15" s="9" t="s">
        <v>117</v>
      </c>
      <c r="C15" s="9" t="s">
        <v>120</v>
      </c>
      <c r="D15" s="20">
        <f t="shared" si="0"/>
        <v>4756</v>
      </c>
    </row>
    <row r="16" spans="1:4" s="10" customFormat="1" x14ac:dyDescent="0.3">
      <c r="A16" s="25"/>
      <c r="B16" s="12"/>
      <c r="C16" s="12"/>
      <c r="D16" s="12"/>
    </row>
    <row r="17" spans="1:4" s="10" customFormat="1" x14ac:dyDescent="0.3">
      <c r="A17" s="14"/>
      <c r="B17"/>
      <c r="C17"/>
      <c r="D17"/>
    </row>
    <row r="18" spans="1:4" s="10" customFormat="1" x14ac:dyDescent="0.3">
      <c r="A18" s="14"/>
      <c r="B18"/>
      <c r="C18"/>
      <c r="D18"/>
    </row>
    <row r="19" spans="1:4" s="10" customFormat="1" x14ac:dyDescent="0.3">
      <c r="A19" s="14"/>
      <c r="B19"/>
      <c r="C19"/>
      <c r="D19"/>
    </row>
    <row r="20" spans="1:4" s="10" customFormat="1" x14ac:dyDescent="0.3">
      <c r="A20" s="14"/>
      <c r="B20"/>
      <c r="C20"/>
      <c r="D20"/>
    </row>
    <row r="21" spans="1:4" s="10" customFormat="1" x14ac:dyDescent="0.3">
      <c r="A21" s="14"/>
      <c r="B21"/>
      <c r="C21"/>
      <c r="D21"/>
    </row>
    <row r="22" spans="1:4" s="10" customFormat="1" x14ac:dyDescent="0.3">
      <c r="A22" s="14"/>
      <c r="B22"/>
      <c r="C22"/>
      <c r="D22"/>
    </row>
    <row r="23" spans="1:4" s="10" customFormat="1" x14ac:dyDescent="0.3">
      <c r="A23" s="14"/>
      <c r="B23"/>
      <c r="C23"/>
      <c r="D23"/>
    </row>
    <row r="24" spans="1:4" s="10" customFormat="1" x14ac:dyDescent="0.3">
      <c r="A24" s="14"/>
      <c r="B24"/>
      <c r="C24"/>
      <c r="D24"/>
    </row>
    <row r="25" spans="1:4" s="10" customFormat="1" x14ac:dyDescent="0.3">
      <c r="A25" s="14"/>
      <c r="B25"/>
      <c r="C25"/>
      <c r="D25"/>
    </row>
    <row r="26" spans="1:4" s="10" customFormat="1" x14ac:dyDescent="0.3">
      <c r="A26" s="14"/>
      <c r="B26"/>
      <c r="C26"/>
      <c r="D26"/>
    </row>
    <row r="27" spans="1:4" s="10" customFormat="1" x14ac:dyDescent="0.3">
      <c r="A27" s="14"/>
      <c r="B27"/>
      <c r="C27"/>
      <c r="D27"/>
    </row>
    <row r="28" spans="1:4" s="10" customFormat="1" x14ac:dyDescent="0.3">
      <c r="A28" s="14"/>
      <c r="B28"/>
      <c r="C28"/>
      <c r="D28"/>
    </row>
    <row r="29" spans="1:4" s="10" customFormat="1" x14ac:dyDescent="0.3">
      <c r="A29" s="14"/>
      <c r="B29"/>
      <c r="C29"/>
      <c r="D29"/>
    </row>
    <row r="30" spans="1:4" s="10" customFormat="1" x14ac:dyDescent="0.3">
      <c r="A30" s="14"/>
      <c r="B30"/>
      <c r="C30"/>
      <c r="D30"/>
    </row>
    <row r="31" spans="1:4" s="10" customFormat="1" x14ac:dyDescent="0.3">
      <c r="A31" s="14"/>
      <c r="B31"/>
      <c r="C31"/>
      <c r="D31"/>
    </row>
    <row r="32" spans="1:4" s="10" customFormat="1" x14ac:dyDescent="0.3">
      <c r="A32" s="14"/>
      <c r="B32"/>
      <c r="C32"/>
      <c r="D32"/>
    </row>
    <row r="33" spans="1:4" s="10" customFormat="1" x14ac:dyDescent="0.3">
      <c r="A33" s="14"/>
      <c r="B33"/>
      <c r="C33"/>
      <c r="D33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8"/>
  <sheetViews>
    <sheetView topLeftCell="A3" workbookViewId="0">
      <selection activeCell="H20" sqref="H20"/>
    </sheetView>
  </sheetViews>
  <sheetFormatPr baseColWidth="10" defaultColWidth="9.109375" defaultRowHeight="14.4" x14ac:dyDescent="0.3"/>
  <cols>
    <col min="1" max="1" width="3.44140625" style="14" bestFit="1" customWidth="1"/>
    <col min="2" max="2" width="46.109375" bestFit="1" customWidth="1"/>
    <col min="3" max="3" width="9.109375" style="25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5" t="s">
        <v>108</v>
      </c>
      <c r="B3" s="1" t="s">
        <v>113</v>
      </c>
    </row>
    <row r="4" spans="1:2" x14ac:dyDescent="0.3">
      <c r="A4" s="30">
        <v>1</v>
      </c>
      <c r="B4" s="3" t="s">
        <v>165</v>
      </c>
    </row>
    <row r="5" spans="1:2" x14ac:dyDescent="0.3">
      <c r="A5" s="30">
        <v>2</v>
      </c>
      <c r="B5" s="3" t="s">
        <v>167</v>
      </c>
    </row>
    <row r="6" spans="1:2" x14ac:dyDescent="0.3">
      <c r="A6" s="30">
        <v>3</v>
      </c>
      <c r="B6" s="3" t="s">
        <v>169</v>
      </c>
    </row>
    <row r="7" spans="1:2" x14ac:dyDescent="0.3">
      <c r="A7" s="30">
        <v>4</v>
      </c>
      <c r="B7" s="3" t="s">
        <v>171</v>
      </c>
    </row>
    <row r="8" spans="1:2" x14ac:dyDescent="0.3">
      <c r="A8" s="30">
        <v>5</v>
      </c>
      <c r="B8" s="3" t="s">
        <v>173</v>
      </c>
    </row>
    <row r="9" spans="1:2" x14ac:dyDescent="0.3">
      <c r="A9" s="30">
        <v>6</v>
      </c>
      <c r="B9" s="3" t="s">
        <v>175</v>
      </c>
    </row>
    <row r="10" spans="1:2" x14ac:dyDescent="0.3">
      <c r="A10" s="30">
        <v>7</v>
      </c>
      <c r="B10" s="3" t="s">
        <v>177</v>
      </c>
    </row>
    <row r="11" spans="1:2" x14ac:dyDescent="0.3">
      <c r="A11" s="30">
        <v>8</v>
      </c>
      <c r="B11" s="3" t="s">
        <v>179</v>
      </c>
    </row>
    <row r="12" spans="1:2" x14ac:dyDescent="0.3">
      <c r="A12" s="30">
        <v>9</v>
      </c>
      <c r="B12" s="3" t="s">
        <v>181</v>
      </c>
    </row>
    <row r="13" spans="1:2" x14ac:dyDescent="0.3">
      <c r="A13" s="30">
        <v>10</v>
      </c>
      <c r="B13" s="3" t="s">
        <v>183</v>
      </c>
    </row>
    <row r="14" spans="1:2" x14ac:dyDescent="0.3">
      <c r="A14" s="30">
        <v>11</v>
      </c>
      <c r="B14" s="3" t="s">
        <v>185</v>
      </c>
    </row>
    <row r="15" spans="1:2" x14ac:dyDescent="0.3">
      <c r="A15" s="26"/>
    </row>
    <row r="16" spans="1:2" x14ac:dyDescent="0.3">
      <c r="A16" s="26"/>
    </row>
    <row r="17" spans="1:1" x14ac:dyDescent="0.3">
      <c r="A17" s="26"/>
    </row>
    <row r="18" spans="1:1" x14ac:dyDescent="0.3">
      <c r="A18" s="26"/>
    </row>
  </sheetData>
  <hyperlinks>
    <hyperlink ref="B4" r:id="rId1" xr:uid="{62FAD910-B7EB-4B95-8BA0-D9B60F00D2A0}"/>
    <hyperlink ref="B5" r:id="rId2" xr:uid="{604FE969-4BD1-461E-9706-D7BC22D0E14E}"/>
    <hyperlink ref="B7" r:id="rId3" xr:uid="{BC2AC201-6DCE-47DE-B5E2-641BA86FE6DD}"/>
    <hyperlink ref="B6" r:id="rId4" xr:uid="{B339F059-6D7B-4536-8DE4-55DDC96DC297}"/>
    <hyperlink ref="B8" r:id="rId5" xr:uid="{ADCD9562-22C0-47CD-90FD-14E96C5B25DB}"/>
    <hyperlink ref="B9" r:id="rId6" xr:uid="{348026B2-AF7D-4EA1-90C9-BAFBD3A06587}"/>
    <hyperlink ref="B10" r:id="rId7" xr:uid="{4D47B575-4403-4887-AAA5-C77B199D0A50}"/>
    <hyperlink ref="B11" r:id="rId8" xr:uid="{529DB98C-4D81-4413-A190-DA3BFD03FF46}"/>
    <hyperlink ref="B12" r:id="rId9" xr:uid="{FC449412-89FE-4582-BF44-4B610050FC93}"/>
    <hyperlink ref="B13" r:id="rId10" xr:uid="{7A523239-AC53-424B-8113-2AF1486B113D}"/>
    <hyperlink ref="B14" r:id="rId11" xr:uid="{EF239051-C48F-49DD-822F-869282E92D96}"/>
  </hyperlinks>
  <pageMargins left="0.7" right="0.7" top="0.75" bottom="0.75" header="0.3" footer="0.3"/>
  <pageSetup paperSize="9" orientation="portrait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OGG</dc:creator>
  <cp:lastModifiedBy>Lic</cp:lastModifiedBy>
  <cp:lastPrinted>2019-07-19T17:51:27Z</cp:lastPrinted>
  <dcterms:created xsi:type="dcterms:W3CDTF">2018-06-16T16:21:36Z</dcterms:created>
  <dcterms:modified xsi:type="dcterms:W3CDTF">2019-07-19T21:39:40Z</dcterms:modified>
</cp:coreProperties>
</file>