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PETS 2019\JULIO\Soporte\"/>
    </mc:Choice>
  </mc:AlternateContent>
  <bookViews>
    <workbookView xWindow="0" yWindow="0" windowWidth="23040" windowHeight="9216"/>
  </bookViews>
  <sheets>
    <sheet name="Reporte de Formatos" sheetId="1" r:id="rId1"/>
  </sheets>
  <definedNames>
    <definedName name="_xlnm._FilterDatabase" localSheetId="0" hidden="1">'Reporte de Formatos'!$A$7:$L$115</definedName>
  </definedNames>
  <calcPr calcId="162913"/>
</workbook>
</file>

<file path=xl/calcChain.xml><?xml version="1.0" encoding="utf-8"?>
<calcChain xmlns="http://schemas.openxmlformats.org/spreadsheetml/2006/main">
  <c r="H113" i="1" l="1"/>
  <c r="H112" i="1"/>
  <c r="H111" i="1"/>
  <c r="H110" i="1"/>
  <c r="H109" i="1"/>
  <c r="H108" i="1"/>
  <c r="H106" i="1"/>
  <c r="H105" i="1"/>
  <c r="H104" i="1"/>
  <c r="H103" i="1"/>
  <c r="H102" i="1"/>
  <c r="H101" i="1"/>
  <c r="H100" i="1"/>
  <c r="H99" i="1"/>
  <c r="H98" i="1"/>
  <c r="H97" i="1"/>
  <c r="H95" i="1"/>
  <c r="H94" i="1"/>
  <c r="H93" i="1"/>
  <c r="H92" i="1"/>
</calcChain>
</file>

<file path=xl/sharedStrings.xml><?xml version="1.0" encoding="utf-8"?>
<sst xmlns="http://schemas.openxmlformats.org/spreadsheetml/2006/main" count="572" uniqueCount="214">
  <si>
    <t>56191</t>
  </si>
  <si>
    <t>TÍTULO</t>
  </si>
  <si>
    <t>NOMBRE CORTO</t>
  </si>
  <si>
    <t>DESCRIPCIÓN</t>
  </si>
  <si>
    <t>Inventario_Inventario de bienes muebles</t>
  </si>
  <si>
    <t>LTAIPSLP84XLIA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</si>
  <si>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</si>
  <si>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</si>
  <si>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</si>
  <si>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</si>
  <si>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</si>
  <si>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</si>
  <si>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</si>
  <si>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550354</t>
  </si>
  <si>
    <t>550359</t>
  </si>
  <si>
    <t>550360</t>
  </si>
  <si>
    <t>550355</t>
  </si>
  <si>
    <t>550353</t>
  </si>
  <si>
    <t>550363</t>
  </si>
  <si>
    <t>550364</t>
  </si>
  <si>
    <t>550357</t>
  </si>
  <si>
    <t>550361</t>
  </si>
  <si>
    <t>550356</t>
  </si>
  <si>
    <t>550358</t>
  </si>
  <si>
    <t>550362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</si>
  <si>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</si>
  <si>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</si>
  <si>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</si>
  <si>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</si>
  <si>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</si>
  <si>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</si>
  <si>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</si>
  <si>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</si>
  <si>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</si>
  <si>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</si>
  <si>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</si>
  <si>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</si>
  <si>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</si>
  <si>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Régimen Estatal de Protección Social en Salud del Estado de San Luis Potosí</t>
  </si>
  <si>
    <t>Dirección de Financiamiento y Control</t>
  </si>
  <si>
    <t>Software contpaqi nomina</t>
  </si>
  <si>
    <t>GI1117</t>
  </si>
  <si>
    <t>Computadora Portátil, HP Probook 450i7-6500u</t>
  </si>
  <si>
    <t>X3S66L#ABM</t>
  </si>
  <si>
    <t>Computadora de Escritorio HP, 400G4SFFCORE I 177700</t>
  </si>
  <si>
    <t>Y5W43AV#TMP</t>
  </si>
  <si>
    <t>Servidores Proliant. HP DL160 GEN9 8SFF CTO SERVER</t>
  </si>
  <si>
    <t>754520-B21</t>
  </si>
  <si>
    <t>Copiadoras, Impresoras y Escáner a color. SER VAR1. equipos Okidata multifuncionales modelo ES41000MFP</t>
  </si>
  <si>
    <t>SER VAR1</t>
  </si>
  <si>
    <t>Fortinet FIRTIGATE 100D BUNDLE 8X5 suscripción por dos años</t>
  </si>
  <si>
    <t>FG-100D-BDL-900-DD</t>
  </si>
  <si>
    <t>IMAC de 27.5 pulgadas, Pantalla Retina 4KPantalla</t>
  </si>
  <si>
    <t>MK472E/A</t>
  </si>
  <si>
    <t>Camioneta Nuevo Np 300 Frontier Le Tm Ac 2018 Marca Nissan Color Blanco Comb Gasolina Transm Std 5 Pasajeros Num Motor Qr25175486h</t>
  </si>
  <si>
    <t xml:space="preserve">C2017-1-8 </t>
  </si>
  <si>
    <t>On Line Ite Router F3834 Four-Faith P032 Cvc</t>
  </si>
  <si>
    <t>RFF 1-10</t>
  </si>
  <si>
    <t>Licencia Para Gobierno Eset32 Protección Estándar 3 Años</t>
  </si>
  <si>
    <t>LICG32  1-350</t>
  </si>
  <si>
    <t>Silla Fija Apilable Asiento y Respaldo Italiano Tapizada en Tela Color Negro Estructura Cromada</t>
  </si>
  <si>
    <t>SCN07  1-10</t>
  </si>
  <si>
    <t>Escritorio Secretarial Marca Robus 1 Pedestal con 2 Cajones</t>
  </si>
  <si>
    <t>ESROB 1-4</t>
  </si>
  <si>
    <t xml:space="preserve">Mesa Plegable Cubierta de Plástico Color Blanca de 1.83m Marca Robus </t>
  </si>
  <si>
    <t>MPB 1-4</t>
  </si>
  <si>
    <t>Silla Plegable, Estructura de Acero, Asiento y Respaldo en Plástico de Alta Resistencia</t>
  </si>
  <si>
    <t>SSN07 1-8</t>
  </si>
  <si>
    <t>Silla Secretarial con Respaldo Medio con Soporte Lumbar, Tapizada en Tela Color Negro Descansabrazos Fijos, Ajuste de Altura y Base de Estrella</t>
  </si>
  <si>
    <t>SS07 1-16</t>
  </si>
  <si>
    <t>Software d}e Contabilidad Gubernamental</t>
  </si>
  <si>
    <t>SCG07 1</t>
  </si>
  <si>
    <t xml:space="preserve">IPAD WiFi </t>
  </si>
  <si>
    <t>IPW 1-4</t>
  </si>
  <si>
    <t>Cámara fotográfica</t>
  </si>
  <si>
    <t>S432021</t>
  </si>
  <si>
    <t>Lector laser código de barras HONEYWELL Eclipse MS51145, 1D, Laser, 15 cm.</t>
  </si>
  <si>
    <t>MATVAR-01</t>
  </si>
  <si>
    <t>Escáner Canon P-215 II</t>
  </si>
  <si>
    <t>GY340577</t>
  </si>
  <si>
    <t>No break cdp r-upr 1008 1000VA Hogar y Oficina</t>
  </si>
  <si>
    <t>1701023142 878</t>
  </si>
  <si>
    <t>Switch kvm tripp-lite B042-004</t>
  </si>
  <si>
    <t>2614EUNCB777000159</t>
  </si>
  <si>
    <t>Dispositivo GPS Suntech ST300B con dos entradas y dos salidas</t>
  </si>
  <si>
    <t>ST300B</t>
  </si>
  <si>
    <t>Switch CISCO 48P SG500-52</t>
  </si>
  <si>
    <t>Memoria RAM Dimm 16 GB DDR4-2400REG</t>
  </si>
  <si>
    <t>MEH90004</t>
  </si>
  <si>
    <t>Disco duro 900 GB 6G SAS 10K rpm SFF</t>
  </si>
  <si>
    <t>DDH90005</t>
  </si>
  <si>
    <t>Switch CISCO 24 puertos</t>
  </si>
  <si>
    <t>SWCI0500</t>
  </si>
  <si>
    <t>Tarjeta Madre  HP PROBOOK 6560B</t>
  </si>
  <si>
    <t>TMHP2900</t>
  </si>
  <si>
    <t>Case Cubierta HP PROBOOK 6560B</t>
  </si>
  <si>
    <t>ACHP4001</t>
  </si>
  <si>
    <t>Display HP PROBOOK 6560B</t>
  </si>
  <si>
    <t>ACDI0004</t>
  </si>
  <si>
    <t>Ventilador de torre 46" con control remoto</t>
  </si>
  <si>
    <t>Caja fuerte Casper Mod. 40 mide 40x45X45 cm. De alta seguridad</t>
  </si>
  <si>
    <t>No break Tripp Lite Smart Pro</t>
  </si>
  <si>
    <t>OMNI1500LCDT</t>
  </si>
  <si>
    <t>HP Pro 450 Procesador Intel Core</t>
  </si>
  <si>
    <t>3MV19LT</t>
  </si>
  <si>
    <t>Multifuncional Monocrómatico,Okidata</t>
  </si>
  <si>
    <t>ES4172LP</t>
  </si>
  <si>
    <t>HP Prodisplay  P223 monitor US.</t>
  </si>
  <si>
    <t>X7R61AA</t>
  </si>
  <si>
    <t>Kiosco interactivo NCI</t>
  </si>
  <si>
    <t>KPH100E-198</t>
  </si>
  <si>
    <t>Hp Officejet impresora portátil</t>
  </si>
  <si>
    <t>CZ993AÑAKY</t>
  </si>
  <si>
    <t>Hp Laserjet Pro impresora</t>
  </si>
  <si>
    <t>CF377ABGJ</t>
  </si>
  <si>
    <t>No break industrias sola para PC</t>
  </si>
  <si>
    <t>NBKS1000</t>
  </si>
  <si>
    <t>Computadora Portátil HP ZBOOK</t>
  </si>
  <si>
    <t>V1P95LTABM</t>
  </si>
  <si>
    <t>Proyector Epson Power lite X41</t>
  </si>
  <si>
    <t>200524-11</t>
  </si>
  <si>
    <t>Camara fotográfica Digital Cannon</t>
  </si>
  <si>
    <t>1084C001AA</t>
  </si>
  <si>
    <t>Camioneta NP300 Frontier Le</t>
  </si>
  <si>
    <t>H87</t>
  </si>
  <si>
    <t>Teléfonos IPDeskphone</t>
  </si>
  <si>
    <t>1608-1</t>
  </si>
  <si>
    <t>Teléfono Panasonic inalámbrico</t>
  </si>
  <si>
    <t>TG1711</t>
  </si>
  <si>
    <t>Teléfono con diadema</t>
  </si>
  <si>
    <t>79981-11</t>
  </si>
  <si>
    <t>SoftwareSQLSVRENTCORE</t>
  </si>
  <si>
    <t>7JQ-01300</t>
  </si>
  <si>
    <t>Software WINSVRSDCORE</t>
  </si>
  <si>
    <t>9EM-00227</t>
  </si>
  <si>
    <t>Dispositivo GPS Suntech para telemetría vehicular con reporte por giro, bateria interna de respaldo, 2 entradas y 2 salidas y acelerómetro para habitos de conducción.</t>
  </si>
  <si>
    <t>ST340</t>
  </si>
  <si>
    <t>3N6AD33A7KK-817893</t>
  </si>
  <si>
    <t>8AFWR5CP1K6122266</t>
  </si>
  <si>
    <t>8AFWR5CP3K6122267</t>
  </si>
  <si>
    <t>8AFWR5CP5K6122271</t>
  </si>
  <si>
    <t>8AFWR5CP6K6122277</t>
  </si>
  <si>
    <t>8AFWR5CP9K6106087</t>
  </si>
  <si>
    <t>8AFWR5CP0K6106091</t>
  </si>
  <si>
    <t>8AFWR5CP5K6106099</t>
  </si>
  <si>
    <t>8AFWR5CP2K6106092</t>
  </si>
  <si>
    <t>8AFWR5CP0K6120184</t>
  </si>
  <si>
    <t>8AFWR5CP8K6120188</t>
  </si>
  <si>
    <t>8AFWR5CPXK6120189</t>
  </si>
  <si>
    <t>8AFWR5CP3K6120194</t>
  </si>
  <si>
    <t>8AFWR5CP5K6120195</t>
  </si>
  <si>
    <t>8AFWR5CP0K6120198</t>
  </si>
  <si>
    <t>8AFWR5CP5K6120200</t>
  </si>
  <si>
    <t>8AFWR5CP5K6090373</t>
  </si>
  <si>
    <t>8AFWR5CP2K6120204</t>
  </si>
  <si>
    <t>8AFWR5CP2K6122258</t>
  </si>
  <si>
    <t>8AFWR5CP0K6122260</t>
  </si>
  <si>
    <t>8AFWR5CP4K6122262</t>
  </si>
  <si>
    <t>8AFWR5CP6K6122263</t>
  </si>
  <si>
    <t>8AFWR5CP8K6122264</t>
  </si>
  <si>
    <t>8AFWR5CPXK6122265</t>
  </si>
  <si>
    <t>8AFWR5CP3K6122253</t>
  </si>
  <si>
    <t>Camioneta J1W Ranger sa crew cab XL 2019 marca ford color blanco motor hecho en Argentina.</t>
  </si>
  <si>
    <t xml:space="preserve">5 Telefonos inalambricos Panasonic </t>
  </si>
  <si>
    <t>KX-TG1711MEB</t>
  </si>
  <si>
    <t>N/S 21692062010865</t>
  </si>
  <si>
    <t>N/S 21692062002516</t>
  </si>
  <si>
    <t>N/S 21692062011149</t>
  </si>
  <si>
    <t>N/S 21692062011178</t>
  </si>
  <si>
    <t>N/S 21692062011108</t>
  </si>
  <si>
    <t>N/S 21692062002290</t>
  </si>
  <si>
    <t>N/S 21692062011200</t>
  </si>
  <si>
    <t>Camaras fotografica digital Cannon Powershot</t>
  </si>
  <si>
    <t>De conformidad con los articulos 4o fracción XX, 25 y 27 de la Ley General de Contabilidad Gubernamental, los entes públicos se encuentran obligados a realizar y mantener inventarios de los bienes muebles que conforman su patrimonio, debidamente sistematizados e identificados.</t>
  </si>
  <si>
    <t>Estante multiusos 180x21 .5x30 color chocolate</t>
  </si>
  <si>
    <t>Banca metalica de 3 plazas asiento c/brazos cromados color aluminio</t>
  </si>
  <si>
    <t>Credenza de madera con dos puertas verticales, con repisas y tres gavetas de archivo.</t>
  </si>
  <si>
    <t>Mesa plegable 122x61 cm color perla, material plastico con patas metalicas plegables.</t>
  </si>
  <si>
    <t>Silla ejecutiva tela color negro, con ajuste neumatico de altura e inclinacion.</t>
  </si>
  <si>
    <t>Silla metalica con descanza brazos, con forro de tela negro tipo norvus marca iffiho</t>
  </si>
  <si>
    <t>Silla secretarial de tela con descanza brazo ajustable.</t>
  </si>
  <si>
    <t>Escritorio metalico secretarial 120*60*75 cm 2 cajones marca ofik</t>
  </si>
  <si>
    <t>Archivero metalico color gris de 4 gavetas marca ofik.</t>
  </si>
  <si>
    <t>Anaquel metalico tipo archivero de 5 entrepaños estandar cal 24, con dobleces en las orillas</t>
  </si>
  <si>
    <t xml:space="preserve">Switch Gigabit de escritorio, TP-link, TL-SG108 8 puertos </t>
  </si>
  <si>
    <t>NS.218B185005198, 218B426006293, 218B426006296, 218B426006302, 218B426007850, 218B426007858, 2187565000638</t>
  </si>
  <si>
    <t>AC 750</t>
  </si>
  <si>
    <t>DW316</t>
  </si>
  <si>
    <t>BL RJ11/ RJ45</t>
  </si>
  <si>
    <t xml:space="preserve"> NS vng3p01270 vng3p02069</t>
  </si>
  <si>
    <t>MXE5065</t>
  </si>
  <si>
    <t>56101700-1</t>
  </si>
  <si>
    <t>56101700-2</t>
  </si>
  <si>
    <t>56101700-3</t>
  </si>
  <si>
    <t>56112100-1</t>
  </si>
  <si>
    <t>56112100-2</t>
  </si>
  <si>
    <t>56112100-3</t>
  </si>
  <si>
    <t>31162800-1</t>
  </si>
  <si>
    <t>31162800-2</t>
  </si>
  <si>
    <t>Tp-Link Expansor de Rango Inalambrico  Ac Ac750 Banda Dual</t>
  </si>
  <si>
    <t>Dell Ext Usb Slim Dvd R7w Optical Drive Dw316</t>
  </si>
  <si>
    <t>Intellinet Probador de Cables de Red Ca Bl Rj11/ Rj45 Utp Stp Ftp</t>
  </si>
  <si>
    <t>Hp Laserjet Pro M452dw Color.</t>
  </si>
  <si>
    <t xml:space="preserve">Enmicadora Heatseal 65 Carta/Oficio </t>
  </si>
  <si>
    <t>Despachador de Agua Mabe Blanco</t>
  </si>
  <si>
    <t>Wind Curve Ionizador De 5 Vel.</t>
  </si>
  <si>
    <t>Escalera Aluminio 2 Esc T-I A</t>
  </si>
  <si>
    <t>Split Comffe 12kbtu 110v Frio, Manejo-Empaque Mcia.</t>
  </si>
  <si>
    <t>Escalera Multiposiciones 150 Kg 12 Peldaños</t>
  </si>
  <si>
    <t>Escalera de Aluminio Tipo Tijera de 3 Escalones</t>
  </si>
  <si>
    <t>Camioneta NP300 frontier LE TM AC 6V</t>
  </si>
  <si>
    <t>FC-10-00116-900-02-12</t>
  </si>
  <si>
    <t>Enfriador de agua MABE EMBLO01S SILVER</t>
  </si>
  <si>
    <t>Licencia 1 pza. UNIFIED (UTM) PROTECTION 8X5 FORTICARE PLUS renovación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</si>
</sst>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/>
    <xf numFmtId="0" fontId="5" fillId="0" borderId="0" xfId="0" applyFont="1" applyAlignment="1">
      <alignment wrapText="1"/>
    </xf>
    <xf numFmtId="14" fontId="5" fillId="0" borderId="0" xfId="0" applyNumberFormat="1" applyFont="1"/>
    <xf numFmtId="0" fontId="5" fillId="0" borderId="0" xfId="0" applyFont="1" applyFill="1"/>
    <xf numFmtId="0" fontId="5" fillId="0" borderId="0" xfId="1" applyNumberFormat="1" applyFont="1" applyProtection="1"/>
    <xf numFmtId="0" fontId="5" fillId="0" borderId="0" xfId="0" applyFont="1" applyFill="1" applyBorder="1"/>
    <xf numFmtId="0" fontId="5" fillId="0" borderId="0" xfId="0" applyFont="1" applyAlignment="1"/>
    <xf numFmtId="44" fontId="5" fillId="0" borderId="0" xfId="1" applyFont="1" applyProtection="1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horizontal="justify" wrapText="1"/>
    </xf>
    <xf numFmtId="14" fontId="4" fillId="0" borderId="0" xfId="0" applyNumberFormat="1" applyFont="1" applyAlignment="1" applyProtection="1">
      <alignment horizontal="justify" vertical="center" wrapText="1"/>
    </xf>
    <xf numFmtId="14" fontId="4" fillId="0" borderId="0" xfId="0" applyNumberFormat="1" applyFont="1" applyAlignment="1" applyProtection="1">
      <alignment horizontal="justify" wrapText="1"/>
    </xf>
    <xf numFmtId="0" fontId="5" fillId="0" borderId="0" xfId="0" applyFont="1" applyFill="1" applyAlignment="1">
      <alignment horizontal="justify" wrapText="1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43" fontId="2" fillId="0" borderId="0" xfId="2" applyFont="1" applyFill="1" applyAlignment="1">
      <alignment vertical="center"/>
    </xf>
    <xf numFmtId="0" fontId="5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/>
    <xf numFmtId="43" fontId="5" fillId="0" borderId="0" xfId="1" applyNumberFormat="1" applyFont="1" applyProtection="1"/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3" fontId="2" fillId="0" borderId="0" xfId="2" applyFont="1" applyFill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5" fillId="0" borderId="0" xfId="0" applyFont="1"/>
    <xf numFmtId="0" fontId="2" fillId="3" borderId="1" xfId="0" applyFont="1" applyFill="1" applyBorder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1"/>
  <sheetViews>
    <sheetView tabSelected="1" topLeftCell="A2" zoomScale="95" zoomScaleNormal="95" workbookViewId="0">
      <pane ySplit="6" topLeftCell="A8" activePane="bottomLeft" state="frozen"/>
      <selection activeCell="A2" sqref="A2"/>
      <selection pane="bottomLeft" activeCell="B15" sqref="B15"/>
    </sheetView>
  </sheetViews>
  <sheetFormatPr baseColWidth="10" defaultColWidth="9.33203125" defaultRowHeight="13.8" x14ac:dyDescent="0.25"/>
  <cols>
    <col min="1" max="1" width="8.5546875" style="5" customWidth="1"/>
    <col min="2" max="2" width="32.6640625" style="5" customWidth="1"/>
    <col min="3" max="3" width="33" style="5" customWidth="1"/>
    <col min="4" max="4" width="126.88671875" style="6" customWidth="1"/>
    <col min="5" max="5" width="31" style="5" bestFit="1" customWidth="1"/>
    <col min="6" max="6" width="71.6640625" style="5" customWidth="1"/>
    <col min="7" max="7" width="19.33203125" style="39" bestFit="1" customWidth="1"/>
    <col min="8" max="8" width="19.6640625" style="5" bestFit="1" customWidth="1"/>
    <col min="9" max="9" width="73.33203125" style="5" bestFit="1" customWidth="1"/>
    <col min="10" max="10" width="17.5546875" style="5" bestFit="1" customWidth="1"/>
    <col min="11" max="11" width="20" style="5" bestFit="1" customWidth="1"/>
    <col min="12" max="12" width="130.6640625" style="17" customWidth="1"/>
    <col min="13" max="16384" width="9.33203125" style="5"/>
  </cols>
  <sheetData>
    <row r="1" spans="1:12" hidden="1" x14ac:dyDescent="0.25">
      <c r="A1" s="5" t="s">
        <v>0</v>
      </c>
    </row>
    <row r="2" spans="1:12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12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12" hidden="1" x14ac:dyDescent="0.25">
      <c r="A4" s="5" t="s">
        <v>7</v>
      </c>
      <c r="B4" s="5" t="s">
        <v>8</v>
      </c>
      <c r="C4" s="5" t="s">
        <v>8</v>
      </c>
      <c r="D4" s="6" t="s">
        <v>9</v>
      </c>
      <c r="E4" s="5" t="s">
        <v>7</v>
      </c>
      <c r="F4" s="5" t="s">
        <v>7</v>
      </c>
      <c r="G4" s="39" t="s">
        <v>7</v>
      </c>
      <c r="H4" s="5" t="s">
        <v>10</v>
      </c>
      <c r="I4" s="5" t="s">
        <v>9</v>
      </c>
      <c r="J4" s="5" t="s">
        <v>8</v>
      </c>
      <c r="K4" s="5" t="s">
        <v>11</v>
      </c>
      <c r="L4" s="17" t="s">
        <v>12</v>
      </c>
    </row>
    <row r="5" spans="1:12" hidden="1" x14ac:dyDescent="0.25">
      <c r="A5" s="5" t="s">
        <v>13</v>
      </c>
      <c r="B5" s="5" t="s">
        <v>14</v>
      </c>
      <c r="C5" s="5" t="s">
        <v>15</v>
      </c>
      <c r="D5" s="6" t="s">
        <v>16</v>
      </c>
      <c r="E5" s="5" t="s">
        <v>17</v>
      </c>
      <c r="F5" s="5" t="s">
        <v>18</v>
      </c>
      <c r="G5" s="39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17" t="s">
        <v>24</v>
      </c>
    </row>
    <row r="6" spans="1:12" x14ac:dyDescent="0.25">
      <c r="A6" s="43" t="s">
        <v>25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26.4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13" customFormat="1" ht="26.4" x14ac:dyDescent="0.3">
      <c r="A8" s="24">
        <v>2019</v>
      </c>
      <c r="B8" s="23">
        <v>43647</v>
      </c>
      <c r="C8" s="23">
        <v>43677</v>
      </c>
      <c r="D8" s="13" t="s">
        <v>40</v>
      </c>
      <c r="E8" s="25" t="s">
        <v>41</v>
      </c>
      <c r="F8" s="36" t="s">
        <v>38</v>
      </c>
      <c r="G8" s="40">
        <v>201907093</v>
      </c>
      <c r="H8" s="34">
        <v>33048.400000000001</v>
      </c>
      <c r="I8" s="16" t="s">
        <v>39</v>
      </c>
      <c r="J8" s="14">
        <v>43716</v>
      </c>
      <c r="K8" s="14">
        <v>43685</v>
      </c>
      <c r="L8" s="18" t="s">
        <v>173</v>
      </c>
    </row>
    <row r="9" spans="1:12" s="13" customFormat="1" ht="26.4" x14ac:dyDescent="0.3">
      <c r="A9" s="24">
        <v>2019</v>
      </c>
      <c r="B9" s="23">
        <v>43647</v>
      </c>
      <c r="C9" s="23">
        <v>43677</v>
      </c>
      <c r="D9" s="13" t="s">
        <v>42</v>
      </c>
      <c r="E9" s="26" t="s">
        <v>43</v>
      </c>
      <c r="F9" s="36" t="s">
        <v>38</v>
      </c>
      <c r="G9" s="40">
        <v>201907093</v>
      </c>
      <c r="H9" s="34">
        <v>1591649.2008</v>
      </c>
      <c r="I9" s="16" t="s">
        <v>39</v>
      </c>
      <c r="J9" s="14">
        <v>43716</v>
      </c>
      <c r="K9" s="14">
        <v>43685</v>
      </c>
      <c r="L9" s="18" t="s">
        <v>173</v>
      </c>
    </row>
    <row r="10" spans="1:12" s="13" customFormat="1" ht="26.4" x14ac:dyDescent="0.3">
      <c r="A10" s="24">
        <v>2019</v>
      </c>
      <c r="B10" s="23">
        <v>43647</v>
      </c>
      <c r="C10" s="23">
        <v>43677</v>
      </c>
      <c r="D10" s="13" t="s">
        <v>44</v>
      </c>
      <c r="E10" s="27" t="s">
        <v>45</v>
      </c>
      <c r="F10" s="36" t="s">
        <v>38</v>
      </c>
      <c r="G10" s="40">
        <v>201907093</v>
      </c>
      <c r="H10" s="34">
        <v>419002.44</v>
      </c>
      <c r="I10" s="16" t="s">
        <v>39</v>
      </c>
      <c r="J10" s="14">
        <v>43716</v>
      </c>
      <c r="K10" s="14">
        <v>43685</v>
      </c>
      <c r="L10" s="18" t="s">
        <v>173</v>
      </c>
    </row>
    <row r="11" spans="1:12" s="13" customFormat="1" ht="26.4" x14ac:dyDescent="0.3">
      <c r="A11" s="24">
        <v>2019</v>
      </c>
      <c r="B11" s="23">
        <v>43647</v>
      </c>
      <c r="C11" s="23">
        <v>43677</v>
      </c>
      <c r="D11" s="13" t="s">
        <v>46</v>
      </c>
      <c r="E11" s="27" t="s">
        <v>47</v>
      </c>
      <c r="F11" s="36" t="s">
        <v>38</v>
      </c>
      <c r="G11" s="40">
        <v>201907093</v>
      </c>
      <c r="H11" s="34">
        <v>353133</v>
      </c>
      <c r="I11" s="16" t="s">
        <v>39</v>
      </c>
      <c r="J11" s="14">
        <v>43716</v>
      </c>
      <c r="K11" s="14">
        <v>43685</v>
      </c>
      <c r="L11" s="18" t="s">
        <v>173</v>
      </c>
    </row>
    <row r="12" spans="1:12" s="13" customFormat="1" ht="26.4" x14ac:dyDescent="0.3">
      <c r="A12" s="24">
        <v>2019</v>
      </c>
      <c r="B12" s="23">
        <v>43647</v>
      </c>
      <c r="C12" s="23">
        <v>43677</v>
      </c>
      <c r="D12" s="13" t="s">
        <v>48</v>
      </c>
      <c r="E12" s="27" t="s">
        <v>49</v>
      </c>
      <c r="F12" s="36" t="s">
        <v>38</v>
      </c>
      <c r="G12" s="40">
        <v>201907093</v>
      </c>
      <c r="H12" s="34">
        <v>365151.53</v>
      </c>
      <c r="I12" s="16" t="s">
        <v>39</v>
      </c>
      <c r="J12" s="14">
        <v>43716</v>
      </c>
      <c r="K12" s="14">
        <v>43685</v>
      </c>
      <c r="L12" s="18" t="s">
        <v>173</v>
      </c>
    </row>
    <row r="13" spans="1:12" s="13" customFormat="1" ht="26.4" x14ac:dyDescent="0.3">
      <c r="A13" s="24">
        <v>2019</v>
      </c>
      <c r="B13" s="23">
        <v>43647</v>
      </c>
      <c r="C13" s="23">
        <v>43677</v>
      </c>
      <c r="D13" s="13" t="s">
        <v>50</v>
      </c>
      <c r="E13" s="27" t="s">
        <v>51</v>
      </c>
      <c r="F13" s="36" t="s">
        <v>38</v>
      </c>
      <c r="G13" s="40">
        <v>201907093</v>
      </c>
      <c r="H13" s="34">
        <v>75183.820000000007</v>
      </c>
      <c r="I13" s="16" t="s">
        <v>39</v>
      </c>
      <c r="J13" s="14">
        <v>43716</v>
      </c>
      <c r="K13" s="14">
        <v>43685</v>
      </c>
      <c r="L13" s="18" t="s">
        <v>173</v>
      </c>
    </row>
    <row r="14" spans="1:12" s="13" customFormat="1" ht="26.4" x14ac:dyDescent="0.3">
      <c r="A14" s="24">
        <v>2019</v>
      </c>
      <c r="B14" s="23">
        <v>43647</v>
      </c>
      <c r="C14" s="23">
        <v>43677</v>
      </c>
      <c r="D14" s="13" t="s">
        <v>52</v>
      </c>
      <c r="E14" s="27" t="s">
        <v>53</v>
      </c>
      <c r="F14" s="36" t="s">
        <v>38</v>
      </c>
      <c r="G14" s="40">
        <v>201907093</v>
      </c>
      <c r="H14" s="34">
        <v>52650.16</v>
      </c>
      <c r="I14" s="16" t="s">
        <v>39</v>
      </c>
      <c r="J14" s="14">
        <v>43716</v>
      </c>
      <c r="K14" s="14">
        <v>43685</v>
      </c>
      <c r="L14" s="18" t="s">
        <v>173</v>
      </c>
    </row>
    <row r="15" spans="1:12" s="13" customFormat="1" ht="26.4" x14ac:dyDescent="0.3">
      <c r="A15" s="24">
        <v>2019</v>
      </c>
      <c r="B15" s="23">
        <v>43647</v>
      </c>
      <c r="C15" s="23">
        <v>43677</v>
      </c>
      <c r="D15" s="13" t="s">
        <v>54</v>
      </c>
      <c r="E15" s="27" t="s">
        <v>55</v>
      </c>
      <c r="F15" s="36" t="s">
        <v>38</v>
      </c>
      <c r="G15" s="40">
        <v>201907093</v>
      </c>
      <c r="H15" s="34">
        <v>2813496</v>
      </c>
      <c r="I15" s="16" t="s">
        <v>39</v>
      </c>
      <c r="J15" s="14">
        <v>43716</v>
      </c>
      <c r="K15" s="14">
        <v>43685</v>
      </c>
      <c r="L15" s="18" t="s">
        <v>173</v>
      </c>
    </row>
    <row r="16" spans="1:12" s="13" customFormat="1" ht="26.4" x14ac:dyDescent="0.3">
      <c r="A16" s="24">
        <v>2019</v>
      </c>
      <c r="B16" s="23">
        <v>43647</v>
      </c>
      <c r="C16" s="23">
        <v>43677</v>
      </c>
      <c r="D16" s="13" t="s">
        <v>56</v>
      </c>
      <c r="E16" s="27" t="s">
        <v>57</v>
      </c>
      <c r="F16" s="36" t="s">
        <v>38</v>
      </c>
      <c r="G16" s="40">
        <v>201907093</v>
      </c>
      <c r="H16" s="34">
        <v>104052</v>
      </c>
      <c r="I16" s="16" t="s">
        <v>39</v>
      </c>
      <c r="J16" s="14">
        <v>43716</v>
      </c>
      <c r="K16" s="14">
        <v>43685</v>
      </c>
      <c r="L16" s="18" t="s">
        <v>173</v>
      </c>
    </row>
    <row r="17" spans="1:12" s="13" customFormat="1" ht="26.4" x14ac:dyDescent="0.3">
      <c r="A17" s="24">
        <v>2019</v>
      </c>
      <c r="B17" s="23">
        <v>43647</v>
      </c>
      <c r="C17" s="23">
        <v>43677</v>
      </c>
      <c r="D17" s="13" t="s">
        <v>58</v>
      </c>
      <c r="E17" s="27" t="s">
        <v>59</v>
      </c>
      <c r="F17" s="36" t="s">
        <v>38</v>
      </c>
      <c r="G17" s="40">
        <v>201907093</v>
      </c>
      <c r="H17" s="34">
        <v>136822</v>
      </c>
      <c r="I17" s="16" t="s">
        <v>39</v>
      </c>
      <c r="J17" s="14">
        <v>43716</v>
      </c>
      <c r="K17" s="14">
        <v>43685</v>
      </c>
      <c r="L17" s="18" t="s">
        <v>173</v>
      </c>
    </row>
    <row r="18" spans="1:12" s="13" customFormat="1" ht="26.4" x14ac:dyDescent="0.3">
      <c r="A18" s="24">
        <v>2019</v>
      </c>
      <c r="B18" s="23">
        <v>43647</v>
      </c>
      <c r="C18" s="23">
        <v>43677</v>
      </c>
      <c r="D18" s="13" t="s">
        <v>60</v>
      </c>
      <c r="E18" s="25" t="s">
        <v>61</v>
      </c>
      <c r="F18" s="36" t="s">
        <v>38</v>
      </c>
      <c r="G18" s="40">
        <v>201907093</v>
      </c>
      <c r="H18" s="34">
        <v>6533.12</v>
      </c>
      <c r="I18" s="16" t="s">
        <v>39</v>
      </c>
      <c r="J18" s="14">
        <v>43716</v>
      </c>
      <c r="K18" s="14">
        <v>43685</v>
      </c>
      <c r="L18" s="18" t="s">
        <v>173</v>
      </c>
    </row>
    <row r="19" spans="1:12" s="13" customFormat="1" ht="26.4" x14ac:dyDescent="0.3">
      <c r="A19" s="24">
        <v>2019</v>
      </c>
      <c r="B19" s="23">
        <v>43647</v>
      </c>
      <c r="C19" s="23">
        <v>43677</v>
      </c>
      <c r="D19" s="13" t="s">
        <v>62</v>
      </c>
      <c r="E19" s="25" t="s">
        <v>63</v>
      </c>
      <c r="F19" s="36" t="s">
        <v>38</v>
      </c>
      <c r="G19" s="40">
        <v>201907093</v>
      </c>
      <c r="H19" s="34">
        <v>11036.007999999998</v>
      </c>
      <c r="I19" s="16" t="s">
        <v>39</v>
      </c>
      <c r="J19" s="14">
        <v>43716</v>
      </c>
      <c r="K19" s="14">
        <v>43685</v>
      </c>
      <c r="L19" s="18" t="s">
        <v>173</v>
      </c>
    </row>
    <row r="20" spans="1:12" s="13" customFormat="1" ht="26.4" x14ac:dyDescent="0.3">
      <c r="A20" s="24">
        <v>2019</v>
      </c>
      <c r="B20" s="23">
        <v>43647</v>
      </c>
      <c r="C20" s="23">
        <v>43677</v>
      </c>
      <c r="D20" s="13" t="s">
        <v>64</v>
      </c>
      <c r="E20" s="25" t="s">
        <v>65</v>
      </c>
      <c r="F20" s="36" t="s">
        <v>38</v>
      </c>
      <c r="G20" s="40">
        <v>201907093</v>
      </c>
      <c r="H20" s="34">
        <v>6200.0144</v>
      </c>
      <c r="I20" s="16" t="s">
        <v>39</v>
      </c>
      <c r="J20" s="14">
        <v>43716</v>
      </c>
      <c r="K20" s="14">
        <v>43685</v>
      </c>
      <c r="L20" s="18" t="s">
        <v>173</v>
      </c>
    </row>
    <row r="21" spans="1:12" s="13" customFormat="1" ht="26.4" x14ac:dyDescent="0.3">
      <c r="A21" s="24">
        <v>2019</v>
      </c>
      <c r="B21" s="23">
        <v>43647</v>
      </c>
      <c r="C21" s="23">
        <v>43677</v>
      </c>
      <c r="D21" s="13" t="s">
        <v>66</v>
      </c>
      <c r="E21" s="25" t="s">
        <v>67</v>
      </c>
      <c r="F21" s="36" t="s">
        <v>38</v>
      </c>
      <c r="G21" s="40">
        <v>201907093</v>
      </c>
      <c r="H21" s="34">
        <v>5474.271999999999</v>
      </c>
      <c r="I21" s="16" t="s">
        <v>39</v>
      </c>
      <c r="J21" s="14">
        <v>43716</v>
      </c>
      <c r="K21" s="14">
        <v>43685</v>
      </c>
      <c r="L21" s="18" t="s">
        <v>173</v>
      </c>
    </row>
    <row r="22" spans="1:12" s="13" customFormat="1" ht="26.4" x14ac:dyDescent="0.3">
      <c r="A22" s="24">
        <v>2019</v>
      </c>
      <c r="B22" s="23">
        <v>43647</v>
      </c>
      <c r="C22" s="23">
        <v>43677</v>
      </c>
      <c r="D22" s="13" t="s">
        <v>68</v>
      </c>
      <c r="E22" s="25" t="s">
        <v>69</v>
      </c>
      <c r="F22" s="36" t="s">
        <v>38</v>
      </c>
      <c r="G22" s="40">
        <v>201907093</v>
      </c>
      <c r="H22" s="34">
        <v>17620.863999999998</v>
      </c>
      <c r="I22" s="16" t="s">
        <v>39</v>
      </c>
      <c r="J22" s="14">
        <v>43716</v>
      </c>
      <c r="K22" s="14">
        <v>43685</v>
      </c>
      <c r="L22" s="18" t="s">
        <v>173</v>
      </c>
    </row>
    <row r="23" spans="1:12" s="13" customFormat="1" ht="26.4" x14ac:dyDescent="0.3">
      <c r="A23" s="24">
        <v>2019</v>
      </c>
      <c r="B23" s="23">
        <v>43647</v>
      </c>
      <c r="C23" s="23">
        <v>43677</v>
      </c>
      <c r="D23" s="13" t="s">
        <v>70</v>
      </c>
      <c r="E23" s="25" t="s">
        <v>71</v>
      </c>
      <c r="F23" s="36" t="s">
        <v>38</v>
      </c>
      <c r="G23" s="40">
        <v>201907093</v>
      </c>
      <c r="H23" s="34">
        <v>422240</v>
      </c>
      <c r="I23" s="16" t="s">
        <v>39</v>
      </c>
      <c r="J23" s="14">
        <v>43716</v>
      </c>
      <c r="K23" s="14">
        <v>43685</v>
      </c>
      <c r="L23" s="18" t="s">
        <v>173</v>
      </c>
    </row>
    <row r="24" spans="1:12" s="13" customFormat="1" ht="26.4" x14ac:dyDescent="0.3">
      <c r="A24" s="24">
        <v>2019</v>
      </c>
      <c r="B24" s="23">
        <v>43647</v>
      </c>
      <c r="C24" s="23">
        <v>43677</v>
      </c>
      <c r="D24" s="13" t="s">
        <v>72</v>
      </c>
      <c r="E24" s="25" t="s">
        <v>73</v>
      </c>
      <c r="F24" s="36" t="s">
        <v>38</v>
      </c>
      <c r="G24" s="40">
        <v>201907093</v>
      </c>
      <c r="H24" s="34">
        <v>47678</v>
      </c>
      <c r="I24" s="16" t="s">
        <v>39</v>
      </c>
      <c r="J24" s="14">
        <v>43716</v>
      </c>
      <c r="K24" s="14">
        <v>43685</v>
      </c>
      <c r="L24" s="18" t="s">
        <v>173</v>
      </c>
    </row>
    <row r="25" spans="1:12" s="13" customFormat="1" ht="26.4" x14ac:dyDescent="0.3">
      <c r="A25" s="24">
        <v>2019</v>
      </c>
      <c r="B25" s="23">
        <v>43647</v>
      </c>
      <c r="C25" s="23">
        <v>43677</v>
      </c>
      <c r="D25" s="13" t="s">
        <v>74</v>
      </c>
      <c r="E25" s="25" t="s">
        <v>75</v>
      </c>
      <c r="F25" s="36" t="s">
        <v>38</v>
      </c>
      <c r="G25" s="40">
        <v>201907093</v>
      </c>
      <c r="H25" s="34">
        <v>7076</v>
      </c>
      <c r="I25" s="16" t="s">
        <v>39</v>
      </c>
      <c r="J25" s="14">
        <v>43716</v>
      </c>
      <c r="K25" s="14">
        <v>43685</v>
      </c>
      <c r="L25" s="18" t="s">
        <v>173</v>
      </c>
    </row>
    <row r="26" spans="1:12" s="13" customFormat="1" ht="26.4" x14ac:dyDescent="0.3">
      <c r="A26" s="24">
        <v>2019</v>
      </c>
      <c r="B26" s="23">
        <v>43647</v>
      </c>
      <c r="C26" s="23">
        <v>43677</v>
      </c>
      <c r="D26" s="3" t="s">
        <v>56</v>
      </c>
      <c r="E26" s="28">
        <v>70008798</v>
      </c>
      <c r="F26" s="36" t="s">
        <v>38</v>
      </c>
      <c r="G26" s="40">
        <v>201907093</v>
      </c>
      <c r="H26" s="34">
        <v>83241.600000000006</v>
      </c>
      <c r="I26" s="16" t="s">
        <v>39</v>
      </c>
      <c r="J26" s="14">
        <v>43716</v>
      </c>
      <c r="K26" s="14">
        <v>43685</v>
      </c>
      <c r="L26" s="18" t="s">
        <v>173</v>
      </c>
    </row>
    <row r="27" spans="1:12" s="13" customFormat="1" ht="26.4" x14ac:dyDescent="0.3">
      <c r="A27" s="24">
        <v>2019</v>
      </c>
      <c r="B27" s="23">
        <v>43647</v>
      </c>
      <c r="C27" s="23">
        <v>43677</v>
      </c>
      <c r="D27" s="4" t="s">
        <v>76</v>
      </c>
      <c r="E27" s="25" t="s">
        <v>77</v>
      </c>
      <c r="F27" s="36" t="s">
        <v>38</v>
      </c>
      <c r="G27" s="40">
        <v>201907093</v>
      </c>
      <c r="H27" s="34">
        <v>97683.6</v>
      </c>
      <c r="I27" s="16" t="s">
        <v>39</v>
      </c>
      <c r="J27" s="14">
        <v>43716</v>
      </c>
      <c r="K27" s="14">
        <v>43685</v>
      </c>
      <c r="L27" s="18" t="s">
        <v>173</v>
      </c>
    </row>
    <row r="28" spans="1:12" s="13" customFormat="1" ht="26.4" x14ac:dyDescent="0.3">
      <c r="A28" s="24">
        <v>2019</v>
      </c>
      <c r="B28" s="23">
        <v>43647</v>
      </c>
      <c r="C28" s="23">
        <v>43677</v>
      </c>
      <c r="D28" s="4" t="s">
        <v>78</v>
      </c>
      <c r="E28" s="25" t="s">
        <v>79</v>
      </c>
      <c r="F28" s="36" t="s">
        <v>38</v>
      </c>
      <c r="G28" s="40">
        <v>201907093</v>
      </c>
      <c r="H28" s="34">
        <v>144045.6</v>
      </c>
      <c r="I28" s="16" t="s">
        <v>39</v>
      </c>
      <c r="J28" s="14">
        <v>43716</v>
      </c>
      <c r="K28" s="14">
        <v>43685</v>
      </c>
      <c r="L28" s="18" t="s">
        <v>173</v>
      </c>
    </row>
    <row r="29" spans="1:12" s="13" customFormat="1" ht="26.4" x14ac:dyDescent="0.3">
      <c r="A29" s="24">
        <v>2019</v>
      </c>
      <c r="B29" s="23">
        <v>43647</v>
      </c>
      <c r="C29" s="23">
        <v>43677</v>
      </c>
      <c r="D29" s="4" t="s">
        <v>80</v>
      </c>
      <c r="E29" s="25" t="s">
        <v>81</v>
      </c>
      <c r="F29" s="36" t="s">
        <v>38</v>
      </c>
      <c r="G29" s="40">
        <v>201907093</v>
      </c>
      <c r="H29" s="34">
        <v>19689.5</v>
      </c>
      <c r="I29" s="16" t="s">
        <v>39</v>
      </c>
      <c r="J29" s="14">
        <v>43716</v>
      </c>
      <c r="K29" s="14">
        <v>43685</v>
      </c>
      <c r="L29" s="18" t="s">
        <v>173</v>
      </c>
    </row>
    <row r="30" spans="1:12" s="13" customFormat="1" ht="26.4" x14ac:dyDescent="0.3">
      <c r="A30" s="24">
        <v>2019</v>
      </c>
      <c r="B30" s="23">
        <v>43647</v>
      </c>
      <c r="C30" s="23">
        <v>43677</v>
      </c>
      <c r="D30" s="4" t="s">
        <v>82</v>
      </c>
      <c r="E30" s="25" t="s">
        <v>83</v>
      </c>
      <c r="F30" s="36" t="s">
        <v>38</v>
      </c>
      <c r="G30" s="40">
        <v>201907093</v>
      </c>
      <c r="H30" s="34">
        <v>29840.760000000002</v>
      </c>
      <c r="I30" s="16" t="s">
        <v>39</v>
      </c>
      <c r="J30" s="14">
        <v>43716</v>
      </c>
      <c r="K30" s="14">
        <v>43685</v>
      </c>
      <c r="L30" s="18" t="s">
        <v>173</v>
      </c>
    </row>
    <row r="31" spans="1:12" s="13" customFormat="1" ht="26.4" x14ac:dyDescent="0.3">
      <c r="A31" s="24">
        <v>2019</v>
      </c>
      <c r="B31" s="23">
        <v>43647</v>
      </c>
      <c r="C31" s="23">
        <v>43677</v>
      </c>
      <c r="D31" s="4" t="s">
        <v>84</v>
      </c>
      <c r="E31" s="26" t="s">
        <v>85</v>
      </c>
      <c r="F31" s="36" t="s">
        <v>38</v>
      </c>
      <c r="G31" s="40">
        <v>201907093</v>
      </c>
      <c r="H31" s="34">
        <v>17690</v>
      </c>
      <c r="I31" s="16" t="s">
        <v>39</v>
      </c>
      <c r="J31" s="14">
        <v>43716</v>
      </c>
      <c r="K31" s="14">
        <v>43685</v>
      </c>
      <c r="L31" s="18" t="s">
        <v>173</v>
      </c>
    </row>
    <row r="32" spans="1:12" s="13" customFormat="1" ht="26.4" x14ac:dyDescent="0.3">
      <c r="A32" s="24">
        <v>2019</v>
      </c>
      <c r="B32" s="23">
        <v>43647</v>
      </c>
      <c r="C32" s="23">
        <v>43677</v>
      </c>
      <c r="D32" s="13" t="s">
        <v>86</v>
      </c>
      <c r="E32" s="25" t="s">
        <v>49</v>
      </c>
      <c r="F32" s="36" t="s">
        <v>38</v>
      </c>
      <c r="G32" s="40">
        <v>201907093</v>
      </c>
      <c r="H32" s="34">
        <v>67836.800000000003</v>
      </c>
      <c r="I32" s="16" t="s">
        <v>39</v>
      </c>
      <c r="J32" s="14">
        <v>43716</v>
      </c>
      <c r="K32" s="14">
        <v>43685</v>
      </c>
      <c r="L32" s="18" t="s">
        <v>173</v>
      </c>
    </row>
    <row r="33" spans="1:12" s="13" customFormat="1" ht="26.4" x14ac:dyDescent="0.3">
      <c r="A33" s="24">
        <v>2019</v>
      </c>
      <c r="B33" s="23">
        <v>43647</v>
      </c>
      <c r="C33" s="23">
        <v>43677</v>
      </c>
      <c r="D33" s="13" t="s">
        <v>87</v>
      </c>
      <c r="E33" s="25" t="s">
        <v>88</v>
      </c>
      <c r="F33" s="36" t="s">
        <v>38</v>
      </c>
      <c r="G33" s="40">
        <v>201907093</v>
      </c>
      <c r="H33" s="34">
        <v>10759</v>
      </c>
      <c r="I33" s="16" t="s">
        <v>39</v>
      </c>
      <c r="J33" s="14">
        <v>43716</v>
      </c>
      <c r="K33" s="14">
        <v>43685</v>
      </c>
      <c r="L33" s="18" t="s">
        <v>173</v>
      </c>
    </row>
    <row r="34" spans="1:12" s="13" customFormat="1" ht="26.4" x14ac:dyDescent="0.3">
      <c r="A34" s="24">
        <v>2019</v>
      </c>
      <c r="B34" s="23">
        <v>43647</v>
      </c>
      <c r="C34" s="23">
        <v>43677</v>
      </c>
      <c r="D34" s="13" t="s">
        <v>89</v>
      </c>
      <c r="E34" s="25" t="s">
        <v>90</v>
      </c>
      <c r="F34" s="36" t="s">
        <v>38</v>
      </c>
      <c r="G34" s="40">
        <v>201907093</v>
      </c>
      <c r="H34" s="34">
        <v>7656</v>
      </c>
      <c r="I34" s="16" t="s">
        <v>39</v>
      </c>
      <c r="J34" s="14">
        <v>43716</v>
      </c>
      <c r="K34" s="14">
        <v>43685</v>
      </c>
      <c r="L34" s="18" t="s">
        <v>173</v>
      </c>
    </row>
    <row r="35" spans="1:12" s="13" customFormat="1" ht="26.4" x14ac:dyDescent="0.3">
      <c r="A35" s="24">
        <v>2019</v>
      </c>
      <c r="B35" s="23">
        <v>43647</v>
      </c>
      <c r="C35" s="23">
        <v>43677</v>
      </c>
      <c r="D35" s="13" t="s">
        <v>91</v>
      </c>
      <c r="E35" s="25" t="s">
        <v>92</v>
      </c>
      <c r="F35" s="36" t="s">
        <v>38</v>
      </c>
      <c r="G35" s="40">
        <v>201907093</v>
      </c>
      <c r="H35" s="34">
        <v>42688</v>
      </c>
      <c r="I35" s="16" t="s">
        <v>39</v>
      </c>
      <c r="J35" s="14">
        <v>43716</v>
      </c>
      <c r="K35" s="14">
        <v>43685</v>
      </c>
      <c r="L35" s="18" t="s">
        <v>173</v>
      </c>
    </row>
    <row r="36" spans="1:12" s="13" customFormat="1" ht="26.4" x14ac:dyDescent="0.3">
      <c r="A36" s="24">
        <v>2019</v>
      </c>
      <c r="B36" s="23">
        <v>43647</v>
      </c>
      <c r="C36" s="23">
        <v>43677</v>
      </c>
      <c r="D36" s="13" t="s">
        <v>93</v>
      </c>
      <c r="E36" s="25" t="s">
        <v>94</v>
      </c>
      <c r="F36" s="36" t="s">
        <v>38</v>
      </c>
      <c r="G36" s="40">
        <v>201907093</v>
      </c>
      <c r="H36" s="34">
        <v>5104</v>
      </c>
      <c r="I36" s="16" t="s">
        <v>39</v>
      </c>
      <c r="J36" s="14">
        <v>43716</v>
      </c>
      <c r="K36" s="14">
        <v>43685</v>
      </c>
      <c r="L36" s="18" t="s">
        <v>173</v>
      </c>
    </row>
    <row r="37" spans="1:12" s="13" customFormat="1" ht="26.4" x14ac:dyDescent="0.3">
      <c r="A37" s="24">
        <v>2019</v>
      </c>
      <c r="B37" s="23">
        <v>43647</v>
      </c>
      <c r="C37" s="23">
        <v>43677</v>
      </c>
      <c r="D37" s="13" t="s">
        <v>95</v>
      </c>
      <c r="E37" s="25" t="s">
        <v>96</v>
      </c>
      <c r="F37" s="36" t="s">
        <v>38</v>
      </c>
      <c r="G37" s="40">
        <v>201907093</v>
      </c>
      <c r="H37" s="34">
        <v>1740</v>
      </c>
      <c r="I37" s="16" t="s">
        <v>39</v>
      </c>
      <c r="J37" s="14">
        <v>43716</v>
      </c>
      <c r="K37" s="14">
        <v>43685</v>
      </c>
      <c r="L37" s="18" t="s">
        <v>173</v>
      </c>
    </row>
    <row r="38" spans="1:12" s="13" customFormat="1" ht="26.4" x14ac:dyDescent="0.3">
      <c r="A38" s="24">
        <v>2019</v>
      </c>
      <c r="B38" s="23">
        <v>43647</v>
      </c>
      <c r="C38" s="23">
        <v>43677</v>
      </c>
      <c r="D38" s="13" t="s">
        <v>97</v>
      </c>
      <c r="E38" s="25" t="s">
        <v>98</v>
      </c>
      <c r="F38" s="36" t="s">
        <v>38</v>
      </c>
      <c r="G38" s="40">
        <v>201907093</v>
      </c>
      <c r="H38" s="34">
        <v>3248</v>
      </c>
      <c r="I38" s="16" t="s">
        <v>39</v>
      </c>
      <c r="J38" s="14">
        <v>43716</v>
      </c>
      <c r="K38" s="14">
        <v>43685</v>
      </c>
      <c r="L38" s="18" t="s">
        <v>173</v>
      </c>
    </row>
    <row r="39" spans="1:12" s="13" customFormat="1" ht="26.4" x14ac:dyDescent="0.3">
      <c r="A39" s="24">
        <v>2019</v>
      </c>
      <c r="B39" s="23">
        <v>43647</v>
      </c>
      <c r="C39" s="23">
        <v>43677</v>
      </c>
      <c r="D39" s="15" t="s">
        <v>99</v>
      </c>
      <c r="E39" s="28">
        <v>3358</v>
      </c>
      <c r="F39" s="36" t="s">
        <v>38</v>
      </c>
      <c r="G39" s="40">
        <v>201907093</v>
      </c>
      <c r="H39" s="34">
        <v>34823.199999999997</v>
      </c>
      <c r="I39" s="16" t="s">
        <v>39</v>
      </c>
      <c r="J39" s="14">
        <v>43716</v>
      </c>
      <c r="K39" s="14">
        <v>43685</v>
      </c>
      <c r="L39" s="18" t="s">
        <v>173</v>
      </c>
    </row>
    <row r="40" spans="1:12" s="13" customFormat="1" ht="26.4" x14ac:dyDescent="0.3">
      <c r="A40" s="24">
        <v>2019</v>
      </c>
      <c r="B40" s="23">
        <v>43647</v>
      </c>
      <c r="C40" s="23">
        <v>43677</v>
      </c>
      <c r="D40" s="4" t="s">
        <v>100</v>
      </c>
      <c r="E40" s="28">
        <v>46171506</v>
      </c>
      <c r="F40" s="36" t="s">
        <v>38</v>
      </c>
      <c r="G40" s="40">
        <v>201907093</v>
      </c>
      <c r="H40" s="34">
        <v>8529.7099999999991</v>
      </c>
      <c r="I40" s="16" t="s">
        <v>39</v>
      </c>
      <c r="J40" s="14">
        <v>43716</v>
      </c>
      <c r="K40" s="14">
        <v>43685</v>
      </c>
      <c r="L40" s="18" t="s">
        <v>173</v>
      </c>
    </row>
    <row r="41" spans="1:12" s="13" customFormat="1" ht="26.4" x14ac:dyDescent="0.3">
      <c r="A41" s="24">
        <v>2019</v>
      </c>
      <c r="B41" s="23">
        <v>43647</v>
      </c>
      <c r="C41" s="23">
        <v>43677</v>
      </c>
      <c r="D41" s="13" t="s">
        <v>101</v>
      </c>
      <c r="E41" s="25" t="s">
        <v>102</v>
      </c>
      <c r="F41" s="36" t="s">
        <v>38</v>
      </c>
      <c r="G41" s="40">
        <v>201907093</v>
      </c>
      <c r="H41" s="34">
        <v>140553.372</v>
      </c>
      <c r="I41" s="16" t="s">
        <v>39</v>
      </c>
      <c r="J41" s="14">
        <v>43716</v>
      </c>
      <c r="K41" s="14">
        <v>43685</v>
      </c>
      <c r="L41" s="18" t="s">
        <v>173</v>
      </c>
    </row>
    <row r="42" spans="1:12" s="13" customFormat="1" ht="26.4" x14ac:dyDescent="0.3">
      <c r="A42" s="24">
        <v>2019</v>
      </c>
      <c r="B42" s="23">
        <v>43647</v>
      </c>
      <c r="C42" s="23">
        <v>43677</v>
      </c>
      <c r="D42" s="13" t="s">
        <v>103</v>
      </c>
      <c r="E42" s="25" t="s">
        <v>104</v>
      </c>
      <c r="F42" s="36" t="s">
        <v>38</v>
      </c>
      <c r="G42" s="40">
        <v>201907093</v>
      </c>
      <c r="H42" s="34">
        <v>2509863</v>
      </c>
      <c r="I42" s="16" t="s">
        <v>39</v>
      </c>
      <c r="J42" s="14">
        <v>43716</v>
      </c>
      <c r="K42" s="14">
        <v>43685</v>
      </c>
      <c r="L42" s="18" t="s">
        <v>173</v>
      </c>
    </row>
    <row r="43" spans="1:12" s="13" customFormat="1" ht="26.4" x14ac:dyDescent="0.3">
      <c r="A43" s="24">
        <v>2019</v>
      </c>
      <c r="B43" s="23">
        <v>43647</v>
      </c>
      <c r="C43" s="23">
        <v>43677</v>
      </c>
      <c r="D43" s="13" t="s">
        <v>105</v>
      </c>
      <c r="E43" s="25" t="s">
        <v>106</v>
      </c>
      <c r="F43" s="36" t="s">
        <v>38</v>
      </c>
      <c r="G43" s="40">
        <v>201907093</v>
      </c>
      <c r="H43" s="34">
        <v>1008504</v>
      </c>
      <c r="I43" s="16" t="s">
        <v>39</v>
      </c>
      <c r="J43" s="14">
        <v>43716</v>
      </c>
      <c r="K43" s="14">
        <v>43685</v>
      </c>
      <c r="L43" s="18" t="s">
        <v>173</v>
      </c>
    </row>
    <row r="44" spans="1:12" s="13" customFormat="1" ht="26.4" x14ac:dyDescent="0.3">
      <c r="A44" s="24">
        <v>2019</v>
      </c>
      <c r="B44" s="23">
        <v>43647</v>
      </c>
      <c r="C44" s="23">
        <v>43677</v>
      </c>
      <c r="D44" s="13" t="s">
        <v>107</v>
      </c>
      <c r="E44" s="25" t="s">
        <v>108</v>
      </c>
      <c r="F44" s="36" t="s">
        <v>38</v>
      </c>
      <c r="G44" s="40">
        <v>201907093</v>
      </c>
      <c r="H44" s="34">
        <v>5220</v>
      </c>
      <c r="I44" s="16" t="s">
        <v>39</v>
      </c>
      <c r="J44" s="14">
        <v>43716</v>
      </c>
      <c r="K44" s="14">
        <v>43685</v>
      </c>
      <c r="L44" s="18" t="s">
        <v>173</v>
      </c>
    </row>
    <row r="45" spans="1:12" s="13" customFormat="1" ht="26.4" x14ac:dyDescent="0.3">
      <c r="A45" s="24">
        <v>2019</v>
      </c>
      <c r="B45" s="23">
        <v>43647</v>
      </c>
      <c r="C45" s="23">
        <v>43677</v>
      </c>
      <c r="D45" s="13" t="s">
        <v>109</v>
      </c>
      <c r="E45" s="25" t="s">
        <v>110</v>
      </c>
      <c r="F45" s="36" t="s">
        <v>38</v>
      </c>
      <c r="G45" s="40">
        <v>201907093</v>
      </c>
      <c r="H45" s="34">
        <v>98600</v>
      </c>
      <c r="I45" s="16" t="s">
        <v>39</v>
      </c>
      <c r="J45" s="14">
        <v>43716</v>
      </c>
      <c r="K45" s="14">
        <v>43685</v>
      </c>
      <c r="L45" s="18" t="s">
        <v>173</v>
      </c>
    </row>
    <row r="46" spans="1:12" s="13" customFormat="1" ht="26.4" x14ac:dyDescent="0.3">
      <c r="A46" s="24">
        <v>2019</v>
      </c>
      <c r="B46" s="23">
        <v>43647</v>
      </c>
      <c r="C46" s="23">
        <v>43677</v>
      </c>
      <c r="D46" s="13" t="s">
        <v>111</v>
      </c>
      <c r="E46" s="25" t="s">
        <v>112</v>
      </c>
      <c r="F46" s="36" t="s">
        <v>38</v>
      </c>
      <c r="G46" s="40">
        <v>201907093</v>
      </c>
      <c r="H46" s="34">
        <v>31688.3</v>
      </c>
      <c r="I46" s="16" t="s">
        <v>39</v>
      </c>
      <c r="J46" s="14">
        <v>43716</v>
      </c>
      <c r="K46" s="14">
        <v>43685</v>
      </c>
      <c r="L46" s="18" t="s">
        <v>173</v>
      </c>
    </row>
    <row r="47" spans="1:12" s="13" customFormat="1" ht="26.4" x14ac:dyDescent="0.3">
      <c r="A47" s="24">
        <v>2019</v>
      </c>
      <c r="B47" s="23">
        <v>43647</v>
      </c>
      <c r="C47" s="23">
        <v>43677</v>
      </c>
      <c r="D47" s="13" t="s">
        <v>113</v>
      </c>
      <c r="E47" s="25" t="s">
        <v>114</v>
      </c>
      <c r="F47" s="36" t="s">
        <v>38</v>
      </c>
      <c r="G47" s="40">
        <v>201907093</v>
      </c>
      <c r="H47" s="34">
        <v>7610.9688000000006</v>
      </c>
      <c r="I47" s="16" t="s">
        <v>39</v>
      </c>
      <c r="J47" s="14">
        <v>43716</v>
      </c>
      <c r="K47" s="14">
        <v>43685</v>
      </c>
      <c r="L47" s="18" t="s">
        <v>173</v>
      </c>
    </row>
    <row r="48" spans="1:12" s="13" customFormat="1" ht="26.4" x14ac:dyDescent="0.3">
      <c r="A48" s="24">
        <v>2019</v>
      </c>
      <c r="B48" s="23">
        <v>43647</v>
      </c>
      <c r="C48" s="23">
        <v>43677</v>
      </c>
      <c r="D48" s="13" t="s">
        <v>115</v>
      </c>
      <c r="E48" s="25" t="s">
        <v>116</v>
      </c>
      <c r="F48" s="36" t="s">
        <v>38</v>
      </c>
      <c r="G48" s="40">
        <v>201907093</v>
      </c>
      <c r="H48" s="34">
        <v>76838.399999999994</v>
      </c>
      <c r="I48" s="16" t="s">
        <v>39</v>
      </c>
      <c r="J48" s="14">
        <v>43716</v>
      </c>
      <c r="K48" s="14">
        <v>43685</v>
      </c>
      <c r="L48" s="18" t="s">
        <v>173</v>
      </c>
    </row>
    <row r="49" spans="1:12" s="13" customFormat="1" ht="26.4" x14ac:dyDescent="0.3">
      <c r="A49" s="24">
        <v>2019</v>
      </c>
      <c r="B49" s="23">
        <v>43647</v>
      </c>
      <c r="C49" s="23">
        <v>43677</v>
      </c>
      <c r="D49" s="13" t="s">
        <v>117</v>
      </c>
      <c r="E49" s="25" t="s">
        <v>118</v>
      </c>
      <c r="F49" s="36" t="s">
        <v>38</v>
      </c>
      <c r="G49" s="40">
        <v>201907093</v>
      </c>
      <c r="H49" s="34">
        <v>451732.7</v>
      </c>
      <c r="I49" s="16" t="s">
        <v>39</v>
      </c>
      <c r="J49" s="14">
        <v>43716</v>
      </c>
      <c r="K49" s="14">
        <v>43685</v>
      </c>
      <c r="L49" s="18" t="s">
        <v>173</v>
      </c>
    </row>
    <row r="50" spans="1:12" s="13" customFormat="1" ht="26.4" x14ac:dyDescent="0.3">
      <c r="A50" s="24">
        <v>2019</v>
      </c>
      <c r="B50" s="23">
        <v>43647</v>
      </c>
      <c r="C50" s="23">
        <v>43677</v>
      </c>
      <c r="D50" s="13" t="s">
        <v>119</v>
      </c>
      <c r="E50" s="25" t="s">
        <v>120</v>
      </c>
      <c r="F50" s="36" t="s">
        <v>38</v>
      </c>
      <c r="G50" s="40">
        <v>201907093</v>
      </c>
      <c r="H50" s="34">
        <v>83458.58</v>
      </c>
      <c r="I50" s="16" t="s">
        <v>39</v>
      </c>
      <c r="J50" s="14">
        <v>43716</v>
      </c>
      <c r="K50" s="14">
        <v>43685</v>
      </c>
      <c r="L50" s="18" t="s">
        <v>173</v>
      </c>
    </row>
    <row r="51" spans="1:12" s="13" customFormat="1" ht="26.4" x14ac:dyDescent="0.3">
      <c r="A51" s="24">
        <v>2019</v>
      </c>
      <c r="B51" s="23">
        <v>43647</v>
      </c>
      <c r="C51" s="23">
        <v>43677</v>
      </c>
      <c r="D51" s="13" t="s">
        <v>121</v>
      </c>
      <c r="E51" s="25" t="s">
        <v>122</v>
      </c>
      <c r="F51" s="36" t="s">
        <v>38</v>
      </c>
      <c r="G51" s="40">
        <v>201907093</v>
      </c>
      <c r="H51" s="34">
        <v>42312.62</v>
      </c>
      <c r="I51" s="16" t="s">
        <v>39</v>
      </c>
      <c r="J51" s="14">
        <v>43716</v>
      </c>
      <c r="K51" s="14">
        <v>43685</v>
      </c>
      <c r="L51" s="18" t="s">
        <v>173</v>
      </c>
    </row>
    <row r="52" spans="1:12" s="13" customFormat="1" ht="26.4" x14ac:dyDescent="0.3">
      <c r="A52" s="24">
        <v>2019</v>
      </c>
      <c r="B52" s="23">
        <v>43647</v>
      </c>
      <c r="C52" s="23">
        <v>43677</v>
      </c>
      <c r="D52" s="13" t="s">
        <v>123</v>
      </c>
      <c r="E52" s="25" t="s">
        <v>124</v>
      </c>
      <c r="F52" s="36" t="s">
        <v>38</v>
      </c>
      <c r="G52" s="40">
        <v>201907093</v>
      </c>
      <c r="H52" s="34">
        <v>1775383.4</v>
      </c>
      <c r="I52" s="16" t="s">
        <v>39</v>
      </c>
      <c r="J52" s="14">
        <v>43716</v>
      </c>
      <c r="K52" s="14">
        <v>43685</v>
      </c>
      <c r="L52" s="18" t="s">
        <v>173</v>
      </c>
    </row>
    <row r="53" spans="1:12" s="13" customFormat="1" ht="26.4" x14ac:dyDescent="0.3">
      <c r="A53" s="24">
        <v>2019</v>
      </c>
      <c r="B53" s="23">
        <v>43647</v>
      </c>
      <c r="C53" s="23">
        <v>43677</v>
      </c>
      <c r="D53" s="13" t="s">
        <v>125</v>
      </c>
      <c r="E53" s="25" t="s">
        <v>126</v>
      </c>
      <c r="F53" s="36" t="s">
        <v>38</v>
      </c>
      <c r="G53" s="40">
        <v>201907093</v>
      </c>
      <c r="H53" s="34">
        <v>22383.360000000001</v>
      </c>
      <c r="I53" s="16" t="s">
        <v>39</v>
      </c>
      <c r="J53" s="14">
        <v>43716</v>
      </c>
      <c r="K53" s="14">
        <v>43685</v>
      </c>
      <c r="L53" s="18" t="s">
        <v>173</v>
      </c>
    </row>
    <row r="54" spans="1:12" s="13" customFormat="1" ht="26.4" x14ac:dyDescent="0.3">
      <c r="A54" s="24">
        <v>2019</v>
      </c>
      <c r="B54" s="23">
        <v>43647</v>
      </c>
      <c r="C54" s="23">
        <v>43677</v>
      </c>
      <c r="D54" s="13" t="s">
        <v>127</v>
      </c>
      <c r="E54" s="25" t="s">
        <v>128</v>
      </c>
      <c r="F54" s="36" t="s">
        <v>38</v>
      </c>
      <c r="G54" s="40">
        <v>201907093</v>
      </c>
      <c r="H54" s="34">
        <v>2464.61</v>
      </c>
      <c r="I54" s="16" t="s">
        <v>39</v>
      </c>
      <c r="J54" s="14">
        <v>43716</v>
      </c>
      <c r="K54" s="14">
        <v>43685</v>
      </c>
      <c r="L54" s="18" t="s">
        <v>173</v>
      </c>
    </row>
    <row r="55" spans="1:12" s="13" customFormat="1" ht="26.4" x14ac:dyDescent="0.3">
      <c r="A55" s="24">
        <v>2019</v>
      </c>
      <c r="B55" s="23">
        <v>43647</v>
      </c>
      <c r="C55" s="23">
        <v>43677</v>
      </c>
      <c r="D55" s="13" t="s">
        <v>129</v>
      </c>
      <c r="E55" s="25" t="s">
        <v>130</v>
      </c>
      <c r="F55" s="36" t="s">
        <v>38</v>
      </c>
      <c r="G55" s="40">
        <v>201907093</v>
      </c>
      <c r="H55" s="34">
        <v>1782.9</v>
      </c>
      <c r="I55" s="16" t="s">
        <v>39</v>
      </c>
      <c r="J55" s="14">
        <v>43716</v>
      </c>
      <c r="K55" s="14">
        <v>43685</v>
      </c>
      <c r="L55" s="18" t="s">
        <v>173</v>
      </c>
    </row>
    <row r="56" spans="1:12" s="13" customFormat="1" ht="26.4" x14ac:dyDescent="0.3">
      <c r="A56" s="24">
        <v>2019</v>
      </c>
      <c r="B56" s="23">
        <v>43647</v>
      </c>
      <c r="C56" s="23">
        <v>43677</v>
      </c>
      <c r="D56" s="13" t="s">
        <v>131</v>
      </c>
      <c r="E56" s="25" t="s">
        <v>132</v>
      </c>
      <c r="F56" s="36" t="s">
        <v>38</v>
      </c>
      <c r="G56" s="40">
        <v>201907093</v>
      </c>
      <c r="H56" s="34">
        <v>1474951.61</v>
      </c>
      <c r="I56" s="16" t="s">
        <v>39</v>
      </c>
      <c r="J56" s="14">
        <v>43716</v>
      </c>
      <c r="K56" s="14">
        <v>43685</v>
      </c>
      <c r="L56" s="18" t="s">
        <v>173</v>
      </c>
    </row>
    <row r="57" spans="1:12" s="13" customFormat="1" ht="26.4" x14ac:dyDescent="0.3">
      <c r="A57" s="24">
        <v>2019</v>
      </c>
      <c r="B57" s="23">
        <v>43647</v>
      </c>
      <c r="C57" s="23">
        <v>43677</v>
      </c>
      <c r="D57" s="13" t="s">
        <v>133</v>
      </c>
      <c r="E57" s="25" t="s">
        <v>134</v>
      </c>
      <c r="F57" s="36" t="s">
        <v>38</v>
      </c>
      <c r="G57" s="40">
        <v>201907093</v>
      </c>
      <c r="H57" s="34">
        <v>12062.84</v>
      </c>
      <c r="I57" s="16" t="s">
        <v>39</v>
      </c>
      <c r="J57" s="14">
        <v>43716</v>
      </c>
      <c r="K57" s="14">
        <v>43685</v>
      </c>
      <c r="L57" s="18" t="s">
        <v>173</v>
      </c>
    </row>
    <row r="58" spans="1:12" s="13" customFormat="1" ht="26.4" x14ac:dyDescent="0.3">
      <c r="A58" s="24">
        <v>2019</v>
      </c>
      <c r="B58" s="23">
        <v>43647</v>
      </c>
      <c r="C58" s="23">
        <v>43677</v>
      </c>
      <c r="D58" s="13" t="s">
        <v>135</v>
      </c>
      <c r="E58" s="25" t="s">
        <v>136</v>
      </c>
      <c r="F58" s="36" t="s">
        <v>38</v>
      </c>
      <c r="G58" s="40">
        <v>201907093</v>
      </c>
      <c r="H58" s="34">
        <v>70499.929999999993</v>
      </c>
      <c r="I58" s="16" t="s">
        <v>39</v>
      </c>
      <c r="J58" s="14">
        <v>43716</v>
      </c>
      <c r="K58" s="14">
        <v>43685</v>
      </c>
      <c r="L58" s="18" t="s">
        <v>173</v>
      </c>
    </row>
    <row r="59" spans="1:12" s="13" customFormat="1" ht="26.4" x14ac:dyDescent="0.3">
      <c r="A59" s="24">
        <v>2019</v>
      </c>
      <c r="B59" s="23">
        <v>43647</v>
      </c>
      <c r="C59" s="23">
        <v>43677</v>
      </c>
      <c r="D59" s="13" t="s">
        <v>210</v>
      </c>
      <c r="E59" s="29" t="s">
        <v>137</v>
      </c>
      <c r="F59" s="36" t="s">
        <v>38</v>
      </c>
      <c r="G59" s="40">
        <v>201907093</v>
      </c>
      <c r="H59" s="42">
        <v>401928</v>
      </c>
      <c r="I59" s="16" t="s">
        <v>39</v>
      </c>
      <c r="J59" s="14">
        <v>43716</v>
      </c>
      <c r="K59" s="14">
        <v>43685</v>
      </c>
      <c r="L59" s="18" t="s">
        <v>173</v>
      </c>
    </row>
    <row r="60" spans="1:12" s="13" customFormat="1" ht="26.4" x14ac:dyDescent="0.3">
      <c r="A60" s="24">
        <v>2019</v>
      </c>
      <c r="B60" s="23">
        <v>43647</v>
      </c>
      <c r="C60" s="23">
        <v>43677</v>
      </c>
      <c r="D60" s="13" t="s">
        <v>162</v>
      </c>
      <c r="E60" s="30" t="s">
        <v>138</v>
      </c>
      <c r="F60" s="36" t="s">
        <v>38</v>
      </c>
      <c r="G60" s="40">
        <v>201907093</v>
      </c>
      <c r="H60" s="34">
        <v>557882</v>
      </c>
      <c r="I60" s="16" t="s">
        <v>39</v>
      </c>
      <c r="J60" s="14">
        <v>43716</v>
      </c>
      <c r="K60" s="14">
        <v>43685</v>
      </c>
      <c r="L60" s="18" t="s">
        <v>173</v>
      </c>
    </row>
    <row r="61" spans="1:12" s="13" customFormat="1" ht="26.4" x14ac:dyDescent="0.3">
      <c r="A61" s="24">
        <v>2019</v>
      </c>
      <c r="B61" s="23">
        <v>43647</v>
      </c>
      <c r="C61" s="23">
        <v>43677</v>
      </c>
      <c r="D61" s="13" t="s">
        <v>162</v>
      </c>
      <c r="E61" s="30" t="s">
        <v>139</v>
      </c>
      <c r="F61" s="36" t="s">
        <v>38</v>
      </c>
      <c r="G61" s="40">
        <v>201907093</v>
      </c>
      <c r="H61" s="34">
        <v>557882</v>
      </c>
      <c r="I61" s="16" t="s">
        <v>39</v>
      </c>
      <c r="J61" s="14">
        <v>43716</v>
      </c>
      <c r="K61" s="14">
        <v>43685</v>
      </c>
      <c r="L61" s="18" t="s">
        <v>173</v>
      </c>
    </row>
    <row r="62" spans="1:12" s="13" customFormat="1" ht="26.4" x14ac:dyDescent="0.3">
      <c r="A62" s="24">
        <v>2019</v>
      </c>
      <c r="B62" s="23">
        <v>43647</v>
      </c>
      <c r="C62" s="23">
        <v>43677</v>
      </c>
      <c r="D62" s="13" t="s">
        <v>162</v>
      </c>
      <c r="E62" s="30" t="s">
        <v>140</v>
      </c>
      <c r="F62" s="36" t="s">
        <v>38</v>
      </c>
      <c r="G62" s="40">
        <v>201907093</v>
      </c>
      <c r="H62" s="34">
        <v>557882</v>
      </c>
      <c r="I62" s="16" t="s">
        <v>39</v>
      </c>
      <c r="J62" s="14">
        <v>43716</v>
      </c>
      <c r="K62" s="14">
        <v>43685</v>
      </c>
      <c r="L62" s="18" t="s">
        <v>173</v>
      </c>
    </row>
    <row r="63" spans="1:12" s="13" customFormat="1" ht="26.4" x14ac:dyDescent="0.3">
      <c r="A63" s="24">
        <v>2019</v>
      </c>
      <c r="B63" s="23">
        <v>43647</v>
      </c>
      <c r="C63" s="23">
        <v>43677</v>
      </c>
      <c r="D63" s="13" t="s">
        <v>162</v>
      </c>
      <c r="E63" s="30" t="s">
        <v>141</v>
      </c>
      <c r="F63" s="36" t="s">
        <v>38</v>
      </c>
      <c r="G63" s="40">
        <v>201907093</v>
      </c>
      <c r="H63" s="34">
        <v>557882</v>
      </c>
      <c r="I63" s="16" t="s">
        <v>39</v>
      </c>
      <c r="J63" s="14">
        <v>43716</v>
      </c>
      <c r="K63" s="14">
        <v>43685</v>
      </c>
      <c r="L63" s="18" t="s">
        <v>173</v>
      </c>
    </row>
    <row r="64" spans="1:12" s="13" customFormat="1" ht="26.4" x14ac:dyDescent="0.3">
      <c r="A64" s="24">
        <v>2019</v>
      </c>
      <c r="B64" s="23">
        <v>43647</v>
      </c>
      <c r="C64" s="23">
        <v>43677</v>
      </c>
      <c r="D64" s="13" t="s">
        <v>162</v>
      </c>
      <c r="E64" s="30" t="s">
        <v>142</v>
      </c>
      <c r="F64" s="36" t="s">
        <v>38</v>
      </c>
      <c r="G64" s="40">
        <v>201907093</v>
      </c>
      <c r="H64" s="34">
        <v>557882</v>
      </c>
      <c r="I64" s="16" t="s">
        <v>39</v>
      </c>
      <c r="J64" s="14">
        <v>43716</v>
      </c>
      <c r="K64" s="14">
        <v>43685</v>
      </c>
      <c r="L64" s="18" t="s">
        <v>173</v>
      </c>
    </row>
    <row r="65" spans="1:12" s="13" customFormat="1" ht="26.4" x14ac:dyDescent="0.3">
      <c r="A65" s="24">
        <v>2019</v>
      </c>
      <c r="B65" s="23">
        <v>43647</v>
      </c>
      <c r="C65" s="23">
        <v>43677</v>
      </c>
      <c r="D65" s="13" t="s">
        <v>162</v>
      </c>
      <c r="E65" s="30" t="s">
        <v>143</v>
      </c>
      <c r="F65" s="36" t="s">
        <v>38</v>
      </c>
      <c r="G65" s="40">
        <v>201907093</v>
      </c>
      <c r="H65" s="34">
        <v>557882</v>
      </c>
      <c r="I65" s="16" t="s">
        <v>39</v>
      </c>
      <c r="J65" s="14">
        <v>43716</v>
      </c>
      <c r="K65" s="14">
        <v>43685</v>
      </c>
      <c r="L65" s="18" t="s">
        <v>173</v>
      </c>
    </row>
    <row r="66" spans="1:12" s="13" customFormat="1" ht="26.4" x14ac:dyDescent="0.3">
      <c r="A66" s="24">
        <v>2019</v>
      </c>
      <c r="B66" s="23">
        <v>43647</v>
      </c>
      <c r="C66" s="23">
        <v>43677</v>
      </c>
      <c r="D66" s="13" t="s">
        <v>162</v>
      </c>
      <c r="E66" s="30" t="s">
        <v>144</v>
      </c>
      <c r="F66" s="36" t="s">
        <v>38</v>
      </c>
      <c r="G66" s="40">
        <v>201907093</v>
      </c>
      <c r="H66" s="34">
        <v>557882</v>
      </c>
      <c r="I66" s="16" t="s">
        <v>39</v>
      </c>
      <c r="J66" s="14">
        <v>43716</v>
      </c>
      <c r="K66" s="14">
        <v>43685</v>
      </c>
      <c r="L66" s="18" t="s">
        <v>173</v>
      </c>
    </row>
    <row r="67" spans="1:12" s="13" customFormat="1" ht="26.4" x14ac:dyDescent="0.3">
      <c r="A67" s="24">
        <v>2019</v>
      </c>
      <c r="B67" s="23">
        <v>43647</v>
      </c>
      <c r="C67" s="23">
        <v>43677</v>
      </c>
      <c r="D67" s="13" t="s">
        <v>162</v>
      </c>
      <c r="E67" s="30" t="s">
        <v>145</v>
      </c>
      <c r="F67" s="36" t="s">
        <v>38</v>
      </c>
      <c r="G67" s="40">
        <v>201907093</v>
      </c>
      <c r="H67" s="34">
        <v>557882</v>
      </c>
      <c r="I67" s="16" t="s">
        <v>39</v>
      </c>
      <c r="J67" s="14">
        <v>43716</v>
      </c>
      <c r="K67" s="14">
        <v>43685</v>
      </c>
      <c r="L67" s="18" t="s">
        <v>173</v>
      </c>
    </row>
    <row r="68" spans="1:12" s="13" customFormat="1" ht="26.4" x14ac:dyDescent="0.3">
      <c r="A68" s="24">
        <v>2019</v>
      </c>
      <c r="B68" s="23">
        <v>43647</v>
      </c>
      <c r="C68" s="23">
        <v>43677</v>
      </c>
      <c r="D68" s="13" t="s">
        <v>162</v>
      </c>
      <c r="E68" s="30" t="s">
        <v>146</v>
      </c>
      <c r="F68" s="36" t="s">
        <v>38</v>
      </c>
      <c r="G68" s="40">
        <v>201907093</v>
      </c>
      <c r="H68" s="34">
        <v>557882</v>
      </c>
      <c r="I68" s="16" t="s">
        <v>39</v>
      </c>
      <c r="J68" s="14">
        <v>43716</v>
      </c>
      <c r="K68" s="14">
        <v>43685</v>
      </c>
      <c r="L68" s="18" t="s">
        <v>173</v>
      </c>
    </row>
    <row r="69" spans="1:12" s="13" customFormat="1" ht="26.4" x14ac:dyDescent="0.3">
      <c r="A69" s="24">
        <v>2019</v>
      </c>
      <c r="B69" s="23">
        <v>43647</v>
      </c>
      <c r="C69" s="23">
        <v>43677</v>
      </c>
      <c r="D69" s="13" t="s">
        <v>162</v>
      </c>
      <c r="E69" s="30" t="s">
        <v>147</v>
      </c>
      <c r="F69" s="36" t="s">
        <v>38</v>
      </c>
      <c r="G69" s="40">
        <v>201907093</v>
      </c>
      <c r="H69" s="34">
        <v>557882</v>
      </c>
      <c r="I69" s="16" t="s">
        <v>39</v>
      </c>
      <c r="J69" s="14">
        <v>43716</v>
      </c>
      <c r="K69" s="14">
        <v>43685</v>
      </c>
      <c r="L69" s="18" t="s">
        <v>173</v>
      </c>
    </row>
    <row r="70" spans="1:12" s="13" customFormat="1" ht="26.4" x14ac:dyDescent="0.3">
      <c r="A70" s="24">
        <v>2019</v>
      </c>
      <c r="B70" s="23">
        <v>43647</v>
      </c>
      <c r="C70" s="23">
        <v>43677</v>
      </c>
      <c r="D70" s="13" t="s">
        <v>162</v>
      </c>
      <c r="E70" s="30" t="s">
        <v>148</v>
      </c>
      <c r="F70" s="36" t="s">
        <v>38</v>
      </c>
      <c r="G70" s="40">
        <v>201907093</v>
      </c>
      <c r="H70" s="34">
        <v>557882</v>
      </c>
      <c r="I70" s="16" t="s">
        <v>39</v>
      </c>
      <c r="J70" s="14">
        <v>43716</v>
      </c>
      <c r="K70" s="14">
        <v>43685</v>
      </c>
      <c r="L70" s="18" t="s">
        <v>173</v>
      </c>
    </row>
    <row r="71" spans="1:12" s="13" customFormat="1" ht="26.4" x14ac:dyDescent="0.3">
      <c r="A71" s="24">
        <v>2019</v>
      </c>
      <c r="B71" s="23">
        <v>43647</v>
      </c>
      <c r="C71" s="23">
        <v>43677</v>
      </c>
      <c r="D71" s="13" t="s">
        <v>162</v>
      </c>
      <c r="E71" s="30" t="s">
        <v>149</v>
      </c>
      <c r="F71" s="36" t="s">
        <v>38</v>
      </c>
      <c r="G71" s="40">
        <v>201907093</v>
      </c>
      <c r="H71" s="34">
        <v>557882</v>
      </c>
      <c r="I71" s="16" t="s">
        <v>39</v>
      </c>
      <c r="J71" s="14">
        <v>43716</v>
      </c>
      <c r="K71" s="14">
        <v>43685</v>
      </c>
      <c r="L71" s="18" t="s">
        <v>173</v>
      </c>
    </row>
    <row r="72" spans="1:12" s="13" customFormat="1" ht="26.4" x14ac:dyDescent="0.3">
      <c r="A72" s="24">
        <v>2019</v>
      </c>
      <c r="B72" s="23">
        <v>43647</v>
      </c>
      <c r="C72" s="23">
        <v>43677</v>
      </c>
      <c r="D72" s="13" t="s">
        <v>162</v>
      </c>
      <c r="E72" s="30" t="s">
        <v>150</v>
      </c>
      <c r="F72" s="36" t="s">
        <v>38</v>
      </c>
      <c r="G72" s="40">
        <v>201907093</v>
      </c>
      <c r="H72" s="34">
        <v>557882</v>
      </c>
      <c r="I72" s="16" t="s">
        <v>39</v>
      </c>
      <c r="J72" s="14">
        <v>43716</v>
      </c>
      <c r="K72" s="14">
        <v>43685</v>
      </c>
      <c r="L72" s="18" t="s">
        <v>173</v>
      </c>
    </row>
    <row r="73" spans="1:12" s="13" customFormat="1" ht="26.4" x14ac:dyDescent="0.3">
      <c r="A73" s="24">
        <v>2019</v>
      </c>
      <c r="B73" s="23">
        <v>43647</v>
      </c>
      <c r="C73" s="23">
        <v>43677</v>
      </c>
      <c r="D73" s="13" t="s">
        <v>162</v>
      </c>
      <c r="E73" s="30" t="s">
        <v>151</v>
      </c>
      <c r="F73" s="36" t="s">
        <v>38</v>
      </c>
      <c r="G73" s="40">
        <v>201907093</v>
      </c>
      <c r="H73" s="34">
        <v>557882</v>
      </c>
      <c r="I73" s="16" t="s">
        <v>39</v>
      </c>
      <c r="J73" s="14">
        <v>43716</v>
      </c>
      <c r="K73" s="14">
        <v>43685</v>
      </c>
      <c r="L73" s="18" t="s">
        <v>173</v>
      </c>
    </row>
    <row r="74" spans="1:12" s="13" customFormat="1" ht="26.4" x14ac:dyDescent="0.3">
      <c r="A74" s="24">
        <v>2019</v>
      </c>
      <c r="B74" s="23">
        <v>43647</v>
      </c>
      <c r="C74" s="23">
        <v>43677</v>
      </c>
      <c r="D74" s="13" t="s">
        <v>162</v>
      </c>
      <c r="E74" s="30" t="s">
        <v>152</v>
      </c>
      <c r="F74" s="36" t="s">
        <v>38</v>
      </c>
      <c r="G74" s="40">
        <v>201907093</v>
      </c>
      <c r="H74" s="34">
        <v>557882</v>
      </c>
      <c r="I74" s="16" t="s">
        <v>39</v>
      </c>
      <c r="J74" s="14">
        <v>43716</v>
      </c>
      <c r="K74" s="14">
        <v>43685</v>
      </c>
      <c r="L74" s="18" t="s">
        <v>173</v>
      </c>
    </row>
    <row r="75" spans="1:12" s="13" customFormat="1" ht="26.4" x14ac:dyDescent="0.3">
      <c r="A75" s="24">
        <v>2019</v>
      </c>
      <c r="B75" s="23">
        <v>43647</v>
      </c>
      <c r="C75" s="23">
        <v>43677</v>
      </c>
      <c r="D75" s="13" t="s">
        <v>162</v>
      </c>
      <c r="E75" s="30" t="s">
        <v>153</v>
      </c>
      <c r="F75" s="36" t="s">
        <v>38</v>
      </c>
      <c r="G75" s="40">
        <v>201907093</v>
      </c>
      <c r="H75" s="34">
        <v>557882</v>
      </c>
      <c r="I75" s="16" t="s">
        <v>39</v>
      </c>
      <c r="J75" s="14">
        <v>43716</v>
      </c>
      <c r="K75" s="14">
        <v>43685</v>
      </c>
      <c r="L75" s="18" t="s">
        <v>173</v>
      </c>
    </row>
    <row r="76" spans="1:12" s="13" customFormat="1" ht="26.4" x14ac:dyDescent="0.3">
      <c r="A76" s="24">
        <v>2019</v>
      </c>
      <c r="B76" s="23">
        <v>43647</v>
      </c>
      <c r="C76" s="23">
        <v>43677</v>
      </c>
      <c r="D76" s="13" t="s">
        <v>162</v>
      </c>
      <c r="E76" s="30" t="s">
        <v>154</v>
      </c>
      <c r="F76" s="36" t="s">
        <v>38</v>
      </c>
      <c r="G76" s="40">
        <v>201907093</v>
      </c>
      <c r="H76" s="34">
        <v>557882</v>
      </c>
      <c r="I76" s="16" t="s">
        <v>39</v>
      </c>
      <c r="J76" s="14">
        <v>43716</v>
      </c>
      <c r="K76" s="14">
        <v>43685</v>
      </c>
      <c r="L76" s="18" t="s">
        <v>173</v>
      </c>
    </row>
    <row r="77" spans="1:12" s="13" customFormat="1" ht="26.4" x14ac:dyDescent="0.3">
      <c r="A77" s="24">
        <v>2019</v>
      </c>
      <c r="B77" s="23">
        <v>43647</v>
      </c>
      <c r="C77" s="23">
        <v>43677</v>
      </c>
      <c r="D77" s="13" t="s">
        <v>162</v>
      </c>
      <c r="E77" s="30" t="s">
        <v>155</v>
      </c>
      <c r="F77" s="36" t="s">
        <v>38</v>
      </c>
      <c r="G77" s="40">
        <v>201907093</v>
      </c>
      <c r="H77" s="34">
        <v>557882</v>
      </c>
      <c r="I77" s="16" t="s">
        <v>39</v>
      </c>
      <c r="J77" s="14">
        <v>43716</v>
      </c>
      <c r="K77" s="14">
        <v>43685</v>
      </c>
      <c r="L77" s="18" t="s">
        <v>173</v>
      </c>
    </row>
    <row r="78" spans="1:12" s="13" customFormat="1" ht="26.4" x14ac:dyDescent="0.3">
      <c r="A78" s="24">
        <v>2019</v>
      </c>
      <c r="B78" s="23">
        <v>43647</v>
      </c>
      <c r="C78" s="23">
        <v>43677</v>
      </c>
      <c r="D78" s="13" t="s">
        <v>162</v>
      </c>
      <c r="E78" s="30" t="s">
        <v>156</v>
      </c>
      <c r="F78" s="36" t="s">
        <v>38</v>
      </c>
      <c r="G78" s="40">
        <v>201907093</v>
      </c>
      <c r="H78" s="34">
        <v>557882</v>
      </c>
      <c r="I78" s="16" t="s">
        <v>39</v>
      </c>
      <c r="J78" s="14">
        <v>43716</v>
      </c>
      <c r="K78" s="14">
        <v>43685</v>
      </c>
      <c r="L78" s="18" t="s">
        <v>173</v>
      </c>
    </row>
    <row r="79" spans="1:12" s="13" customFormat="1" ht="26.4" x14ac:dyDescent="0.3">
      <c r="A79" s="24">
        <v>2019</v>
      </c>
      <c r="B79" s="23">
        <v>43647</v>
      </c>
      <c r="C79" s="23">
        <v>43677</v>
      </c>
      <c r="D79" s="13" t="s">
        <v>162</v>
      </c>
      <c r="E79" s="30" t="s">
        <v>157</v>
      </c>
      <c r="F79" s="36" t="s">
        <v>38</v>
      </c>
      <c r="G79" s="40">
        <v>201907093</v>
      </c>
      <c r="H79" s="34">
        <v>557882</v>
      </c>
      <c r="I79" s="16" t="s">
        <v>39</v>
      </c>
      <c r="J79" s="14">
        <v>43716</v>
      </c>
      <c r="K79" s="14">
        <v>43685</v>
      </c>
      <c r="L79" s="18" t="s">
        <v>173</v>
      </c>
    </row>
    <row r="80" spans="1:12" s="13" customFormat="1" ht="26.4" x14ac:dyDescent="0.3">
      <c r="A80" s="24">
        <v>2019</v>
      </c>
      <c r="B80" s="23">
        <v>43647</v>
      </c>
      <c r="C80" s="23">
        <v>43677</v>
      </c>
      <c r="D80" s="13" t="s">
        <v>162</v>
      </c>
      <c r="E80" s="30" t="s">
        <v>158</v>
      </c>
      <c r="F80" s="36" t="s">
        <v>38</v>
      </c>
      <c r="G80" s="40">
        <v>201907093</v>
      </c>
      <c r="H80" s="34">
        <v>557882</v>
      </c>
      <c r="I80" s="16" t="s">
        <v>39</v>
      </c>
      <c r="J80" s="14">
        <v>43716</v>
      </c>
      <c r="K80" s="14">
        <v>43685</v>
      </c>
      <c r="L80" s="18" t="s">
        <v>173</v>
      </c>
    </row>
    <row r="81" spans="1:12" s="13" customFormat="1" ht="26.4" x14ac:dyDescent="0.3">
      <c r="A81" s="24">
        <v>2019</v>
      </c>
      <c r="B81" s="23">
        <v>43647</v>
      </c>
      <c r="C81" s="23">
        <v>43677</v>
      </c>
      <c r="D81" s="13" t="s">
        <v>162</v>
      </c>
      <c r="E81" s="30" t="s">
        <v>159</v>
      </c>
      <c r="F81" s="36" t="s">
        <v>38</v>
      </c>
      <c r="G81" s="40">
        <v>201907093</v>
      </c>
      <c r="H81" s="34">
        <v>557882</v>
      </c>
      <c r="I81" s="16" t="s">
        <v>39</v>
      </c>
      <c r="J81" s="14">
        <v>43716</v>
      </c>
      <c r="K81" s="14">
        <v>43685</v>
      </c>
      <c r="L81" s="18" t="s">
        <v>173</v>
      </c>
    </row>
    <row r="82" spans="1:12" s="13" customFormat="1" ht="26.4" x14ac:dyDescent="0.3">
      <c r="A82" s="24">
        <v>2019</v>
      </c>
      <c r="B82" s="23">
        <v>43647</v>
      </c>
      <c r="C82" s="23">
        <v>43677</v>
      </c>
      <c r="D82" s="13" t="s">
        <v>162</v>
      </c>
      <c r="E82" s="30" t="s">
        <v>160</v>
      </c>
      <c r="F82" s="36" t="s">
        <v>38</v>
      </c>
      <c r="G82" s="40">
        <v>201907093</v>
      </c>
      <c r="H82" s="34">
        <v>557882</v>
      </c>
      <c r="I82" s="16" t="s">
        <v>39</v>
      </c>
      <c r="J82" s="14">
        <v>43716</v>
      </c>
      <c r="K82" s="14">
        <v>43685</v>
      </c>
      <c r="L82" s="18" t="s">
        <v>173</v>
      </c>
    </row>
    <row r="83" spans="1:12" s="13" customFormat="1" ht="26.4" x14ac:dyDescent="0.3">
      <c r="A83" s="24">
        <v>2019</v>
      </c>
      <c r="B83" s="23">
        <v>43647</v>
      </c>
      <c r="C83" s="23">
        <v>43677</v>
      </c>
      <c r="D83" s="13" t="s">
        <v>162</v>
      </c>
      <c r="E83" s="30" t="s">
        <v>161</v>
      </c>
      <c r="F83" s="36" t="s">
        <v>38</v>
      </c>
      <c r="G83" s="40">
        <v>201907093</v>
      </c>
      <c r="H83" s="34">
        <v>517758</v>
      </c>
      <c r="I83" s="16" t="s">
        <v>39</v>
      </c>
      <c r="J83" s="14">
        <v>43716</v>
      </c>
      <c r="K83" s="14">
        <v>43685</v>
      </c>
      <c r="L83" s="18" t="s">
        <v>173</v>
      </c>
    </row>
    <row r="84" spans="1:12" s="13" customFormat="1" ht="26.4" x14ac:dyDescent="0.3">
      <c r="A84" s="24">
        <v>2019</v>
      </c>
      <c r="B84" s="23">
        <v>43647</v>
      </c>
      <c r="C84" s="23">
        <v>43677</v>
      </c>
      <c r="D84" s="13" t="s">
        <v>163</v>
      </c>
      <c r="E84" s="30" t="s">
        <v>164</v>
      </c>
      <c r="F84" s="36" t="s">
        <v>38</v>
      </c>
      <c r="G84" s="40">
        <v>201907093</v>
      </c>
      <c r="H84" s="42">
        <v>4439.8999999999996</v>
      </c>
      <c r="I84" s="16" t="s">
        <v>39</v>
      </c>
      <c r="J84" s="14">
        <v>43716</v>
      </c>
      <c r="K84" s="14">
        <v>43685</v>
      </c>
      <c r="L84" s="18" t="s">
        <v>173</v>
      </c>
    </row>
    <row r="85" spans="1:12" s="13" customFormat="1" ht="26.4" x14ac:dyDescent="0.3">
      <c r="A85" s="24">
        <v>2019</v>
      </c>
      <c r="B85" s="23">
        <v>43647</v>
      </c>
      <c r="C85" s="23">
        <v>43677</v>
      </c>
      <c r="D85" s="13" t="s">
        <v>172</v>
      </c>
      <c r="E85" s="30" t="s">
        <v>165</v>
      </c>
      <c r="F85" s="36" t="s">
        <v>38</v>
      </c>
      <c r="G85" s="40">
        <v>201907093</v>
      </c>
      <c r="H85" s="42">
        <v>3460.52</v>
      </c>
      <c r="I85" s="16" t="s">
        <v>39</v>
      </c>
      <c r="J85" s="14">
        <v>43716</v>
      </c>
      <c r="K85" s="14">
        <v>43685</v>
      </c>
      <c r="L85" s="18" t="s">
        <v>173</v>
      </c>
    </row>
    <row r="86" spans="1:12" s="13" customFormat="1" ht="26.4" x14ac:dyDescent="0.3">
      <c r="A86" s="24">
        <v>2019</v>
      </c>
      <c r="B86" s="23">
        <v>43647</v>
      </c>
      <c r="C86" s="23">
        <v>43677</v>
      </c>
      <c r="D86" s="13" t="s">
        <v>172</v>
      </c>
      <c r="E86" s="30" t="s">
        <v>166</v>
      </c>
      <c r="F86" s="36" t="s">
        <v>38</v>
      </c>
      <c r="G86" s="40">
        <v>201907093</v>
      </c>
      <c r="H86" s="42">
        <v>3460.51</v>
      </c>
      <c r="I86" s="16" t="s">
        <v>39</v>
      </c>
      <c r="J86" s="14">
        <v>43716</v>
      </c>
      <c r="K86" s="14">
        <v>43685</v>
      </c>
      <c r="L86" s="18" t="s">
        <v>173</v>
      </c>
    </row>
    <row r="87" spans="1:12" s="13" customFormat="1" ht="26.4" x14ac:dyDescent="0.3">
      <c r="A87" s="24">
        <v>2019</v>
      </c>
      <c r="B87" s="23">
        <v>43647</v>
      </c>
      <c r="C87" s="23">
        <v>43677</v>
      </c>
      <c r="D87" s="13" t="s">
        <v>172</v>
      </c>
      <c r="E87" s="30" t="s">
        <v>167</v>
      </c>
      <c r="F87" s="36" t="s">
        <v>38</v>
      </c>
      <c r="G87" s="40">
        <v>201907093</v>
      </c>
      <c r="H87" s="42">
        <v>3460.51</v>
      </c>
      <c r="I87" s="16" t="s">
        <v>39</v>
      </c>
      <c r="J87" s="14">
        <v>43716</v>
      </c>
      <c r="K87" s="14">
        <v>43685</v>
      </c>
      <c r="L87" s="18" t="s">
        <v>173</v>
      </c>
    </row>
    <row r="88" spans="1:12" s="13" customFormat="1" ht="26.4" x14ac:dyDescent="0.3">
      <c r="A88" s="24">
        <v>2019</v>
      </c>
      <c r="B88" s="23">
        <v>43647</v>
      </c>
      <c r="C88" s="23">
        <v>43677</v>
      </c>
      <c r="D88" s="13" t="s">
        <v>172</v>
      </c>
      <c r="E88" s="30" t="s">
        <v>168</v>
      </c>
      <c r="F88" s="36" t="s">
        <v>38</v>
      </c>
      <c r="G88" s="40">
        <v>201907093</v>
      </c>
      <c r="H88" s="42">
        <v>3460.51</v>
      </c>
      <c r="I88" s="16" t="s">
        <v>39</v>
      </c>
      <c r="J88" s="14">
        <v>43716</v>
      </c>
      <c r="K88" s="14">
        <v>43685</v>
      </c>
      <c r="L88" s="18" t="s">
        <v>173</v>
      </c>
    </row>
    <row r="89" spans="1:12" s="13" customFormat="1" ht="26.4" x14ac:dyDescent="0.3">
      <c r="A89" s="24">
        <v>2019</v>
      </c>
      <c r="B89" s="23">
        <v>43647</v>
      </c>
      <c r="C89" s="23">
        <v>43677</v>
      </c>
      <c r="D89" s="13" t="s">
        <v>172</v>
      </c>
      <c r="E89" s="30" t="s">
        <v>169</v>
      </c>
      <c r="F89" s="36" t="s">
        <v>38</v>
      </c>
      <c r="G89" s="40">
        <v>201907093</v>
      </c>
      <c r="H89" s="42">
        <v>3460.51</v>
      </c>
      <c r="I89" s="16" t="s">
        <v>39</v>
      </c>
      <c r="J89" s="14">
        <v>43716</v>
      </c>
      <c r="K89" s="14">
        <v>43685</v>
      </c>
      <c r="L89" s="18" t="s">
        <v>173</v>
      </c>
    </row>
    <row r="90" spans="1:12" s="13" customFormat="1" ht="26.4" x14ac:dyDescent="0.3">
      <c r="A90" s="24">
        <v>2019</v>
      </c>
      <c r="B90" s="23">
        <v>43647</v>
      </c>
      <c r="C90" s="23">
        <v>43677</v>
      </c>
      <c r="D90" s="13" t="s">
        <v>172</v>
      </c>
      <c r="E90" s="30" t="s">
        <v>170</v>
      </c>
      <c r="F90" s="36" t="s">
        <v>38</v>
      </c>
      <c r="G90" s="40">
        <v>201907093</v>
      </c>
      <c r="H90" s="42">
        <v>3460.51</v>
      </c>
      <c r="I90" s="16" t="s">
        <v>39</v>
      </c>
      <c r="J90" s="14">
        <v>43716</v>
      </c>
      <c r="K90" s="14">
        <v>43685</v>
      </c>
      <c r="L90" s="18" t="s">
        <v>173</v>
      </c>
    </row>
    <row r="91" spans="1:12" s="13" customFormat="1" ht="26.4" x14ac:dyDescent="0.3">
      <c r="A91" s="24">
        <v>2019</v>
      </c>
      <c r="B91" s="23">
        <v>43647</v>
      </c>
      <c r="C91" s="23">
        <v>43677</v>
      </c>
      <c r="D91" s="13" t="s">
        <v>172</v>
      </c>
      <c r="E91" s="31" t="s">
        <v>171</v>
      </c>
      <c r="F91" s="36" t="s">
        <v>38</v>
      </c>
      <c r="G91" s="40">
        <v>201907093</v>
      </c>
      <c r="H91" s="42">
        <v>3460.51</v>
      </c>
      <c r="I91" s="16" t="s">
        <v>39</v>
      </c>
      <c r="J91" s="14">
        <v>43716</v>
      </c>
      <c r="K91" s="14">
        <v>43685</v>
      </c>
      <c r="L91" s="18" t="s">
        <v>173</v>
      </c>
    </row>
    <row r="92" spans="1:12" ht="26.4" x14ac:dyDescent="0.25">
      <c r="A92" s="24">
        <v>2019</v>
      </c>
      <c r="B92" s="23">
        <v>43647</v>
      </c>
      <c r="C92" s="23">
        <v>43677</v>
      </c>
      <c r="D92" s="13" t="s">
        <v>174</v>
      </c>
      <c r="E92" s="31">
        <v>24102004</v>
      </c>
      <c r="F92" s="36" t="s">
        <v>38</v>
      </c>
      <c r="G92" s="40">
        <v>201907093</v>
      </c>
      <c r="H92" s="42">
        <f>18162*1.16</f>
        <v>21067.919999999998</v>
      </c>
      <c r="I92" s="16" t="s">
        <v>39</v>
      </c>
      <c r="J92" s="14">
        <v>43716</v>
      </c>
      <c r="K92" s="14">
        <v>43685</v>
      </c>
      <c r="L92" s="18" t="s">
        <v>173</v>
      </c>
    </row>
    <row r="93" spans="1:12" ht="26.4" x14ac:dyDescent="0.25">
      <c r="A93" s="24">
        <v>2019</v>
      </c>
      <c r="B93" s="23">
        <v>43647</v>
      </c>
      <c r="C93" s="23">
        <v>43677</v>
      </c>
      <c r="D93" s="13" t="s">
        <v>175</v>
      </c>
      <c r="E93" s="31" t="s">
        <v>191</v>
      </c>
      <c r="F93" s="36" t="s">
        <v>38</v>
      </c>
      <c r="G93" s="40">
        <v>201907093</v>
      </c>
      <c r="H93" s="42">
        <f>16379*1.16</f>
        <v>18999.64</v>
      </c>
      <c r="I93" s="16" t="s">
        <v>39</v>
      </c>
      <c r="J93" s="14">
        <v>43716</v>
      </c>
      <c r="K93" s="14">
        <v>43685</v>
      </c>
      <c r="L93" s="18" t="s">
        <v>173</v>
      </c>
    </row>
    <row r="94" spans="1:12" ht="26.4" x14ac:dyDescent="0.25">
      <c r="A94" s="24">
        <v>2019</v>
      </c>
      <c r="B94" s="23">
        <v>43647</v>
      </c>
      <c r="C94" s="23">
        <v>43677</v>
      </c>
      <c r="D94" s="13" t="s">
        <v>176</v>
      </c>
      <c r="E94" s="31" t="s">
        <v>192</v>
      </c>
      <c r="F94" s="36" t="s">
        <v>38</v>
      </c>
      <c r="G94" s="40">
        <v>201907093</v>
      </c>
      <c r="H94" s="42">
        <f>50965*1.16</f>
        <v>59119.399999999994</v>
      </c>
      <c r="I94" s="16" t="s">
        <v>39</v>
      </c>
      <c r="J94" s="14">
        <v>43716</v>
      </c>
      <c r="K94" s="14">
        <v>43685</v>
      </c>
      <c r="L94" s="18" t="s">
        <v>173</v>
      </c>
    </row>
    <row r="95" spans="1:12" ht="26.4" x14ac:dyDescent="0.25">
      <c r="A95" s="24">
        <v>2019</v>
      </c>
      <c r="B95" s="23">
        <v>43647</v>
      </c>
      <c r="C95" s="23">
        <v>43677</v>
      </c>
      <c r="D95" s="13" t="s">
        <v>177</v>
      </c>
      <c r="E95" s="31" t="s">
        <v>193</v>
      </c>
      <c r="F95" s="36" t="s">
        <v>38</v>
      </c>
      <c r="G95" s="40">
        <v>201907093</v>
      </c>
      <c r="H95" s="42">
        <f>29970*1.16</f>
        <v>34765.199999999997</v>
      </c>
      <c r="I95" s="16" t="s">
        <v>39</v>
      </c>
      <c r="J95" s="14">
        <v>43716</v>
      </c>
      <c r="K95" s="14">
        <v>43685</v>
      </c>
      <c r="L95" s="18" t="s">
        <v>173</v>
      </c>
    </row>
    <row r="96" spans="1:12" ht="26.4" x14ac:dyDescent="0.25">
      <c r="A96" s="24">
        <v>2019</v>
      </c>
      <c r="B96" s="23">
        <v>43647</v>
      </c>
      <c r="C96" s="23">
        <v>43677</v>
      </c>
      <c r="D96" s="13" t="s">
        <v>178</v>
      </c>
      <c r="E96" s="31" t="s">
        <v>194</v>
      </c>
      <c r="F96" s="36" t="s">
        <v>38</v>
      </c>
      <c r="G96" s="40">
        <v>201907093</v>
      </c>
      <c r="H96" s="42">
        <v>4641.8</v>
      </c>
      <c r="I96" s="16" t="s">
        <v>39</v>
      </c>
      <c r="J96" s="14">
        <v>43716</v>
      </c>
      <c r="K96" s="14">
        <v>43685</v>
      </c>
      <c r="L96" s="18" t="s">
        <v>173</v>
      </c>
    </row>
    <row r="97" spans="1:12" ht="26.4" x14ac:dyDescent="0.25">
      <c r="A97" s="24">
        <v>2019</v>
      </c>
      <c r="B97" s="23">
        <v>43647</v>
      </c>
      <c r="C97" s="23">
        <v>43677</v>
      </c>
      <c r="D97" s="13" t="s">
        <v>179</v>
      </c>
      <c r="E97" s="31" t="s">
        <v>195</v>
      </c>
      <c r="F97" s="36" t="s">
        <v>38</v>
      </c>
      <c r="G97" s="40">
        <v>201907093</v>
      </c>
      <c r="H97" s="42">
        <f>75428.5*1.16</f>
        <v>87497.06</v>
      </c>
      <c r="I97" s="16" t="s">
        <v>39</v>
      </c>
      <c r="J97" s="14">
        <v>43716</v>
      </c>
      <c r="K97" s="14">
        <v>43685</v>
      </c>
      <c r="L97" s="18" t="s">
        <v>173</v>
      </c>
    </row>
    <row r="98" spans="1:12" ht="26.4" x14ac:dyDescent="0.25">
      <c r="A98" s="24">
        <v>2019</v>
      </c>
      <c r="B98" s="23">
        <v>43647</v>
      </c>
      <c r="C98" s="23">
        <v>43677</v>
      </c>
      <c r="D98" s="13" t="s">
        <v>180</v>
      </c>
      <c r="E98" s="31" t="s">
        <v>196</v>
      </c>
      <c r="F98" s="36" t="s">
        <v>38</v>
      </c>
      <c r="G98" s="40">
        <v>201907093</v>
      </c>
      <c r="H98" s="42">
        <f>123939*1.16</f>
        <v>143769.24</v>
      </c>
      <c r="I98" s="16" t="s">
        <v>39</v>
      </c>
      <c r="J98" s="14">
        <v>43716</v>
      </c>
      <c r="K98" s="14">
        <v>43685</v>
      </c>
      <c r="L98" s="18" t="s">
        <v>173</v>
      </c>
    </row>
    <row r="99" spans="1:12" ht="26.4" x14ac:dyDescent="0.25">
      <c r="A99" s="24">
        <v>2019</v>
      </c>
      <c r="B99" s="23">
        <v>43647</v>
      </c>
      <c r="C99" s="23">
        <v>43677</v>
      </c>
      <c r="D99" s="21" t="s">
        <v>181</v>
      </c>
      <c r="E99" s="31">
        <v>56101703</v>
      </c>
      <c r="F99" s="36" t="s">
        <v>38</v>
      </c>
      <c r="G99" s="40">
        <v>201907093</v>
      </c>
      <c r="H99" s="42">
        <f>86792*1.16</f>
        <v>100678.71999999999</v>
      </c>
      <c r="I99" s="16" t="s">
        <v>39</v>
      </c>
      <c r="J99" s="14">
        <v>43716</v>
      </c>
      <c r="K99" s="14">
        <v>43685</v>
      </c>
      <c r="L99" s="18" t="s">
        <v>173</v>
      </c>
    </row>
    <row r="100" spans="1:12" ht="26.4" x14ac:dyDescent="0.25">
      <c r="A100" s="24">
        <v>2019</v>
      </c>
      <c r="B100" s="23">
        <v>43647</v>
      </c>
      <c r="C100" s="23">
        <v>43677</v>
      </c>
      <c r="D100" s="21" t="s">
        <v>182</v>
      </c>
      <c r="E100" s="31">
        <v>56101700</v>
      </c>
      <c r="F100" s="36" t="s">
        <v>38</v>
      </c>
      <c r="G100" s="40">
        <v>201907093</v>
      </c>
      <c r="H100" s="42">
        <f>98059.5*1.16</f>
        <v>113749.01999999999</v>
      </c>
      <c r="I100" s="16" t="s">
        <v>39</v>
      </c>
      <c r="J100" s="14">
        <v>43716</v>
      </c>
      <c r="K100" s="14">
        <v>43685</v>
      </c>
      <c r="L100" s="18" t="s">
        <v>173</v>
      </c>
    </row>
    <row r="101" spans="1:12" ht="26.4" x14ac:dyDescent="0.25">
      <c r="A101" s="24">
        <v>2019</v>
      </c>
      <c r="B101" s="23">
        <v>43647</v>
      </c>
      <c r="C101" s="23">
        <v>43677</v>
      </c>
      <c r="D101" s="21" t="s">
        <v>183</v>
      </c>
      <c r="E101" s="31">
        <v>56101905</v>
      </c>
      <c r="F101" s="36" t="s">
        <v>38</v>
      </c>
      <c r="G101" s="40">
        <v>201907093</v>
      </c>
      <c r="H101" s="42">
        <f>120730*1.16</f>
        <v>140046.79999999999</v>
      </c>
      <c r="I101" s="16" t="s">
        <v>39</v>
      </c>
      <c r="J101" s="14">
        <v>43716</v>
      </c>
      <c r="K101" s="14">
        <v>43685</v>
      </c>
      <c r="L101" s="18" t="s">
        <v>173</v>
      </c>
    </row>
    <row r="102" spans="1:12" ht="52.8" x14ac:dyDescent="0.25">
      <c r="A102" s="24">
        <v>2019</v>
      </c>
      <c r="B102" s="23">
        <v>43647</v>
      </c>
      <c r="C102" s="23">
        <v>43677</v>
      </c>
      <c r="D102" s="13" t="s">
        <v>184</v>
      </c>
      <c r="E102" s="32" t="s">
        <v>185</v>
      </c>
      <c r="F102" s="36" t="s">
        <v>38</v>
      </c>
      <c r="G102" s="40">
        <v>201907093</v>
      </c>
      <c r="H102" s="42">
        <f>2178.54*1.16</f>
        <v>2527.1063999999997</v>
      </c>
      <c r="I102" s="16" t="s">
        <v>39</v>
      </c>
      <c r="J102" s="14">
        <v>43716</v>
      </c>
      <c r="K102" s="14">
        <v>43685</v>
      </c>
      <c r="L102" s="18" t="s">
        <v>173</v>
      </c>
    </row>
    <row r="103" spans="1:12" ht="26.4" x14ac:dyDescent="0.25">
      <c r="A103" s="24">
        <v>2019</v>
      </c>
      <c r="B103" s="23">
        <v>43647</v>
      </c>
      <c r="C103" s="23">
        <v>43677</v>
      </c>
      <c r="D103" s="22" t="s">
        <v>199</v>
      </c>
      <c r="E103" s="32" t="s">
        <v>186</v>
      </c>
      <c r="F103" s="36" t="s">
        <v>38</v>
      </c>
      <c r="G103" s="40">
        <v>201907093</v>
      </c>
      <c r="H103" s="42">
        <f>1538.46*1.16</f>
        <v>1784.6135999999999</v>
      </c>
      <c r="I103" s="16" t="s">
        <v>39</v>
      </c>
      <c r="J103" s="14">
        <v>43716</v>
      </c>
      <c r="K103" s="14">
        <v>43685</v>
      </c>
      <c r="L103" s="18" t="s">
        <v>173</v>
      </c>
    </row>
    <row r="104" spans="1:12" ht="26.4" x14ac:dyDescent="0.25">
      <c r="A104" s="24">
        <v>2019</v>
      </c>
      <c r="B104" s="23">
        <v>43647</v>
      </c>
      <c r="C104" s="23">
        <v>43677</v>
      </c>
      <c r="D104" s="22" t="s">
        <v>200</v>
      </c>
      <c r="E104" s="32" t="s">
        <v>187</v>
      </c>
      <c r="F104" s="36" t="s">
        <v>38</v>
      </c>
      <c r="G104" s="40">
        <v>201907093</v>
      </c>
      <c r="H104" s="42">
        <f>4337.55*1.16</f>
        <v>5031.558</v>
      </c>
      <c r="I104" s="16" t="s">
        <v>39</v>
      </c>
      <c r="J104" s="14">
        <v>43716</v>
      </c>
      <c r="K104" s="14">
        <v>43685</v>
      </c>
      <c r="L104" s="18" t="s">
        <v>173</v>
      </c>
    </row>
    <row r="105" spans="1:12" ht="26.4" x14ac:dyDescent="0.25">
      <c r="A105" s="24">
        <v>2019</v>
      </c>
      <c r="B105" s="23">
        <v>43647</v>
      </c>
      <c r="C105" s="23">
        <v>43677</v>
      </c>
      <c r="D105" s="22" t="s">
        <v>201</v>
      </c>
      <c r="E105" s="32" t="s">
        <v>188</v>
      </c>
      <c r="F105" s="36" t="s">
        <v>38</v>
      </c>
      <c r="G105" s="40">
        <v>201907093</v>
      </c>
      <c r="H105" s="42">
        <f>410.34*1.16</f>
        <v>475.99439999999993</v>
      </c>
      <c r="I105" s="16" t="s">
        <v>39</v>
      </c>
      <c r="J105" s="14">
        <v>43716</v>
      </c>
      <c r="K105" s="14">
        <v>43685</v>
      </c>
      <c r="L105" s="18" t="s">
        <v>173</v>
      </c>
    </row>
    <row r="106" spans="1:12" ht="26.4" x14ac:dyDescent="0.25">
      <c r="A106" s="24">
        <v>2019</v>
      </c>
      <c r="B106" s="23">
        <v>43647</v>
      </c>
      <c r="C106" s="23">
        <v>43677</v>
      </c>
      <c r="D106" s="22" t="s">
        <v>202</v>
      </c>
      <c r="E106" s="32" t="s">
        <v>189</v>
      </c>
      <c r="F106" s="36" t="s">
        <v>38</v>
      </c>
      <c r="G106" s="40">
        <v>201907093</v>
      </c>
      <c r="H106" s="42">
        <f>9300.88*1.16</f>
        <v>10789.020799999998</v>
      </c>
      <c r="I106" s="16" t="s">
        <v>39</v>
      </c>
      <c r="J106" s="14">
        <v>43716</v>
      </c>
      <c r="K106" s="14">
        <v>43685</v>
      </c>
      <c r="L106" s="18" t="s">
        <v>173</v>
      </c>
    </row>
    <row r="107" spans="1:12" ht="26.4" x14ac:dyDescent="0.25">
      <c r="A107" s="24">
        <v>2019</v>
      </c>
      <c r="B107" s="23">
        <v>43647</v>
      </c>
      <c r="C107" s="23">
        <v>43677</v>
      </c>
      <c r="D107" s="22" t="s">
        <v>203</v>
      </c>
      <c r="E107" s="33" t="s">
        <v>190</v>
      </c>
      <c r="F107" s="36" t="s">
        <v>38</v>
      </c>
      <c r="G107" s="40">
        <v>201907093</v>
      </c>
      <c r="H107" s="42">
        <v>2900</v>
      </c>
      <c r="I107" s="16" t="s">
        <v>39</v>
      </c>
      <c r="J107" s="14">
        <v>43716</v>
      </c>
      <c r="K107" s="14">
        <v>43685</v>
      </c>
      <c r="L107" s="18" t="s">
        <v>173</v>
      </c>
    </row>
    <row r="108" spans="1:12" ht="26.4" x14ac:dyDescent="0.25">
      <c r="A108" s="24">
        <v>2019</v>
      </c>
      <c r="B108" s="23">
        <v>43647</v>
      </c>
      <c r="C108" s="23">
        <v>43677</v>
      </c>
      <c r="D108" s="22" t="s">
        <v>204</v>
      </c>
      <c r="E108" s="33">
        <v>128748</v>
      </c>
      <c r="F108" s="36" t="s">
        <v>38</v>
      </c>
      <c r="G108" s="40">
        <v>201907093</v>
      </c>
      <c r="H108" s="42">
        <f>41370.69*1.16</f>
        <v>47990.000399999997</v>
      </c>
      <c r="I108" s="16" t="s">
        <v>39</v>
      </c>
      <c r="J108" s="14">
        <v>43716</v>
      </c>
      <c r="K108" s="14">
        <v>43685</v>
      </c>
      <c r="L108" s="18" t="s">
        <v>173</v>
      </c>
    </row>
    <row r="109" spans="1:12" ht="26.4" x14ac:dyDescent="0.25">
      <c r="A109" s="24">
        <v>2019</v>
      </c>
      <c r="B109" s="23">
        <v>43647</v>
      </c>
      <c r="C109" s="23">
        <v>43677</v>
      </c>
      <c r="D109" s="22" t="s">
        <v>205</v>
      </c>
      <c r="E109" s="33">
        <v>136483</v>
      </c>
      <c r="F109" s="36" t="s">
        <v>38</v>
      </c>
      <c r="G109" s="40">
        <v>201907093</v>
      </c>
      <c r="H109" s="42">
        <f>29728.45*1.16</f>
        <v>34485.002</v>
      </c>
      <c r="I109" s="16" t="s">
        <v>39</v>
      </c>
      <c r="J109" s="14">
        <v>43716</v>
      </c>
      <c r="K109" s="14">
        <v>43685</v>
      </c>
      <c r="L109" s="18" t="s">
        <v>173</v>
      </c>
    </row>
    <row r="110" spans="1:12" ht="26.4" x14ac:dyDescent="0.25">
      <c r="A110" s="24">
        <v>2019</v>
      </c>
      <c r="B110" s="23">
        <v>43647</v>
      </c>
      <c r="C110" s="23">
        <v>43677</v>
      </c>
      <c r="D110" s="22" t="s">
        <v>206</v>
      </c>
      <c r="E110" s="33">
        <v>777312</v>
      </c>
      <c r="F110" s="36" t="s">
        <v>38</v>
      </c>
      <c r="G110" s="40">
        <v>201907093</v>
      </c>
      <c r="H110" s="42">
        <f>5560.26*1.16</f>
        <v>6449.9016000000001</v>
      </c>
      <c r="I110" s="16" t="s">
        <v>39</v>
      </c>
      <c r="J110" s="14">
        <v>43716</v>
      </c>
      <c r="K110" s="14">
        <v>43685</v>
      </c>
      <c r="L110" s="18" t="s">
        <v>173</v>
      </c>
    </row>
    <row r="111" spans="1:12" ht="26.4" x14ac:dyDescent="0.25">
      <c r="A111" s="24">
        <v>2019</v>
      </c>
      <c r="B111" s="23">
        <v>43647</v>
      </c>
      <c r="C111" s="23">
        <v>43677</v>
      </c>
      <c r="D111" s="22" t="s">
        <v>207</v>
      </c>
      <c r="E111" s="33">
        <v>131817</v>
      </c>
      <c r="F111" s="36" t="s">
        <v>38</v>
      </c>
      <c r="G111" s="40">
        <v>201907093</v>
      </c>
      <c r="H111" s="42">
        <f>(3412.93+379.31)*1.16</f>
        <v>4398.9983999999995</v>
      </c>
      <c r="I111" s="16" t="s">
        <v>39</v>
      </c>
      <c r="J111" s="14">
        <v>43716</v>
      </c>
      <c r="K111" s="14">
        <v>43685</v>
      </c>
      <c r="L111" s="18" t="s">
        <v>173</v>
      </c>
    </row>
    <row r="112" spans="1:12" ht="26.4" x14ac:dyDescent="0.25">
      <c r="A112" s="24">
        <v>2019</v>
      </c>
      <c r="B112" s="23">
        <v>43647</v>
      </c>
      <c r="C112" s="23">
        <v>43677</v>
      </c>
      <c r="D112" s="22" t="s">
        <v>208</v>
      </c>
      <c r="E112" s="33" t="s">
        <v>197</v>
      </c>
      <c r="F112" s="36" t="s">
        <v>38</v>
      </c>
      <c r="G112" s="40">
        <v>201907093</v>
      </c>
      <c r="H112" s="42">
        <f>2475*1.16</f>
        <v>2871</v>
      </c>
      <c r="I112" s="16" t="s">
        <v>39</v>
      </c>
      <c r="J112" s="14">
        <v>43716</v>
      </c>
      <c r="K112" s="14">
        <v>43685</v>
      </c>
      <c r="L112" s="18" t="s">
        <v>173</v>
      </c>
    </row>
    <row r="113" spans="1:12" ht="26.4" x14ac:dyDescent="0.25">
      <c r="A113" s="24">
        <v>2019</v>
      </c>
      <c r="B113" s="23">
        <v>43647</v>
      </c>
      <c r="C113" s="23">
        <v>43677</v>
      </c>
      <c r="D113" s="22" t="s">
        <v>209</v>
      </c>
      <c r="E113" s="33" t="s">
        <v>198</v>
      </c>
      <c r="F113" s="36" t="s">
        <v>38</v>
      </c>
      <c r="G113" s="40">
        <v>201907093</v>
      </c>
      <c r="H113" s="42">
        <f>1267.34*1.16</f>
        <v>1470.1143999999997</v>
      </c>
      <c r="I113" s="16" t="s">
        <v>39</v>
      </c>
      <c r="J113" s="14">
        <v>43716</v>
      </c>
      <c r="K113" s="14">
        <v>43685</v>
      </c>
      <c r="L113" s="18" t="s">
        <v>173</v>
      </c>
    </row>
    <row r="114" spans="1:12" s="35" customFormat="1" ht="26.4" x14ac:dyDescent="0.25">
      <c r="A114" s="24">
        <v>2019</v>
      </c>
      <c r="B114" s="23">
        <v>43647</v>
      </c>
      <c r="C114" s="23">
        <v>43677</v>
      </c>
      <c r="D114" s="22" t="s">
        <v>212</v>
      </c>
      <c r="E114" s="33">
        <v>44971</v>
      </c>
      <c r="F114" s="36" t="s">
        <v>38</v>
      </c>
      <c r="G114" s="40">
        <v>201907093</v>
      </c>
      <c r="H114" s="42">
        <v>11145</v>
      </c>
      <c r="I114" s="16" t="s">
        <v>39</v>
      </c>
      <c r="J114" s="14">
        <v>43716</v>
      </c>
      <c r="K114" s="14">
        <v>43685</v>
      </c>
      <c r="L114" s="18" t="s">
        <v>173</v>
      </c>
    </row>
    <row r="115" spans="1:12" s="37" customFormat="1" ht="26.4" x14ac:dyDescent="0.25">
      <c r="A115" s="24">
        <v>2019</v>
      </c>
      <c r="B115" s="23">
        <v>43647</v>
      </c>
      <c r="C115" s="23">
        <v>43677</v>
      </c>
      <c r="D115" s="22" t="s">
        <v>213</v>
      </c>
      <c r="E115" s="33" t="s">
        <v>211</v>
      </c>
      <c r="F115" s="36" t="s">
        <v>38</v>
      </c>
      <c r="G115" s="40">
        <v>201907093</v>
      </c>
      <c r="H115" s="42">
        <v>24676.36</v>
      </c>
      <c r="I115" s="16" t="s">
        <v>39</v>
      </c>
      <c r="J115" s="14">
        <v>43716</v>
      </c>
      <c r="K115" s="14">
        <v>43685</v>
      </c>
      <c r="L115" s="18" t="s">
        <v>173</v>
      </c>
    </row>
    <row r="116" spans="1:12" x14ac:dyDescent="0.25">
      <c r="B116" s="7"/>
      <c r="C116" s="7"/>
      <c r="D116" s="5"/>
      <c r="E116" s="8"/>
      <c r="G116" s="41"/>
      <c r="H116" s="9"/>
      <c r="I116" s="8"/>
      <c r="J116" s="7"/>
      <c r="K116" s="7"/>
      <c r="L116" s="19"/>
    </row>
    <row r="117" spans="1:12" x14ac:dyDescent="0.25">
      <c r="B117" s="7"/>
      <c r="C117" s="7"/>
      <c r="D117" s="5"/>
      <c r="E117" s="8"/>
      <c r="G117" s="41"/>
      <c r="H117" s="38"/>
      <c r="I117" s="8"/>
      <c r="J117" s="7"/>
      <c r="K117" s="7"/>
      <c r="L117" s="19"/>
    </row>
    <row r="118" spans="1:12" x14ac:dyDescent="0.25">
      <c r="B118" s="7"/>
      <c r="C118" s="7"/>
      <c r="D118" s="5"/>
      <c r="E118" s="8"/>
      <c r="G118" s="41"/>
      <c r="H118" s="9"/>
      <c r="I118" s="8"/>
      <c r="J118" s="7"/>
      <c r="K118" s="7"/>
      <c r="L118" s="19"/>
    </row>
    <row r="119" spans="1:12" x14ac:dyDescent="0.25">
      <c r="B119" s="7"/>
      <c r="C119" s="7"/>
      <c r="D119" s="5"/>
      <c r="E119" s="8"/>
      <c r="G119" s="41"/>
      <c r="H119" s="38"/>
      <c r="I119" s="8"/>
      <c r="J119" s="7"/>
      <c r="K119" s="7"/>
      <c r="L119" s="19"/>
    </row>
    <row r="120" spans="1:12" x14ac:dyDescent="0.25">
      <c r="B120" s="7"/>
      <c r="C120" s="7"/>
      <c r="D120" s="5"/>
      <c r="E120" s="8"/>
      <c r="G120" s="41"/>
      <c r="H120" s="9"/>
      <c r="I120" s="8"/>
      <c r="J120" s="7"/>
      <c r="K120" s="7"/>
      <c r="L120" s="19"/>
    </row>
    <row r="121" spans="1:12" x14ac:dyDescent="0.25">
      <c r="B121" s="7"/>
      <c r="C121" s="7"/>
      <c r="D121" s="5"/>
      <c r="E121" s="8"/>
      <c r="G121" s="41"/>
      <c r="H121" s="9"/>
      <c r="I121" s="8"/>
      <c r="J121" s="7"/>
      <c r="K121" s="7"/>
      <c r="L121" s="19"/>
    </row>
    <row r="122" spans="1:12" x14ac:dyDescent="0.25">
      <c r="B122" s="7"/>
      <c r="C122" s="7"/>
      <c r="D122" s="5"/>
      <c r="E122" s="8"/>
      <c r="G122" s="41"/>
      <c r="H122" s="9"/>
      <c r="I122" s="8"/>
      <c r="J122" s="7"/>
      <c r="K122" s="7"/>
      <c r="L122" s="19"/>
    </row>
    <row r="123" spans="1:12" x14ac:dyDescent="0.25">
      <c r="B123" s="7"/>
      <c r="C123" s="7"/>
      <c r="D123" s="5"/>
      <c r="E123" s="8"/>
      <c r="G123" s="41"/>
      <c r="H123" s="9"/>
      <c r="I123" s="8"/>
      <c r="J123" s="7"/>
      <c r="K123" s="7"/>
      <c r="L123" s="19"/>
    </row>
    <row r="124" spans="1:12" x14ac:dyDescent="0.25">
      <c r="B124" s="7"/>
      <c r="C124" s="7"/>
      <c r="D124" s="5"/>
      <c r="E124" s="8"/>
      <c r="G124" s="41"/>
      <c r="H124" s="9"/>
      <c r="I124" s="8"/>
      <c r="J124" s="7"/>
      <c r="K124" s="7"/>
      <c r="L124" s="19"/>
    </row>
    <row r="125" spans="1:12" x14ac:dyDescent="0.25">
      <c r="B125" s="7"/>
      <c r="C125" s="7"/>
      <c r="D125" s="5"/>
      <c r="E125" s="8"/>
      <c r="G125" s="41"/>
      <c r="H125" s="9"/>
      <c r="I125" s="8"/>
      <c r="J125" s="7"/>
      <c r="K125" s="7"/>
      <c r="L125" s="19"/>
    </row>
    <row r="126" spans="1:12" x14ac:dyDescent="0.25">
      <c r="B126" s="7"/>
      <c r="C126" s="7"/>
      <c r="D126" s="5"/>
      <c r="E126" s="8"/>
      <c r="G126" s="41"/>
      <c r="H126" s="9"/>
      <c r="I126" s="8"/>
      <c r="J126" s="7"/>
      <c r="K126" s="7"/>
      <c r="L126" s="19"/>
    </row>
    <row r="127" spans="1:12" x14ac:dyDescent="0.25">
      <c r="B127" s="7"/>
      <c r="C127" s="7"/>
      <c r="D127" s="5"/>
      <c r="E127" s="8"/>
      <c r="G127" s="41"/>
      <c r="H127" s="9"/>
      <c r="I127" s="8"/>
      <c r="J127" s="7"/>
      <c r="K127" s="7"/>
      <c r="L127" s="19"/>
    </row>
    <row r="128" spans="1:12" x14ac:dyDescent="0.25">
      <c r="B128" s="7"/>
      <c r="C128" s="7"/>
      <c r="D128" s="5"/>
      <c r="E128" s="8"/>
      <c r="G128" s="41"/>
      <c r="H128" s="9"/>
      <c r="I128" s="8"/>
      <c r="J128" s="7"/>
      <c r="K128" s="7"/>
      <c r="L128" s="19"/>
    </row>
    <row r="129" spans="2:12" x14ac:dyDescent="0.25">
      <c r="B129" s="7"/>
      <c r="C129" s="7"/>
      <c r="D129" s="5"/>
      <c r="E129" s="8"/>
      <c r="G129" s="41"/>
      <c r="H129" s="9"/>
      <c r="I129" s="8"/>
      <c r="J129" s="7"/>
      <c r="K129" s="7"/>
      <c r="L129" s="19"/>
    </row>
    <row r="130" spans="2:12" x14ac:dyDescent="0.25">
      <c r="B130" s="7"/>
      <c r="C130" s="7"/>
      <c r="D130" s="5"/>
      <c r="E130" s="8"/>
      <c r="G130" s="41"/>
      <c r="H130" s="9"/>
      <c r="I130" s="8"/>
      <c r="J130" s="7"/>
      <c r="K130" s="7"/>
      <c r="L130" s="19"/>
    </row>
    <row r="131" spans="2:12" x14ac:dyDescent="0.25">
      <c r="B131" s="7"/>
      <c r="C131" s="7"/>
      <c r="D131" s="5"/>
      <c r="E131" s="8"/>
      <c r="G131" s="41"/>
      <c r="H131" s="9"/>
      <c r="I131" s="8"/>
      <c r="J131" s="7"/>
      <c r="K131" s="7"/>
      <c r="L131" s="19"/>
    </row>
    <row r="132" spans="2:12" x14ac:dyDescent="0.25">
      <c r="B132" s="7"/>
      <c r="C132" s="7"/>
      <c r="D132" s="5"/>
      <c r="E132" s="8"/>
      <c r="G132" s="41"/>
      <c r="H132" s="9"/>
      <c r="I132" s="8"/>
      <c r="J132" s="7"/>
      <c r="K132" s="7"/>
      <c r="L132" s="19"/>
    </row>
    <row r="133" spans="2:12" x14ac:dyDescent="0.25">
      <c r="B133" s="7"/>
      <c r="C133" s="7"/>
      <c r="D133" s="5"/>
      <c r="E133" s="8"/>
      <c r="G133" s="41"/>
      <c r="H133" s="9"/>
      <c r="I133" s="8"/>
      <c r="J133" s="7"/>
      <c r="K133" s="7"/>
      <c r="L133" s="19"/>
    </row>
    <row r="134" spans="2:12" x14ac:dyDescent="0.25">
      <c r="B134" s="7"/>
      <c r="C134" s="7"/>
      <c r="D134" s="5"/>
      <c r="E134" s="8"/>
      <c r="G134" s="41"/>
      <c r="H134" s="9"/>
      <c r="I134" s="8"/>
      <c r="J134" s="7"/>
      <c r="K134" s="7"/>
      <c r="L134" s="19"/>
    </row>
    <row r="135" spans="2:12" x14ac:dyDescent="0.25">
      <c r="B135" s="7"/>
      <c r="C135" s="7"/>
      <c r="D135" s="5"/>
      <c r="E135" s="8"/>
      <c r="G135" s="41"/>
      <c r="H135" s="9"/>
      <c r="I135" s="8"/>
      <c r="J135" s="7"/>
      <c r="K135" s="7"/>
      <c r="L135" s="19"/>
    </row>
    <row r="136" spans="2:12" x14ac:dyDescent="0.25">
      <c r="B136" s="7"/>
      <c r="C136" s="7"/>
      <c r="D136" s="5"/>
      <c r="E136" s="8"/>
      <c r="G136" s="41"/>
      <c r="H136" s="9"/>
      <c r="I136" s="8"/>
      <c r="J136" s="7"/>
      <c r="K136" s="7"/>
      <c r="L136" s="19"/>
    </row>
    <row r="137" spans="2:12" x14ac:dyDescent="0.25">
      <c r="B137" s="7"/>
      <c r="C137" s="7"/>
      <c r="D137" s="5"/>
      <c r="E137" s="8"/>
      <c r="G137" s="41"/>
      <c r="H137" s="9"/>
      <c r="I137" s="8"/>
      <c r="J137" s="7"/>
      <c r="K137" s="7"/>
      <c r="L137" s="19"/>
    </row>
    <row r="138" spans="2:12" x14ac:dyDescent="0.25">
      <c r="B138" s="7"/>
      <c r="C138" s="7"/>
      <c r="D138" s="5"/>
      <c r="E138" s="8"/>
      <c r="G138" s="41"/>
      <c r="H138" s="9"/>
      <c r="I138" s="8"/>
      <c r="J138" s="7"/>
      <c r="K138" s="7"/>
      <c r="L138" s="19"/>
    </row>
    <row r="139" spans="2:12" x14ac:dyDescent="0.25">
      <c r="B139" s="7"/>
      <c r="C139" s="7"/>
      <c r="D139" s="5"/>
      <c r="E139" s="8"/>
      <c r="G139" s="41"/>
      <c r="H139" s="9"/>
      <c r="I139" s="8"/>
      <c r="J139" s="7"/>
      <c r="K139" s="7"/>
      <c r="L139" s="19"/>
    </row>
    <row r="140" spans="2:12" x14ac:dyDescent="0.25">
      <c r="B140" s="7"/>
      <c r="C140" s="7"/>
      <c r="D140" s="5"/>
      <c r="E140" s="8"/>
      <c r="G140" s="41"/>
      <c r="H140" s="9"/>
      <c r="I140" s="8"/>
      <c r="J140" s="7"/>
      <c r="K140" s="7"/>
      <c r="L140" s="19"/>
    </row>
    <row r="141" spans="2:12" x14ac:dyDescent="0.25">
      <c r="B141" s="7"/>
      <c r="C141" s="7"/>
      <c r="D141" s="5"/>
      <c r="E141" s="8"/>
      <c r="G141" s="41"/>
      <c r="H141" s="9"/>
      <c r="I141" s="8"/>
      <c r="J141" s="7"/>
      <c r="K141" s="7"/>
      <c r="L141" s="19"/>
    </row>
    <row r="142" spans="2:12" x14ac:dyDescent="0.25">
      <c r="B142" s="7"/>
      <c r="C142" s="7"/>
      <c r="D142" s="5"/>
      <c r="E142" s="8"/>
      <c r="G142" s="41"/>
      <c r="H142" s="9"/>
      <c r="I142" s="8"/>
      <c r="J142" s="7"/>
      <c r="K142" s="7"/>
      <c r="L142" s="19"/>
    </row>
    <row r="143" spans="2:12" x14ac:dyDescent="0.25">
      <c r="B143" s="7"/>
      <c r="C143" s="7"/>
      <c r="D143" s="5"/>
      <c r="E143" s="8"/>
      <c r="G143" s="41"/>
      <c r="H143" s="9"/>
      <c r="I143" s="8"/>
      <c r="J143" s="7"/>
      <c r="K143" s="7"/>
      <c r="L143" s="19"/>
    </row>
    <row r="144" spans="2:12" x14ac:dyDescent="0.25">
      <c r="B144" s="7"/>
      <c r="C144" s="7"/>
      <c r="D144" s="5"/>
      <c r="E144" s="8"/>
      <c r="G144" s="41"/>
      <c r="H144" s="9"/>
      <c r="I144" s="8"/>
      <c r="J144" s="7"/>
      <c r="K144" s="7"/>
      <c r="L144" s="19"/>
    </row>
    <row r="145" spans="2:12" x14ac:dyDescent="0.25">
      <c r="B145" s="7"/>
      <c r="C145" s="7"/>
      <c r="D145" s="5"/>
      <c r="E145" s="8"/>
      <c r="G145" s="41"/>
      <c r="H145" s="9"/>
      <c r="I145" s="8"/>
      <c r="J145" s="7"/>
      <c r="K145" s="7"/>
      <c r="L145" s="19"/>
    </row>
    <row r="146" spans="2:12" x14ac:dyDescent="0.25">
      <c r="B146" s="7"/>
      <c r="C146" s="7"/>
      <c r="D146" s="5"/>
      <c r="E146" s="8"/>
      <c r="G146" s="41"/>
      <c r="H146" s="9"/>
      <c r="I146" s="8"/>
      <c r="J146" s="7"/>
      <c r="K146" s="7"/>
      <c r="L146" s="19"/>
    </row>
    <row r="147" spans="2:12" x14ac:dyDescent="0.25">
      <c r="B147" s="7"/>
      <c r="C147" s="7"/>
      <c r="D147" s="5"/>
      <c r="E147" s="8"/>
      <c r="G147" s="41"/>
      <c r="H147" s="9"/>
      <c r="I147" s="8"/>
      <c r="J147" s="7"/>
      <c r="K147" s="7"/>
      <c r="L147" s="19"/>
    </row>
    <row r="148" spans="2:12" x14ac:dyDescent="0.25">
      <c r="B148" s="7"/>
      <c r="C148" s="7"/>
      <c r="D148" s="5"/>
      <c r="E148" s="8"/>
      <c r="G148" s="41"/>
      <c r="H148" s="9"/>
      <c r="I148" s="8"/>
      <c r="J148" s="7"/>
      <c r="K148" s="7"/>
      <c r="L148" s="19"/>
    </row>
    <row r="149" spans="2:12" x14ac:dyDescent="0.25">
      <c r="B149" s="7"/>
      <c r="C149" s="7"/>
      <c r="D149" s="5"/>
      <c r="E149" s="8"/>
      <c r="G149" s="41"/>
      <c r="H149" s="9"/>
      <c r="I149" s="8"/>
      <c r="J149" s="7"/>
      <c r="K149" s="7"/>
      <c r="L149" s="19"/>
    </row>
    <row r="150" spans="2:12" x14ac:dyDescent="0.25">
      <c r="B150" s="7"/>
      <c r="C150" s="7"/>
      <c r="D150" s="5"/>
      <c r="E150" s="8"/>
      <c r="G150" s="41"/>
      <c r="H150" s="9"/>
      <c r="I150" s="8"/>
      <c r="J150" s="7"/>
      <c r="K150" s="7"/>
      <c r="L150" s="19"/>
    </row>
    <row r="151" spans="2:12" x14ac:dyDescent="0.25">
      <c r="B151" s="7"/>
      <c r="C151" s="7"/>
      <c r="D151" s="5"/>
      <c r="E151" s="8"/>
      <c r="G151" s="41"/>
      <c r="H151" s="9"/>
      <c r="I151" s="8"/>
      <c r="J151" s="7"/>
      <c r="K151" s="7"/>
      <c r="L151" s="19"/>
    </row>
    <row r="152" spans="2:12" x14ac:dyDescent="0.25">
      <c r="B152" s="7"/>
      <c r="C152" s="7"/>
      <c r="D152" s="5"/>
      <c r="E152" s="8"/>
      <c r="G152" s="41"/>
      <c r="H152" s="9"/>
      <c r="I152" s="8"/>
      <c r="J152" s="7"/>
      <c r="K152" s="7"/>
      <c r="L152" s="19"/>
    </row>
    <row r="153" spans="2:12" x14ac:dyDescent="0.25">
      <c r="B153" s="7"/>
      <c r="C153" s="7"/>
      <c r="D153" s="5"/>
      <c r="E153" s="8"/>
      <c r="G153" s="41"/>
      <c r="H153" s="9"/>
      <c r="I153" s="8"/>
      <c r="J153" s="7"/>
      <c r="K153" s="7"/>
      <c r="L153" s="19"/>
    </row>
    <row r="154" spans="2:12" x14ac:dyDescent="0.25">
      <c r="B154" s="7"/>
      <c r="C154" s="7"/>
      <c r="D154" s="5"/>
      <c r="E154" s="8"/>
      <c r="G154" s="41"/>
      <c r="H154" s="9"/>
      <c r="I154" s="8"/>
      <c r="J154" s="7"/>
      <c r="K154" s="7"/>
      <c r="L154" s="19"/>
    </row>
    <row r="155" spans="2:12" x14ac:dyDescent="0.25">
      <c r="B155" s="7"/>
      <c r="C155" s="7"/>
      <c r="D155" s="5"/>
      <c r="E155" s="8"/>
      <c r="G155" s="41"/>
      <c r="H155" s="9"/>
      <c r="I155" s="8"/>
      <c r="J155" s="7"/>
      <c r="K155" s="7"/>
      <c r="L155" s="19"/>
    </row>
    <row r="156" spans="2:12" x14ac:dyDescent="0.25">
      <c r="B156" s="7"/>
      <c r="C156" s="7"/>
      <c r="D156" s="5"/>
      <c r="E156" s="8"/>
      <c r="G156" s="41"/>
      <c r="H156" s="9"/>
      <c r="I156" s="8"/>
      <c r="J156" s="7"/>
      <c r="K156" s="7"/>
      <c r="L156" s="19"/>
    </row>
    <row r="157" spans="2:12" x14ac:dyDescent="0.25">
      <c r="B157" s="7"/>
      <c r="C157" s="7"/>
      <c r="D157" s="5"/>
      <c r="E157" s="8"/>
      <c r="G157" s="41"/>
      <c r="H157" s="9"/>
      <c r="I157" s="8"/>
      <c r="J157" s="7"/>
      <c r="K157" s="7"/>
      <c r="L157" s="19"/>
    </row>
    <row r="158" spans="2:12" x14ac:dyDescent="0.25">
      <c r="B158" s="7"/>
      <c r="C158" s="7"/>
      <c r="D158" s="5"/>
      <c r="E158" s="8"/>
      <c r="G158" s="41"/>
      <c r="H158" s="9"/>
      <c r="I158" s="8"/>
      <c r="J158" s="7"/>
      <c r="K158" s="7"/>
      <c r="L158" s="19"/>
    </row>
    <row r="159" spans="2:12" x14ac:dyDescent="0.25">
      <c r="B159" s="7"/>
      <c r="C159" s="7"/>
      <c r="D159" s="5"/>
      <c r="E159" s="8"/>
      <c r="G159" s="41"/>
      <c r="H159" s="9"/>
      <c r="I159" s="8"/>
      <c r="J159" s="7"/>
      <c r="K159" s="7"/>
      <c r="L159" s="19"/>
    </row>
    <row r="160" spans="2:12" x14ac:dyDescent="0.25">
      <c r="B160" s="7"/>
      <c r="C160" s="7"/>
      <c r="D160" s="5"/>
      <c r="E160" s="8"/>
      <c r="G160" s="41"/>
      <c r="H160" s="9"/>
      <c r="I160" s="8"/>
      <c r="J160" s="7"/>
      <c r="K160" s="7"/>
      <c r="L160" s="19"/>
    </row>
    <row r="161" spans="2:12" x14ac:dyDescent="0.25">
      <c r="B161" s="7"/>
      <c r="C161" s="7"/>
      <c r="D161" s="5"/>
      <c r="E161" s="8"/>
      <c r="G161" s="41"/>
      <c r="H161" s="9"/>
      <c r="I161" s="8"/>
      <c r="J161" s="7"/>
      <c r="K161" s="7"/>
      <c r="L161" s="19"/>
    </row>
    <row r="162" spans="2:12" x14ac:dyDescent="0.25">
      <c r="B162" s="7"/>
      <c r="C162" s="7"/>
      <c r="D162" s="5"/>
      <c r="E162" s="8"/>
      <c r="G162" s="41"/>
      <c r="H162" s="9"/>
      <c r="I162" s="8"/>
      <c r="J162" s="7"/>
      <c r="K162" s="7"/>
      <c r="L162" s="19"/>
    </row>
    <row r="163" spans="2:12" x14ac:dyDescent="0.25">
      <c r="B163" s="7"/>
      <c r="C163" s="7"/>
      <c r="D163" s="5"/>
      <c r="E163" s="8"/>
      <c r="G163" s="41"/>
      <c r="H163" s="9"/>
      <c r="I163" s="8"/>
      <c r="J163" s="7"/>
      <c r="K163" s="7"/>
      <c r="L163" s="19"/>
    </row>
    <row r="164" spans="2:12" x14ac:dyDescent="0.25">
      <c r="B164" s="7"/>
      <c r="C164" s="7"/>
      <c r="D164" s="5"/>
      <c r="E164" s="8"/>
      <c r="G164" s="41"/>
      <c r="H164" s="9"/>
      <c r="I164" s="8"/>
      <c r="J164" s="7"/>
      <c r="K164" s="7"/>
      <c r="L164" s="19"/>
    </row>
    <row r="165" spans="2:12" x14ac:dyDescent="0.25">
      <c r="B165" s="7"/>
      <c r="C165" s="7"/>
      <c r="D165" s="5"/>
      <c r="E165" s="8"/>
      <c r="G165" s="41"/>
      <c r="H165" s="9"/>
      <c r="I165" s="8"/>
      <c r="J165" s="7"/>
      <c r="K165" s="7"/>
      <c r="L165" s="19"/>
    </row>
    <row r="166" spans="2:12" x14ac:dyDescent="0.25">
      <c r="B166" s="7"/>
      <c r="C166" s="7"/>
      <c r="D166" s="5"/>
      <c r="E166" s="8"/>
      <c r="G166" s="41"/>
      <c r="H166" s="9"/>
      <c r="I166" s="8"/>
      <c r="J166" s="7"/>
      <c r="K166" s="7"/>
      <c r="L166" s="19"/>
    </row>
    <row r="167" spans="2:12" x14ac:dyDescent="0.25">
      <c r="B167" s="7"/>
      <c r="C167" s="7"/>
      <c r="D167" s="5"/>
      <c r="E167" s="8"/>
      <c r="G167" s="41"/>
      <c r="H167" s="9"/>
      <c r="I167" s="8"/>
      <c r="J167" s="7"/>
      <c r="K167" s="7"/>
      <c r="L167" s="19"/>
    </row>
    <row r="168" spans="2:12" x14ac:dyDescent="0.25">
      <c r="B168" s="7"/>
      <c r="C168" s="7"/>
      <c r="D168" s="5"/>
      <c r="E168" s="8"/>
      <c r="G168" s="41"/>
      <c r="H168" s="9"/>
      <c r="I168" s="8"/>
      <c r="J168" s="7"/>
      <c r="K168" s="7"/>
      <c r="L168" s="19"/>
    </row>
    <row r="169" spans="2:12" x14ac:dyDescent="0.25">
      <c r="B169" s="7"/>
      <c r="C169" s="7"/>
      <c r="D169" s="5"/>
      <c r="E169" s="8"/>
      <c r="G169" s="41"/>
      <c r="H169" s="9"/>
      <c r="I169" s="8"/>
      <c r="J169" s="7"/>
      <c r="K169" s="7"/>
      <c r="L169" s="19"/>
    </row>
    <row r="170" spans="2:12" x14ac:dyDescent="0.25">
      <c r="B170" s="7"/>
      <c r="C170" s="7"/>
      <c r="D170" s="5"/>
      <c r="E170" s="8"/>
      <c r="G170" s="41"/>
      <c r="H170" s="9"/>
      <c r="I170" s="8"/>
      <c r="J170" s="7"/>
      <c r="K170" s="7"/>
      <c r="L170" s="19"/>
    </row>
    <row r="171" spans="2:12" x14ac:dyDescent="0.25">
      <c r="B171" s="7"/>
      <c r="C171" s="7"/>
      <c r="D171" s="5"/>
      <c r="E171" s="8"/>
      <c r="G171" s="41"/>
      <c r="H171" s="9"/>
      <c r="I171" s="8"/>
      <c r="J171" s="7"/>
      <c r="K171" s="7"/>
      <c r="L171" s="19"/>
    </row>
    <row r="172" spans="2:12" x14ac:dyDescent="0.25">
      <c r="B172" s="7"/>
      <c r="C172" s="7"/>
      <c r="D172" s="5"/>
      <c r="E172" s="8"/>
      <c r="G172" s="41"/>
      <c r="H172" s="9"/>
      <c r="I172" s="8"/>
      <c r="J172" s="7"/>
      <c r="K172" s="7"/>
      <c r="L172" s="19"/>
    </row>
    <row r="173" spans="2:12" x14ac:dyDescent="0.25">
      <c r="B173" s="7"/>
      <c r="C173" s="7"/>
      <c r="D173" s="5"/>
      <c r="E173" s="8"/>
      <c r="G173" s="41"/>
      <c r="H173" s="9"/>
      <c r="I173" s="8"/>
      <c r="J173" s="7"/>
      <c r="K173" s="7"/>
      <c r="L173" s="19"/>
    </row>
    <row r="174" spans="2:12" x14ac:dyDescent="0.25">
      <c r="B174" s="7"/>
      <c r="C174" s="7"/>
      <c r="D174" s="5"/>
      <c r="E174" s="8"/>
      <c r="G174" s="41"/>
      <c r="H174" s="9"/>
      <c r="I174" s="8"/>
      <c r="J174" s="7"/>
      <c r="K174" s="7"/>
      <c r="L174" s="19"/>
    </row>
    <row r="175" spans="2:12" x14ac:dyDescent="0.25">
      <c r="B175" s="7"/>
      <c r="C175" s="7"/>
      <c r="D175" s="5"/>
      <c r="E175" s="8"/>
      <c r="G175" s="41"/>
      <c r="H175" s="9"/>
      <c r="I175" s="8"/>
      <c r="J175" s="7"/>
      <c r="K175" s="7"/>
      <c r="L175" s="19"/>
    </row>
    <row r="176" spans="2:12" x14ac:dyDescent="0.25">
      <c r="B176" s="7"/>
      <c r="C176" s="7"/>
      <c r="D176" s="5"/>
      <c r="E176" s="8"/>
      <c r="G176" s="41"/>
      <c r="H176" s="9"/>
      <c r="I176" s="8"/>
      <c r="J176" s="7"/>
      <c r="K176" s="7"/>
      <c r="L176" s="19"/>
    </row>
    <row r="177" spans="2:12" x14ac:dyDescent="0.25">
      <c r="B177" s="7"/>
      <c r="C177" s="7"/>
      <c r="D177" s="5"/>
      <c r="E177" s="8"/>
      <c r="G177" s="41"/>
      <c r="H177" s="9"/>
      <c r="I177" s="8"/>
      <c r="J177" s="7"/>
      <c r="K177" s="7"/>
      <c r="L177" s="19"/>
    </row>
    <row r="178" spans="2:12" x14ac:dyDescent="0.25">
      <c r="B178" s="7"/>
      <c r="C178" s="7"/>
      <c r="D178" s="5"/>
      <c r="E178" s="8"/>
      <c r="G178" s="41"/>
      <c r="H178" s="9"/>
      <c r="I178" s="8"/>
      <c r="J178" s="7"/>
      <c r="K178" s="7"/>
      <c r="L178" s="19"/>
    </row>
    <row r="179" spans="2:12" x14ac:dyDescent="0.25">
      <c r="B179" s="7"/>
      <c r="C179" s="7"/>
      <c r="D179" s="5"/>
      <c r="E179" s="8"/>
      <c r="G179" s="41"/>
      <c r="H179" s="9"/>
      <c r="I179" s="8"/>
      <c r="J179" s="7"/>
      <c r="K179" s="7"/>
      <c r="L179" s="19"/>
    </row>
    <row r="180" spans="2:12" x14ac:dyDescent="0.25">
      <c r="B180" s="7"/>
      <c r="C180" s="7"/>
      <c r="D180" s="5"/>
      <c r="E180" s="8"/>
      <c r="G180" s="41"/>
      <c r="H180" s="9"/>
      <c r="I180" s="8"/>
      <c r="J180" s="7"/>
      <c r="K180" s="7"/>
      <c r="L180" s="19"/>
    </row>
    <row r="181" spans="2:12" x14ac:dyDescent="0.25">
      <c r="B181" s="7"/>
      <c r="C181" s="7"/>
      <c r="D181" s="5"/>
      <c r="E181" s="8"/>
      <c r="G181" s="41"/>
      <c r="H181" s="9"/>
      <c r="I181" s="8"/>
      <c r="J181" s="7"/>
      <c r="K181" s="7"/>
      <c r="L181" s="19"/>
    </row>
    <row r="182" spans="2:12" x14ac:dyDescent="0.25">
      <c r="B182" s="7"/>
      <c r="C182" s="7"/>
      <c r="D182" s="5"/>
      <c r="E182" s="8"/>
      <c r="G182" s="41"/>
      <c r="H182" s="9"/>
      <c r="I182" s="8"/>
      <c r="J182" s="7"/>
      <c r="K182" s="7"/>
      <c r="L182" s="19"/>
    </row>
    <row r="183" spans="2:12" x14ac:dyDescent="0.25">
      <c r="B183" s="7"/>
      <c r="C183" s="7"/>
      <c r="D183" s="5"/>
      <c r="E183" s="8"/>
      <c r="G183" s="41"/>
      <c r="H183" s="9"/>
      <c r="I183" s="8"/>
      <c r="J183" s="7"/>
      <c r="K183" s="7"/>
      <c r="L183" s="19"/>
    </row>
    <row r="184" spans="2:12" x14ac:dyDescent="0.25">
      <c r="B184" s="7"/>
      <c r="C184" s="7"/>
      <c r="D184" s="5"/>
      <c r="E184" s="8"/>
      <c r="G184" s="41"/>
      <c r="H184" s="9"/>
      <c r="I184" s="8"/>
      <c r="J184" s="7"/>
      <c r="K184" s="7"/>
      <c r="L184" s="19"/>
    </row>
    <row r="185" spans="2:12" x14ac:dyDescent="0.25">
      <c r="B185" s="7"/>
      <c r="C185" s="7"/>
      <c r="D185" s="5"/>
      <c r="E185" s="8"/>
      <c r="G185" s="41"/>
      <c r="H185" s="9"/>
      <c r="I185" s="8"/>
      <c r="J185" s="7"/>
      <c r="K185" s="7"/>
      <c r="L185" s="19"/>
    </row>
    <row r="186" spans="2:12" x14ac:dyDescent="0.25">
      <c r="B186" s="7"/>
      <c r="C186" s="7"/>
      <c r="D186" s="5"/>
      <c r="E186" s="8"/>
      <c r="G186" s="41"/>
      <c r="H186" s="9"/>
      <c r="I186" s="8"/>
      <c r="J186" s="7"/>
      <c r="K186" s="7"/>
      <c r="L186" s="19"/>
    </row>
    <row r="187" spans="2:12" x14ac:dyDescent="0.25">
      <c r="B187" s="7"/>
      <c r="C187" s="7"/>
      <c r="D187" s="5"/>
      <c r="E187" s="8"/>
      <c r="G187" s="41"/>
      <c r="H187" s="9"/>
      <c r="I187" s="8"/>
      <c r="J187" s="7"/>
      <c r="K187" s="7"/>
      <c r="L187" s="19"/>
    </row>
    <row r="188" spans="2:12" x14ac:dyDescent="0.25">
      <c r="B188" s="7"/>
      <c r="C188" s="7"/>
      <c r="D188" s="5"/>
      <c r="E188" s="8"/>
      <c r="G188" s="41"/>
      <c r="H188" s="9"/>
      <c r="I188" s="8"/>
      <c r="J188" s="7"/>
      <c r="K188" s="7"/>
      <c r="L188" s="19"/>
    </row>
    <row r="189" spans="2:12" x14ac:dyDescent="0.25">
      <c r="B189" s="7"/>
      <c r="C189" s="7"/>
      <c r="D189" s="5"/>
      <c r="E189" s="8"/>
      <c r="G189" s="41"/>
      <c r="H189" s="9"/>
      <c r="I189" s="8"/>
      <c r="J189" s="7"/>
      <c r="K189" s="7"/>
      <c r="L189" s="19"/>
    </row>
    <row r="190" spans="2:12" x14ac:dyDescent="0.25">
      <c r="B190" s="7"/>
      <c r="C190" s="7"/>
      <c r="D190" s="5"/>
      <c r="E190" s="8"/>
      <c r="G190" s="41"/>
      <c r="H190" s="9"/>
      <c r="I190" s="8"/>
      <c r="J190" s="7"/>
      <c r="K190" s="7"/>
      <c r="L190" s="19"/>
    </row>
    <row r="191" spans="2:12" x14ac:dyDescent="0.25">
      <c r="B191" s="7"/>
      <c r="C191" s="7"/>
      <c r="D191" s="5"/>
      <c r="E191" s="8"/>
      <c r="G191" s="41"/>
      <c r="H191" s="9"/>
      <c r="I191" s="8"/>
      <c r="J191" s="7"/>
      <c r="K191" s="7"/>
      <c r="L191" s="19"/>
    </row>
    <row r="192" spans="2:12" x14ac:dyDescent="0.25">
      <c r="B192" s="7"/>
      <c r="C192" s="7"/>
      <c r="D192" s="5"/>
      <c r="E192" s="8"/>
      <c r="G192" s="41"/>
      <c r="H192" s="9"/>
      <c r="I192" s="8"/>
      <c r="J192" s="7"/>
      <c r="K192" s="7"/>
      <c r="L192" s="19"/>
    </row>
    <row r="193" spans="2:12" x14ac:dyDescent="0.25">
      <c r="B193" s="7"/>
      <c r="C193" s="7"/>
      <c r="D193" s="5"/>
      <c r="E193" s="8"/>
      <c r="G193" s="41"/>
      <c r="H193" s="9"/>
      <c r="I193" s="8"/>
      <c r="J193" s="7"/>
      <c r="K193" s="7"/>
      <c r="L193" s="19"/>
    </row>
    <row r="194" spans="2:12" x14ac:dyDescent="0.25">
      <c r="B194" s="7"/>
      <c r="C194" s="7"/>
      <c r="D194" s="5"/>
      <c r="E194" s="8"/>
      <c r="G194" s="41"/>
      <c r="H194" s="9"/>
      <c r="I194" s="8"/>
      <c r="J194" s="7"/>
      <c r="K194" s="7"/>
      <c r="L194" s="19"/>
    </row>
    <row r="195" spans="2:12" x14ac:dyDescent="0.25">
      <c r="B195" s="7"/>
      <c r="C195" s="7"/>
      <c r="D195" s="5"/>
      <c r="E195" s="8"/>
      <c r="G195" s="41"/>
      <c r="H195" s="9"/>
      <c r="I195" s="8"/>
      <c r="J195" s="7"/>
      <c r="K195" s="7"/>
      <c r="L195" s="19"/>
    </row>
    <row r="196" spans="2:12" x14ac:dyDescent="0.25">
      <c r="B196" s="7"/>
      <c r="C196" s="7"/>
      <c r="D196" s="5"/>
      <c r="E196" s="8"/>
      <c r="G196" s="41"/>
      <c r="H196" s="9"/>
      <c r="I196" s="8"/>
      <c r="J196" s="7"/>
      <c r="K196" s="7"/>
      <c r="L196" s="19"/>
    </row>
    <row r="197" spans="2:12" x14ac:dyDescent="0.25">
      <c r="B197" s="7"/>
      <c r="C197" s="7"/>
      <c r="D197" s="5"/>
      <c r="E197" s="8"/>
      <c r="G197" s="41"/>
      <c r="H197" s="9"/>
      <c r="I197" s="8"/>
      <c r="J197" s="7"/>
      <c r="K197" s="7"/>
      <c r="L197" s="19"/>
    </row>
    <row r="198" spans="2:12" x14ac:dyDescent="0.25">
      <c r="B198" s="7"/>
      <c r="C198" s="7"/>
      <c r="D198" s="5"/>
      <c r="E198" s="8"/>
      <c r="G198" s="41"/>
      <c r="H198" s="9"/>
      <c r="I198" s="8"/>
      <c r="J198" s="7"/>
      <c r="K198" s="7"/>
      <c r="L198" s="19"/>
    </row>
    <row r="199" spans="2:12" x14ac:dyDescent="0.25">
      <c r="B199" s="7"/>
      <c r="C199" s="7"/>
      <c r="D199" s="5"/>
      <c r="E199" s="8"/>
      <c r="G199" s="41"/>
      <c r="H199" s="9"/>
      <c r="I199" s="8"/>
      <c r="J199" s="7"/>
      <c r="K199" s="7"/>
      <c r="L199" s="19"/>
    </row>
    <row r="200" spans="2:12" x14ac:dyDescent="0.25">
      <c r="B200" s="7"/>
      <c r="C200" s="7"/>
      <c r="D200" s="5"/>
      <c r="E200" s="8"/>
      <c r="G200" s="41"/>
      <c r="H200" s="9"/>
      <c r="I200" s="8"/>
      <c r="J200" s="7"/>
      <c r="K200" s="7"/>
      <c r="L200" s="19"/>
    </row>
    <row r="201" spans="2:12" x14ac:dyDescent="0.25">
      <c r="B201" s="7"/>
      <c r="C201" s="7"/>
      <c r="D201" s="5"/>
      <c r="E201" s="8"/>
      <c r="G201" s="41"/>
      <c r="H201" s="9"/>
      <c r="I201" s="8"/>
      <c r="J201" s="7"/>
      <c r="K201" s="7"/>
      <c r="L201" s="19"/>
    </row>
    <row r="202" spans="2:12" x14ac:dyDescent="0.25">
      <c r="B202" s="7"/>
      <c r="C202" s="7"/>
      <c r="D202" s="5"/>
      <c r="E202" s="8"/>
      <c r="G202" s="41"/>
      <c r="H202" s="9"/>
      <c r="I202" s="8"/>
      <c r="J202" s="7"/>
      <c r="K202" s="7"/>
      <c r="L202" s="19"/>
    </row>
    <row r="203" spans="2:12" x14ac:dyDescent="0.25">
      <c r="B203" s="7"/>
      <c r="C203" s="7"/>
      <c r="D203" s="5"/>
      <c r="E203" s="8"/>
      <c r="G203" s="41"/>
      <c r="H203" s="9"/>
      <c r="I203" s="8"/>
      <c r="J203" s="7"/>
      <c r="K203" s="7"/>
      <c r="L203" s="19"/>
    </row>
    <row r="204" spans="2:12" x14ac:dyDescent="0.25">
      <c r="B204" s="7"/>
      <c r="C204" s="7"/>
      <c r="D204" s="5"/>
      <c r="E204" s="8"/>
      <c r="G204" s="41"/>
      <c r="H204" s="9"/>
      <c r="I204" s="8"/>
      <c r="J204" s="7"/>
      <c r="K204" s="7"/>
      <c r="L204" s="19"/>
    </row>
    <row r="205" spans="2:12" x14ac:dyDescent="0.25">
      <c r="B205" s="7"/>
      <c r="C205" s="7"/>
      <c r="D205" s="5"/>
      <c r="E205" s="8"/>
      <c r="G205" s="41"/>
      <c r="H205" s="9"/>
      <c r="I205" s="8"/>
      <c r="J205" s="7"/>
      <c r="K205" s="7"/>
      <c r="L205" s="19"/>
    </row>
    <row r="206" spans="2:12" x14ac:dyDescent="0.25">
      <c r="B206" s="7"/>
      <c r="C206" s="7"/>
      <c r="D206" s="5"/>
      <c r="E206" s="8"/>
      <c r="G206" s="41"/>
      <c r="H206" s="9"/>
      <c r="I206" s="8"/>
      <c r="J206" s="7"/>
      <c r="K206" s="7"/>
      <c r="L206" s="19"/>
    </row>
    <row r="207" spans="2:12" x14ac:dyDescent="0.25">
      <c r="B207" s="7"/>
      <c r="C207" s="7"/>
      <c r="D207" s="5"/>
      <c r="E207" s="8"/>
      <c r="G207" s="41"/>
      <c r="H207" s="9"/>
      <c r="I207" s="8"/>
      <c r="J207" s="7"/>
      <c r="K207" s="7"/>
      <c r="L207" s="19"/>
    </row>
    <row r="208" spans="2:12" x14ac:dyDescent="0.25">
      <c r="B208" s="7"/>
      <c r="C208" s="7"/>
      <c r="D208" s="5"/>
      <c r="E208" s="8"/>
      <c r="G208" s="41"/>
      <c r="H208" s="9"/>
      <c r="I208" s="8"/>
      <c r="J208" s="7"/>
      <c r="K208" s="7"/>
      <c r="L208" s="19"/>
    </row>
    <row r="209" spans="2:12" x14ac:dyDescent="0.25">
      <c r="B209" s="7"/>
      <c r="C209" s="7"/>
      <c r="D209" s="5"/>
      <c r="E209" s="8"/>
      <c r="G209" s="41"/>
      <c r="H209" s="9"/>
      <c r="I209" s="8"/>
      <c r="J209" s="7"/>
      <c r="K209" s="7"/>
      <c r="L209" s="19"/>
    </row>
    <row r="210" spans="2:12" x14ac:dyDescent="0.25">
      <c r="B210" s="7"/>
      <c r="C210" s="7"/>
      <c r="D210" s="5"/>
      <c r="E210" s="8"/>
      <c r="G210" s="41"/>
      <c r="H210" s="9"/>
      <c r="I210" s="8"/>
      <c r="J210" s="7"/>
      <c r="K210" s="7"/>
      <c r="L210" s="19"/>
    </row>
    <row r="211" spans="2:12" x14ac:dyDescent="0.25">
      <c r="B211" s="7"/>
      <c r="C211" s="7"/>
      <c r="D211" s="5"/>
      <c r="E211" s="8"/>
      <c r="G211" s="41"/>
      <c r="H211" s="9"/>
      <c r="I211" s="8"/>
      <c r="J211" s="7"/>
      <c r="K211" s="7"/>
      <c r="L211" s="19"/>
    </row>
    <row r="212" spans="2:12" x14ac:dyDescent="0.25">
      <c r="B212" s="7"/>
      <c r="C212" s="7"/>
      <c r="D212" s="5"/>
      <c r="E212" s="8"/>
      <c r="G212" s="41"/>
      <c r="H212" s="9"/>
      <c r="I212" s="8"/>
      <c r="J212" s="7"/>
      <c r="K212" s="7"/>
      <c r="L212" s="19"/>
    </row>
    <row r="213" spans="2:12" x14ac:dyDescent="0.25">
      <c r="B213" s="7"/>
      <c r="C213" s="7"/>
      <c r="D213" s="5"/>
      <c r="E213" s="8"/>
      <c r="G213" s="41"/>
      <c r="H213" s="9"/>
      <c r="I213" s="8"/>
      <c r="J213" s="7"/>
      <c r="K213" s="7"/>
      <c r="L213" s="19"/>
    </row>
    <row r="214" spans="2:12" x14ac:dyDescent="0.25">
      <c r="B214" s="7"/>
      <c r="C214" s="7"/>
      <c r="D214" s="5"/>
      <c r="E214" s="8"/>
      <c r="G214" s="41"/>
      <c r="H214" s="9"/>
      <c r="I214" s="8"/>
      <c r="J214" s="7"/>
      <c r="K214" s="7"/>
      <c r="L214" s="19"/>
    </row>
    <row r="215" spans="2:12" x14ac:dyDescent="0.25">
      <c r="B215" s="7"/>
      <c r="C215" s="7"/>
      <c r="D215" s="5"/>
      <c r="E215" s="8"/>
      <c r="G215" s="41"/>
      <c r="H215" s="9"/>
      <c r="I215" s="8"/>
      <c r="J215" s="7"/>
      <c r="K215" s="7"/>
      <c r="L215" s="19"/>
    </row>
    <row r="216" spans="2:12" x14ac:dyDescent="0.25">
      <c r="B216" s="7"/>
      <c r="C216" s="7"/>
      <c r="D216" s="5"/>
      <c r="E216" s="8"/>
      <c r="G216" s="41"/>
      <c r="H216" s="9"/>
      <c r="I216" s="8"/>
      <c r="J216" s="7"/>
      <c r="K216" s="7"/>
      <c r="L216" s="19"/>
    </row>
    <row r="217" spans="2:12" x14ac:dyDescent="0.25">
      <c r="B217" s="7"/>
      <c r="C217" s="7"/>
      <c r="D217" s="5"/>
      <c r="E217" s="8"/>
      <c r="G217" s="41"/>
      <c r="H217" s="9"/>
      <c r="I217" s="8"/>
      <c r="J217" s="7"/>
      <c r="K217" s="7"/>
      <c r="L217" s="19"/>
    </row>
    <row r="218" spans="2:12" x14ac:dyDescent="0.25">
      <c r="B218" s="7"/>
      <c r="C218" s="7"/>
      <c r="D218" s="5"/>
      <c r="E218" s="8"/>
      <c r="G218" s="41"/>
      <c r="H218" s="9"/>
      <c r="I218" s="8"/>
      <c r="J218" s="7"/>
      <c r="K218" s="7"/>
      <c r="L218" s="19"/>
    </row>
    <row r="219" spans="2:12" x14ac:dyDescent="0.25">
      <c r="B219" s="7"/>
      <c r="C219" s="7"/>
      <c r="D219" s="5"/>
      <c r="E219" s="8"/>
      <c r="G219" s="41"/>
      <c r="H219" s="9"/>
      <c r="I219" s="8"/>
      <c r="J219" s="7"/>
      <c r="K219" s="7"/>
      <c r="L219" s="19"/>
    </row>
    <row r="220" spans="2:12" x14ac:dyDescent="0.25">
      <c r="B220" s="7"/>
      <c r="C220" s="7"/>
      <c r="D220" s="5"/>
      <c r="E220" s="8"/>
      <c r="G220" s="41"/>
      <c r="H220" s="9"/>
      <c r="I220" s="8"/>
      <c r="J220" s="7"/>
      <c r="K220" s="7"/>
      <c r="L220" s="19"/>
    </row>
    <row r="221" spans="2:12" x14ac:dyDescent="0.25">
      <c r="B221" s="7"/>
      <c r="C221" s="7"/>
      <c r="D221" s="5"/>
      <c r="E221" s="8"/>
      <c r="G221" s="41"/>
      <c r="H221" s="9"/>
      <c r="I221" s="8"/>
      <c r="J221" s="7"/>
      <c r="K221" s="7"/>
      <c r="L221" s="19"/>
    </row>
    <row r="222" spans="2:12" x14ac:dyDescent="0.25">
      <c r="B222" s="7"/>
      <c r="C222" s="7"/>
      <c r="D222" s="5"/>
      <c r="E222" s="8"/>
      <c r="G222" s="41"/>
      <c r="H222" s="9"/>
      <c r="I222" s="8"/>
      <c r="J222" s="7"/>
      <c r="K222" s="7"/>
      <c r="L222" s="19"/>
    </row>
    <row r="223" spans="2:12" x14ac:dyDescent="0.25">
      <c r="B223" s="7"/>
      <c r="C223" s="7"/>
      <c r="D223" s="5"/>
      <c r="E223" s="8"/>
      <c r="G223" s="41"/>
      <c r="H223" s="9"/>
      <c r="I223" s="8"/>
      <c r="J223" s="7"/>
      <c r="K223" s="7"/>
      <c r="L223" s="19"/>
    </row>
    <row r="224" spans="2:12" x14ac:dyDescent="0.25">
      <c r="B224" s="7"/>
      <c r="C224" s="7"/>
      <c r="D224" s="5"/>
      <c r="E224" s="8"/>
      <c r="G224" s="41"/>
      <c r="H224" s="9"/>
      <c r="I224" s="8"/>
      <c r="J224" s="7"/>
      <c r="K224" s="7"/>
      <c r="L224" s="19"/>
    </row>
    <row r="225" spans="2:12" x14ac:dyDescent="0.25">
      <c r="B225" s="7"/>
      <c r="C225" s="7"/>
      <c r="D225" s="5"/>
      <c r="E225" s="8"/>
      <c r="G225" s="41"/>
      <c r="H225" s="9"/>
      <c r="I225" s="8"/>
      <c r="J225" s="7"/>
      <c r="K225" s="7"/>
      <c r="L225" s="19"/>
    </row>
    <row r="226" spans="2:12" x14ac:dyDescent="0.25">
      <c r="B226" s="7"/>
      <c r="C226" s="7"/>
      <c r="D226" s="5"/>
      <c r="E226" s="8"/>
      <c r="G226" s="41"/>
      <c r="H226" s="9"/>
      <c r="I226" s="8"/>
      <c r="J226" s="7"/>
      <c r="K226" s="7"/>
      <c r="L226" s="19"/>
    </row>
    <row r="227" spans="2:12" x14ac:dyDescent="0.25">
      <c r="B227" s="7"/>
      <c r="C227" s="7"/>
      <c r="D227" s="5"/>
      <c r="E227" s="8"/>
      <c r="G227" s="41"/>
      <c r="H227" s="9"/>
      <c r="I227" s="8"/>
      <c r="J227" s="7"/>
      <c r="K227" s="7"/>
      <c r="L227" s="19"/>
    </row>
    <row r="228" spans="2:12" x14ac:dyDescent="0.25">
      <c r="B228" s="7"/>
      <c r="C228" s="7"/>
      <c r="D228" s="5"/>
      <c r="E228" s="8"/>
      <c r="G228" s="41"/>
      <c r="H228" s="9"/>
      <c r="I228" s="8"/>
      <c r="J228" s="7"/>
      <c r="K228" s="7"/>
      <c r="L228" s="19"/>
    </row>
    <row r="229" spans="2:12" x14ac:dyDescent="0.25">
      <c r="B229" s="7"/>
      <c r="C229" s="7"/>
      <c r="D229" s="5"/>
      <c r="E229" s="8"/>
      <c r="G229" s="41"/>
      <c r="H229" s="9"/>
      <c r="I229" s="8"/>
      <c r="J229" s="7"/>
      <c r="K229" s="7"/>
      <c r="L229" s="19"/>
    </row>
    <row r="230" spans="2:12" x14ac:dyDescent="0.25">
      <c r="B230" s="7"/>
      <c r="C230" s="7"/>
      <c r="D230" s="5"/>
      <c r="E230" s="8"/>
      <c r="G230" s="41"/>
      <c r="H230" s="9"/>
      <c r="I230" s="8"/>
      <c r="J230" s="7"/>
      <c r="K230" s="7"/>
      <c r="L230" s="19"/>
    </row>
    <row r="231" spans="2:12" x14ac:dyDescent="0.25">
      <c r="B231" s="7"/>
      <c r="C231" s="7"/>
      <c r="D231" s="5"/>
      <c r="E231" s="8"/>
      <c r="G231" s="41"/>
      <c r="H231" s="9"/>
      <c r="I231" s="8"/>
      <c r="J231" s="7"/>
      <c r="K231" s="7"/>
      <c r="L231" s="19"/>
    </row>
    <row r="232" spans="2:12" x14ac:dyDescent="0.25">
      <c r="B232" s="7"/>
      <c r="C232" s="7"/>
      <c r="D232" s="5"/>
      <c r="E232" s="8"/>
      <c r="G232" s="41"/>
      <c r="H232" s="9"/>
      <c r="I232" s="8"/>
      <c r="J232" s="7"/>
      <c r="K232" s="7"/>
      <c r="L232" s="19"/>
    </row>
    <row r="233" spans="2:12" x14ac:dyDescent="0.25">
      <c r="B233" s="7"/>
      <c r="C233" s="7"/>
      <c r="D233" s="5"/>
      <c r="E233" s="8"/>
      <c r="G233" s="41"/>
      <c r="H233" s="9"/>
      <c r="I233" s="8"/>
      <c r="J233" s="7"/>
      <c r="K233" s="7"/>
      <c r="L233" s="19"/>
    </row>
    <row r="234" spans="2:12" x14ac:dyDescent="0.25">
      <c r="B234" s="7"/>
      <c r="C234" s="7"/>
      <c r="D234" s="5"/>
      <c r="E234" s="8"/>
      <c r="G234" s="41"/>
      <c r="H234" s="9"/>
      <c r="I234" s="8"/>
      <c r="J234" s="7"/>
      <c r="K234" s="7"/>
      <c r="L234" s="19"/>
    </row>
    <row r="235" spans="2:12" x14ac:dyDescent="0.25">
      <c r="B235" s="7"/>
      <c r="C235" s="7"/>
      <c r="E235" s="8"/>
      <c r="G235" s="41"/>
      <c r="H235" s="9"/>
      <c r="I235" s="8"/>
      <c r="J235" s="7"/>
      <c r="K235" s="7"/>
      <c r="L235" s="19"/>
    </row>
    <row r="236" spans="2:12" x14ac:dyDescent="0.25">
      <c r="B236" s="7"/>
      <c r="C236" s="7"/>
      <c r="D236" s="10"/>
      <c r="E236" s="8"/>
      <c r="G236" s="41"/>
      <c r="H236" s="9"/>
      <c r="I236" s="8"/>
      <c r="J236" s="7"/>
      <c r="K236" s="7"/>
      <c r="L236" s="19"/>
    </row>
    <row r="237" spans="2:12" x14ac:dyDescent="0.25">
      <c r="B237" s="7"/>
      <c r="C237" s="7"/>
      <c r="D237" s="10"/>
      <c r="E237" s="8"/>
      <c r="G237" s="41"/>
      <c r="H237" s="9"/>
      <c r="I237" s="8"/>
      <c r="J237" s="7"/>
      <c r="K237" s="7"/>
      <c r="L237" s="19"/>
    </row>
    <row r="238" spans="2:12" x14ac:dyDescent="0.25">
      <c r="B238" s="7"/>
      <c r="C238" s="7"/>
      <c r="D238" s="10"/>
      <c r="E238" s="8"/>
      <c r="G238" s="41"/>
      <c r="H238" s="9"/>
      <c r="I238" s="8"/>
      <c r="J238" s="7"/>
      <c r="K238" s="7"/>
      <c r="L238" s="19"/>
    </row>
    <row r="239" spans="2:12" x14ac:dyDescent="0.25">
      <c r="B239" s="7"/>
      <c r="C239" s="7"/>
      <c r="D239" s="10"/>
      <c r="E239" s="8"/>
      <c r="G239" s="41"/>
      <c r="H239" s="9"/>
      <c r="I239" s="8"/>
      <c r="J239" s="7"/>
      <c r="K239" s="7"/>
      <c r="L239" s="19"/>
    </row>
    <row r="240" spans="2:12" x14ac:dyDescent="0.25">
      <c r="B240" s="7"/>
      <c r="C240" s="7"/>
      <c r="D240" s="10"/>
      <c r="E240" s="8"/>
      <c r="G240" s="41"/>
      <c r="H240" s="9"/>
      <c r="I240" s="8"/>
      <c r="J240" s="7"/>
      <c r="K240" s="7"/>
      <c r="L240" s="19"/>
    </row>
    <row r="241" spans="2:12" x14ac:dyDescent="0.25">
      <c r="B241" s="7"/>
      <c r="C241" s="7"/>
      <c r="D241" s="10"/>
      <c r="E241" s="8"/>
      <c r="G241" s="41"/>
      <c r="H241" s="9"/>
      <c r="I241" s="8"/>
      <c r="J241" s="7"/>
      <c r="K241" s="7"/>
      <c r="L241" s="19"/>
    </row>
    <row r="242" spans="2:12" x14ac:dyDescent="0.25">
      <c r="B242" s="7"/>
      <c r="C242" s="7"/>
      <c r="D242" s="10"/>
      <c r="E242" s="8"/>
      <c r="G242" s="41"/>
      <c r="H242" s="9"/>
      <c r="I242" s="8"/>
      <c r="J242" s="7"/>
      <c r="K242" s="7"/>
      <c r="L242" s="19"/>
    </row>
    <row r="243" spans="2:12" x14ac:dyDescent="0.25">
      <c r="B243" s="7"/>
      <c r="C243" s="7"/>
      <c r="D243" s="10"/>
      <c r="E243" s="8"/>
      <c r="G243" s="41"/>
      <c r="H243" s="9"/>
      <c r="I243" s="8"/>
      <c r="J243" s="7"/>
      <c r="K243" s="7"/>
      <c r="L243" s="19"/>
    </row>
    <row r="244" spans="2:12" x14ac:dyDescent="0.25">
      <c r="B244" s="7"/>
      <c r="C244" s="7"/>
      <c r="D244" s="10"/>
      <c r="E244" s="8"/>
      <c r="G244" s="41"/>
      <c r="H244" s="9"/>
      <c r="I244" s="8"/>
      <c r="J244" s="7"/>
      <c r="K244" s="7"/>
      <c r="L244" s="19"/>
    </row>
    <row r="245" spans="2:12" x14ac:dyDescent="0.25">
      <c r="B245" s="7"/>
      <c r="C245" s="7"/>
      <c r="E245" s="8"/>
      <c r="G245" s="41"/>
      <c r="H245" s="9"/>
      <c r="I245" s="8"/>
      <c r="J245" s="7"/>
      <c r="K245" s="7"/>
      <c r="L245" s="19"/>
    </row>
    <row r="246" spans="2:12" x14ac:dyDescent="0.25">
      <c r="B246" s="7"/>
      <c r="C246" s="7"/>
      <c r="E246" s="8"/>
      <c r="G246" s="41"/>
      <c r="H246" s="9"/>
      <c r="I246" s="8"/>
      <c r="J246" s="7"/>
      <c r="K246" s="7"/>
      <c r="L246" s="19"/>
    </row>
    <row r="247" spans="2:12" x14ac:dyDescent="0.25">
      <c r="B247" s="7"/>
      <c r="C247" s="7"/>
      <c r="E247" s="8"/>
      <c r="G247" s="41"/>
      <c r="H247" s="9"/>
      <c r="I247" s="8"/>
      <c r="J247" s="7"/>
      <c r="K247" s="7"/>
      <c r="L247" s="19"/>
    </row>
    <row r="248" spans="2:12" x14ac:dyDescent="0.25">
      <c r="B248" s="7"/>
      <c r="C248" s="7"/>
      <c r="E248" s="8"/>
      <c r="G248" s="41"/>
      <c r="H248" s="9"/>
      <c r="I248" s="8"/>
      <c r="J248" s="7"/>
      <c r="K248" s="7"/>
      <c r="L248" s="19"/>
    </row>
    <row r="249" spans="2:12" x14ac:dyDescent="0.25">
      <c r="B249" s="7"/>
      <c r="C249" s="7"/>
      <c r="E249" s="8"/>
      <c r="G249" s="41"/>
      <c r="H249" s="9"/>
      <c r="I249" s="8"/>
      <c r="J249" s="7"/>
      <c r="K249" s="7"/>
      <c r="L249" s="19"/>
    </row>
    <row r="250" spans="2:12" x14ac:dyDescent="0.25">
      <c r="B250" s="7"/>
      <c r="C250" s="7"/>
      <c r="E250" s="8"/>
      <c r="G250" s="41"/>
      <c r="H250" s="9"/>
      <c r="I250" s="8"/>
      <c r="J250" s="7"/>
      <c r="K250" s="7"/>
      <c r="L250" s="19"/>
    </row>
    <row r="251" spans="2:12" x14ac:dyDescent="0.25">
      <c r="B251" s="7"/>
      <c r="C251" s="7"/>
      <c r="E251" s="8"/>
      <c r="G251" s="41"/>
      <c r="H251" s="9"/>
      <c r="I251" s="8"/>
      <c r="J251" s="7"/>
      <c r="K251" s="7"/>
      <c r="L251" s="19"/>
    </row>
    <row r="252" spans="2:12" x14ac:dyDescent="0.25">
      <c r="B252" s="7"/>
      <c r="C252" s="7"/>
      <c r="E252" s="8"/>
      <c r="G252" s="41"/>
      <c r="H252" s="9"/>
      <c r="I252" s="8"/>
      <c r="J252" s="7"/>
      <c r="K252" s="7"/>
      <c r="L252" s="19"/>
    </row>
    <row r="253" spans="2:12" x14ac:dyDescent="0.25">
      <c r="B253" s="7"/>
      <c r="C253" s="7"/>
      <c r="E253" s="8"/>
      <c r="G253" s="41"/>
      <c r="H253" s="9"/>
      <c r="I253" s="8"/>
      <c r="J253" s="7"/>
      <c r="K253" s="7"/>
      <c r="L253" s="19"/>
    </row>
    <row r="254" spans="2:12" x14ac:dyDescent="0.25">
      <c r="B254" s="7"/>
      <c r="C254" s="7"/>
      <c r="E254" s="8"/>
      <c r="G254" s="41"/>
      <c r="H254" s="9"/>
      <c r="I254" s="8"/>
      <c r="J254" s="7"/>
      <c r="K254" s="7"/>
      <c r="L254" s="19"/>
    </row>
    <row r="255" spans="2:12" x14ac:dyDescent="0.25">
      <c r="B255" s="7"/>
      <c r="C255" s="7"/>
      <c r="E255" s="8"/>
      <c r="G255" s="41"/>
      <c r="H255" s="9"/>
      <c r="I255" s="8"/>
      <c r="J255" s="7"/>
      <c r="K255" s="7"/>
      <c r="L255" s="19"/>
    </row>
    <row r="256" spans="2:12" x14ac:dyDescent="0.25">
      <c r="B256" s="7"/>
      <c r="C256" s="7"/>
      <c r="E256" s="8"/>
      <c r="G256" s="41"/>
      <c r="H256" s="9"/>
      <c r="I256" s="8"/>
      <c r="J256" s="7"/>
      <c r="K256" s="7"/>
      <c r="L256" s="19"/>
    </row>
    <row r="257" spans="2:12" x14ac:dyDescent="0.25">
      <c r="B257" s="7"/>
      <c r="C257" s="7"/>
      <c r="E257" s="8"/>
      <c r="G257" s="41"/>
      <c r="H257" s="9"/>
      <c r="I257" s="8"/>
      <c r="J257" s="7"/>
      <c r="K257" s="7"/>
      <c r="L257" s="19"/>
    </row>
    <row r="258" spans="2:12" x14ac:dyDescent="0.25">
      <c r="B258" s="7"/>
      <c r="C258" s="7"/>
      <c r="E258" s="8"/>
      <c r="G258" s="41"/>
      <c r="H258" s="9"/>
      <c r="I258" s="8"/>
      <c r="J258" s="7"/>
      <c r="K258" s="7"/>
      <c r="L258" s="19"/>
    </row>
    <row r="259" spans="2:12" x14ac:dyDescent="0.25">
      <c r="B259" s="7"/>
      <c r="C259" s="7"/>
      <c r="E259" s="8"/>
      <c r="G259" s="41"/>
      <c r="H259" s="9"/>
      <c r="I259" s="8"/>
      <c r="J259" s="7"/>
      <c r="K259" s="7"/>
      <c r="L259" s="19"/>
    </row>
    <row r="260" spans="2:12" x14ac:dyDescent="0.25">
      <c r="B260" s="7"/>
      <c r="C260" s="7"/>
      <c r="E260" s="8"/>
      <c r="G260" s="41"/>
      <c r="H260" s="9"/>
      <c r="I260" s="8"/>
      <c r="J260" s="7"/>
      <c r="K260" s="7"/>
      <c r="L260" s="19"/>
    </row>
    <row r="261" spans="2:12" x14ac:dyDescent="0.25">
      <c r="B261" s="7"/>
      <c r="C261" s="7"/>
      <c r="E261" s="8"/>
      <c r="G261" s="41"/>
      <c r="H261" s="9"/>
      <c r="I261" s="8"/>
      <c r="J261" s="7"/>
      <c r="K261" s="7"/>
      <c r="L261" s="19"/>
    </row>
    <row r="262" spans="2:12" x14ac:dyDescent="0.25">
      <c r="B262" s="7"/>
      <c r="C262" s="7"/>
      <c r="E262" s="8"/>
      <c r="G262" s="41"/>
      <c r="H262" s="9"/>
      <c r="I262" s="8"/>
      <c r="J262" s="7"/>
      <c r="K262" s="7"/>
      <c r="L262" s="19"/>
    </row>
    <row r="263" spans="2:12" x14ac:dyDescent="0.25">
      <c r="B263" s="7"/>
      <c r="C263" s="7"/>
      <c r="E263" s="8"/>
      <c r="G263" s="41"/>
      <c r="H263" s="9"/>
      <c r="I263" s="8"/>
      <c r="J263" s="7"/>
      <c r="K263" s="7"/>
      <c r="L263" s="19"/>
    </row>
    <row r="264" spans="2:12" x14ac:dyDescent="0.25">
      <c r="B264" s="7"/>
      <c r="C264" s="7"/>
      <c r="E264" s="8"/>
      <c r="G264" s="41"/>
      <c r="H264" s="9"/>
      <c r="I264" s="8"/>
      <c r="J264" s="7"/>
      <c r="K264" s="7"/>
      <c r="L264" s="19"/>
    </row>
    <row r="265" spans="2:12" x14ac:dyDescent="0.25">
      <c r="B265" s="7"/>
      <c r="C265" s="7"/>
      <c r="E265" s="8"/>
      <c r="G265" s="41"/>
      <c r="H265" s="9"/>
      <c r="I265" s="8"/>
      <c r="J265" s="7"/>
      <c r="K265" s="7"/>
      <c r="L265" s="19"/>
    </row>
    <row r="266" spans="2:12" x14ac:dyDescent="0.25">
      <c r="B266" s="7"/>
      <c r="C266" s="7"/>
      <c r="E266" s="8"/>
      <c r="G266" s="41"/>
      <c r="H266" s="9"/>
      <c r="I266" s="8"/>
      <c r="J266" s="7"/>
      <c r="K266" s="7"/>
      <c r="L266" s="19"/>
    </row>
    <row r="267" spans="2:12" x14ac:dyDescent="0.25">
      <c r="B267" s="7"/>
      <c r="C267" s="7"/>
      <c r="E267" s="8"/>
      <c r="G267" s="41"/>
      <c r="H267" s="9"/>
      <c r="I267" s="8"/>
      <c r="J267" s="7"/>
      <c r="K267" s="7"/>
      <c r="L267" s="19"/>
    </row>
    <row r="268" spans="2:12" x14ac:dyDescent="0.25">
      <c r="B268" s="7"/>
      <c r="C268" s="7"/>
      <c r="E268" s="8"/>
      <c r="G268" s="41"/>
      <c r="H268" s="9"/>
      <c r="I268" s="8"/>
      <c r="J268" s="7"/>
      <c r="K268" s="7"/>
      <c r="L268" s="19"/>
    </row>
    <row r="269" spans="2:12" x14ac:dyDescent="0.25">
      <c r="B269" s="7"/>
      <c r="C269" s="7"/>
      <c r="E269" s="8"/>
      <c r="G269" s="41"/>
      <c r="H269" s="9"/>
      <c r="I269" s="8"/>
      <c r="J269" s="7"/>
      <c r="K269" s="7"/>
      <c r="L269" s="19"/>
    </row>
    <row r="270" spans="2:12" x14ac:dyDescent="0.25">
      <c r="B270" s="7"/>
      <c r="C270" s="7"/>
      <c r="E270" s="8"/>
      <c r="G270" s="41"/>
      <c r="H270" s="9"/>
      <c r="I270" s="8"/>
      <c r="J270" s="7"/>
      <c r="K270" s="7"/>
      <c r="L270" s="19"/>
    </row>
    <row r="271" spans="2:12" x14ac:dyDescent="0.25">
      <c r="B271" s="7"/>
      <c r="C271" s="7"/>
      <c r="E271" s="8"/>
      <c r="G271" s="41"/>
      <c r="H271" s="9"/>
      <c r="I271" s="8"/>
      <c r="J271" s="7"/>
      <c r="K271" s="7"/>
      <c r="L271" s="19"/>
    </row>
    <row r="272" spans="2:12" x14ac:dyDescent="0.25">
      <c r="B272" s="7"/>
      <c r="C272" s="7"/>
      <c r="E272" s="8"/>
      <c r="G272" s="41"/>
      <c r="H272" s="9"/>
      <c r="I272" s="8"/>
      <c r="J272" s="7"/>
      <c r="K272" s="7"/>
      <c r="L272" s="19"/>
    </row>
    <row r="273" spans="2:12" x14ac:dyDescent="0.25">
      <c r="B273" s="7"/>
      <c r="C273" s="7"/>
      <c r="E273" s="8"/>
      <c r="G273" s="41"/>
      <c r="H273" s="9"/>
      <c r="I273" s="8"/>
      <c r="J273" s="7"/>
      <c r="K273" s="7"/>
      <c r="L273" s="19"/>
    </row>
    <row r="274" spans="2:12" x14ac:dyDescent="0.25">
      <c r="B274" s="7"/>
      <c r="C274" s="7"/>
      <c r="E274" s="8"/>
      <c r="G274" s="41"/>
      <c r="H274" s="9"/>
      <c r="I274" s="8"/>
      <c r="J274" s="7"/>
      <c r="K274" s="7"/>
      <c r="L274" s="19"/>
    </row>
    <row r="275" spans="2:12" x14ac:dyDescent="0.25">
      <c r="B275" s="7"/>
      <c r="C275" s="7"/>
      <c r="E275" s="8"/>
      <c r="G275" s="41"/>
      <c r="H275" s="9"/>
      <c r="I275" s="8"/>
      <c r="J275" s="7"/>
      <c r="K275" s="7"/>
      <c r="L275" s="19"/>
    </row>
    <row r="276" spans="2:12" x14ac:dyDescent="0.25">
      <c r="B276" s="7"/>
      <c r="C276" s="7"/>
      <c r="E276" s="8"/>
      <c r="G276" s="41"/>
      <c r="H276" s="9"/>
      <c r="I276" s="8"/>
      <c r="J276" s="7"/>
      <c r="K276" s="7"/>
      <c r="L276" s="19"/>
    </row>
    <row r="277" spans="2:12" x14ac:dyDescent="0.25">
      <c r="B277" s="7"/>
      <c r="C277" s="7"/>
      <c r="E277" s="8"/>
      <c r="G277" s="41"/>
      <c r="H277" s="9"/>
      <c r="I277" s="8"/>
      <c r="J277" s="7"/>
      <c r="K277" s="7"/>
      <c r="L277" s="19"/>
    </row>
    <row r="278" spans="2:12" x14ac:dyDescent="0.25">
      <c r="B278" s="7"/>
      <c r="C278" s="7"/>
      <c r="E278" s="8"/>
      <c r="G278" s="41"/>
      <c r="H278" s="9"/>
      <c r="I278" s="8"/>
      <c r="J278" s="7"/>
      <c r="K278" s="7"/>
      <c r="L278" s="19"/>
    </row>
    <row r="279" spans="2:12" x14ac:dyDescent="0.25">
      <c r="B279" s="7"/>
      <c r="C279" s="7"/>
      <c r="E279" s="8"/>
      <c r="G279" s="41"/>
      <c r="H279" s="9"/>
      <c r="I279" s="8"/>
      <c r="J279" s="7"/>
      <c r="K279" s="7"/>
      <c r="L279" s="19"/>
    </row>
    <row r="280" spans="2:12" x14ac:dyDescent="0.25">
      <c r="B280" s="7"/>
      <c r="C280" s="7"/>
      <c r="E280" s="8"/>
      <c r="G280" s="41"/>
      <c r="H280" s="9"/>
      <c r="I280" s="8"/>
      <c r="J280" s="7"/>
      <c r="K280" s="7"/>
      <c r="L280" s="19"/>
    </row>
    <row r="281" spans="2:12" x14ac:dyDescent="0.25">
      <c r="B281" s="7"/>
      <c r="C281" s="7"/>
      <c r="D281" s="11"/>
      <c r="E281" s="8"/>
      <c r="G281" s="41"/>
      <c r="H281" s="9"/>
      <c r="I281" s="8"/>
      <c r="J281" s="7"/>
      <c r="K281" s="7"/>
      <c r="L281" s="19"/>
    </row>
    <row r="282" spans="2:12" x14ac:dyDescent="0.25">
      <c r="B282" s="7"/>
      <c r="C282" s="7"/>
      <c r="D282" s="11"/>
      <c r="E282" s="8"/>
      <c r="G282" s="41"/>
      <c r="H282" s="9"/>
      <c r="I282" s="8"/>
      <c r="J282" s="7"/>
      <c r="K282" s="7"/>
      <c r="L282" s="19"/>
    </row>
    <row r="283" spans="2:12" x14ac:dyDescent="0.25">
      <c r="B283" s="7"/>
      <c r="C283" s="7"/>
      <c r="D283" s="11"/>
      <c r="E283" s="8"/>
      <c r="G283" s="41"/>
      <c r="H283" s="9"/>
      <c r="I283" s="8"/>
      <c r="J283" s="7"/>
      <c r="K283" s="7"/>
      <c r="L283" s="19"/>
    </row>
    <row r="284" spans="2:12" x14ac:dyDescent="0.25">
      <c r="B284" s="7"/>
      <c r="C284" s="7"/>
      <c r="D284" s="11"/>
      <c r="E284" s="8"/>
      <c r="G284" s="41"/>
      <c r="H284" s="9"/>
      <c r="I284" s="8"/>
      <c r="J284" s="7"/>
      <c r="K284" s="7"/>
      <c r="L284" s="19"/>
    </row>
    <row r="285" spans="2:12" x14ac:dyDescent="0.25">
      <c r="B285" s="7"/>
      <c r="C285" s="7"/>
      <c r="D285" s="11"/>
      <c r="E285" s="8"/>
      <c r="G285" s="41"/>
      <c r="H285" s="9"/>
      <c r="I285" s="8"/>
      <c r="J285" s="7"/>
      <c r="K285" s="7"/>
      <c r="L285" s="19"/>
    </row>
    <row r="286" spans="2:12" x14ac:dyDescent="0.25">
      <c r="B286" s="7"/>
      <c r="C286" s="7"/>
      <c r="E286" s="8"/>
      <c r="G286" s="41"/>
      <c r="H286" s="9"/>
      <c r="I286" s="8"/>
      <c r="J286" s="7"/>
      <c r="K286" s="7"/>
    </row>
    <row r="287" spans="2:12" x14ac:dyDescent="0.25">
      <c r="B287" s="7"/>
      <c r="C287" s="7"/>
      <c r="E287" s="8"/>
      <c r="G287" s="41"/>
      <c r="H287" s="9"/>
      <c r="I287" s="8"/>
      <c r="J287" s="7"/>
      <c r="K287" s="7"/>
    </row>
    <row r="288" spans="2:12" x14ac:dyDescent="0.25">
      <c r="B288" s="7"/>
      <c r="C288" s="7"/>
      <c r="E288" s="8"/>
      <c r="G288" s="41"/>
      <c r="H288" s="9"/>
      <c r="I288" s="8"/>
      <c r="J288" s="7"/>
      <c r="K288" s="7"/>
    </row>
    <row r="289" spans="2:12" x14ac:dyDescent="0.25">
      <c r="B289" s="7"/>
      <c r="C289" s="7"/>
      <c r="E289" s="8"/>
      <c r="G289" s="41"/>
      <c r="H289" s="9"/>
      <c r="I289" s="8"/>
      <c r="J289" s="7"/>
      <c r="K289" s="7"/>
    </row>
    <row r="290" spans="2:12" x14ac:dyDescent="0.25">
      <c r="B290" s="7"/>
      <c r="C290" s="7"/>
      <c r="E290" s="8"/>
      <c r="G290" s="41"/>
      <c r="H290" s="9"/>
      <c r="I290" s="8"/>
      <c r="J290" s="7"/>
      <c r="K290" s="7"/>
    </row>
    <row r="291" spans="2:12" x14ac:dyDescent="0.25">
      <c r="B291" s="7"/>
      <c r="C291" s="7"/>
      <c r="E291" s="8"/>
      <c r="G291" s="41"/>
      <c r="H291" s="9"/>
      <c r="I291" s="8"/>
      <c r="J291" s="7"/>
      <c r="K291" s="7"/>
    </row>
    <row r="292" spans="2:12" x14ac:dyDescent="0.25">
      <c r="B292" s="7"/>
      <c r="C292" s="7"/>
      <c r="E292" s="8"/>
      <c r="G292" s="41"/>
      <c r="H292" s="9"/>
      <c r="I292" s="8"/>
      <c r="J292" s="7"/>
      <c r="K292" s="7"/>
    </row>
    <row r="293" spans="2:12" x14ac:dyDescent="0.25">
      <c r="B293" s="7"/>
      <c r="C293" s="7"/>
      <c r="D293" s="5"/>
      <c r="E293" s="8"/>
      <c r="G293" s="41"/>
      <c r="H293" s="10"/>
      <c r="I293" s="8"/>
      <c r="J293" s="7"/>
      <c r="K293" s="7"/>
      <c r="L293" s="19"/>
    </row>
    <row r="294" spans="2:12" x14ac:dyDescent="0.25">
      <c r="B294" s="7"/>
      <c r="C294" s="7"/>
      <c r="D294" s="5"/>
      <c r="E294" s="8"/>
      <c r="G294" s="41"/>
      <c r="H294" s="10"/>
      <c r="I294" s="8"/>
      <c r="J294" s="7"/>
      <c r="K294" s="7"/>
    </row>
    <row r="295" spans="2:12" x14ac:dyDescent="0.25">
      <c r="B295" s="7"/>
      <c r="C295" s="7"/>
      <c r="D295" s="5"/>
      <c r="E295" s="8"/>
      <c r="G295" s="41"/>
      <c r="H295" s="10"/>
      <c r="I295" s="8"/>
      <c r="J295" s="7"/>
      <c r="K295" s="7"/>
    </row>
    <row r="296" spans="2:12" x14ac:dyDescent="0.25">
      <c r="B296" s="7"/>
      <c r="C296" s="7"/>
      <c r="D296" s="5"/>
      <c r="E296" s="8"/>
      <c r="G296" s="41"/>
      <c r="H296" s="10"/>
      <c r="I296" s="8"/>
      <c r="J296" s="7"/>
      <c r="K296" s="7"/>
    </row>
    <row r="297" spans="2:12" x14ac:dyDescent="0.25">
      <c r="B297" s="7"/>
      <c r="C297" s="7"/>
      <c r="D297" s="5"/>
      <c r="E297" s="8"/>
      <c r="G297" s="41"/>
      <c r="H297" s="10"/>
      <c r="I297" s="8"/>
      <c r="J297" s="7"/>
      <c r="K297" s="7"/>
    </row>
    <row r="298" spans="2:12" x14ac:dyDescent="0.25">
      <c r="B298" s="7"/>
      <c r="C298" s="7"/>
      <c r="D298" s="8"/>
      <c r="E298" s="8"/>
      <c r="G298" s="41"/>
      <c r="H298" s="9"/>
      <c r="I298" s="8"/>
      <c r="J298" s="7"/>
      <c r="K298" s="7"/>
      <c r="L298" s="20"/>
    </row>
    <row r="299" spans="2:12" x14ac:dyDescent="0.25">
      <c r="B299" s="7"/>
      <c r="C299" s="7"/>
      <c r="D299" s="8"/>
      <c r="E299" s="8"/>
      <c r="G299" s="41"/>
      <c r="H299" s="9"/>
      <c r="I299" s="8"/>
      <c r="J299" s="7"/>
      <c r="K299" s="7"/>
      <c r="L299" s="20"/>
    </row>
    <row r="300" spans="2:12" x14ac:dyDescent="0.25">
      <c r="B300" s="7"/>
      <c r="C300" s="7"/>
      <c r="D300" s="8"/>
      <c r="E300" s="8"/>
      <c r="G300" s="41"/>
      <c r="H300" s="9"/>
      <c r="I300" s="8"/>
      <c r="J300" s="7"/>
      <c r="K300" s="7"/>
      <c r="L300" s="20"/>
    </row>
    <row r="301" spans="2:12" x14ac:dyDescent="0.25">
      <c r="B301" s="7"/>
      <c r="C301" s="7"/>
      <c r="D301" s="8"/>
      <c r="E301" s="8"/>
      <c r="G301" s="41"/>
      <c r="H301" s="9"/>
      <c r="I301" s="8"/>
      <c r="J301" s="7"/>
      <c r="K301" s="7"/>
      <c r="L301" s="20"/>
    </row>
    <row r="302" spans="2:12" x14ac:dyDescent="0.25">
      <c r="B302" s="7"/>
      <c r="C302" s="7"/>
      <c r="D302" s="8"/>
      <c r="E302" s="8"/>
      <c r="G302" s="41"/>
      <c r="H302" s="9"/>
      <c r="I302" s="8"/>
      <c r="J302" s="7"/>
      <c r="K302" s="7"/>
      <c r="L302" s="20"/>
    </row>
    <row r="303" spans="2:12" x14ac:dyDescent="0.25">
      <c r="B303" s="7"/>
      <c r="C303" s="7"/>
      <c r="D303" s="8"/>
      <c r="E303" s="8"/>
      <c r="G303" s="41"/>
      <c r="H303" s="9"/>
      <c r="I303" s="8"/>
      <c r="J303" s="7"/>
      <c r="K303" s="7"/>
      <c r="L303" s="20"/>
    </row>
    <row r="304" spans="2:12" x14ac:dyDescent="0.25">
      <c r="B304" s="7"/>
      <c r="C304" s="7"/>
      <c r="D304" s="11"/>
      <c r="E304" s="8"/>
      <c r="G304" s="41"/>
      <c r="H304" s="9"/>
      <c r="I304" s="8"/>
      <c r="J304" s="7"/>
      <c r="K304" s="7"/>
    </row>
    <row r="305" spans="2:12" x14ac:dyDescent="0.25">
      <c r="B305" s="7"/>
      <c r="C305" s="7"/>
      <c r="D305" s="11"/>
      <c r="E305" s="8"/>
      <c r="G305" s="41"/>
      <c r="H305" s="9"/>
      <c r="I305" s="8"/>
      <c r="J305" s="7"/>
      <c r="K305" s="7"/>
    </row>
    <row r="306" spans="2:12" x14ac:dyDescent="0.25">
      <c r="B306" s="7"/>
      <c r="C306" s="7"/>
      <c r="D306" s="11"/>
      <c r="E306" s="8"/>
      <c r="G306" s="41"/>
      <c r="H306" s="9"/>
      <c r="I306" s="8"/>
      <c r="J306" s="7"/>
      <c r="K306" s="7"/>
    </row>
    <row r="307" spans="2:12" x14ac:dyDescent="0.25">
      <c r="B307" s="7"/>
      <c r="C307" s="7"/>
      <c r="D307" s="8"/>
      <c r="E307" s="8"/>
      <c r="G307" s="41"/>
      <c r="H307" s="9"/>
      <c r="I307" s="8"/>
      <c r="J307" s="7"/>
      <c r="K307" s="7"/>
      <c r="L307" s="19"/>
    </row>
    <row r="308" spans="2:12" x14ac:dyDescent="0.25">
      <c r="B308" s="7"/>
      <c r="C308" s="7"/>
      <c r="D308" s="8"/>
      <c r="E308" s="8"/>
      <c r="G308" s="41"/>
      <c r="H308" s="9"/>
      <c r="I308" s="8"/>
      <c r="J308" s="7"/>
      <c r="K308" s="7"/>
      <c r="L308" s="20"/>
    </row>
    <row r="309" spans="2:12" x14ac:dyDescent="0.25">
      <c r="B309" s="7"/>
      <c r="C309" s="7"/>
      <c r="D309" s="8"/>
      <c r="E309" s="8"/>
      <c r="G309" s="41"/>
      <c r="H309" s="9"/>
      <c r="I309" s="8"/>
      <c r="J309" s="7"/>
      <c r="K309" s="7"/>
      <c r="L309" s="20"/>
    </row>
    <row r="310" spans="2:12" x14ac:dyDescent="0.25">
      <c r="B310" s="7"/>
      <c r="C310" s="7"/>
      <c r="D310" s="8"/>
      <c r="E310" s="8"/>
      <c r="G310" s="41"/>
      <c r="H310" s="9"/>
      <c r="I310" s="8"/>
      <c r="J310" s="7"/>
      <c r="K310" s="7"/>
      <c r="L310" s="20"/>
    </row>
    <row r="311" spans="2:12" x14ac:dyDescent="0.25">
      <c r="B311" s="7"/>
      <c r="C311" s="7"/>
      <c r="D311" s="8"/>
      <c r="E311" s="8"/>
      <c r="G311" s="41"/>
      <c r="H311" s="9"/>
      <c r="I311" s="8"/>
      <c r="J311" s="7"/>
      <c r="K311" s="7"/>
      <c r="L311" s="20"/>
    </row>
    <row r="312" spans="2:12" x14ac:dyDescent="0.25">
      <c r="B312" s="7"/>
      <c r="C312" s="7"/>
      <c r="D312" s="8"/>
      <c r="E312" s="8"/>
      <c r="G312" s="41"/>
      <c r="H312" s="9"/>
      <c r="I312" s="8"/>
      <c r="J312" s="7"/>
      <c r="K312" s="7"/>
      <c r="L312" s="20"/>
    </row>
    <row r="313" spans="2:12" x14ac:dyDescent="0.25">
      <c r="B313" s="7"/>
      <c r="C313" s="7"/>
      <c r="D313" s="8"/>
      <c r="E313" s="8"/>
      <c r="G313" s="41"/>
      <c r="H313" s="9"/>
      <c r="I313" s="8"/>
      <c r="J313" s="7"/>
      <c r="K313" s="7"/>
      <c r="L313" s="20"/>
    </row>
    <row r="314" spans="2:12" x14ac:dyDescent="0.25">
      <c r="B314" s="7"/>
      <c r="C314" s="7"/>
      <c r="D314" s="8"/>
      <c r="E314" s="8"/>
      <c r="G314" s="41"/>
      <c r="H314" s="9"/>
      <c r="I314" s="8"/>
      <c r="J314" s="7"/>
      <c r="K314" s="7"/>
      <c r="L314" s="20"/>
    </row>
    <row r="315" spans="2:12" x14ac:dyDescent="0.25">
      <c r="B315" s="7"/>
      <c r="C315" s="7"/>
      <c r="D315" s="8"/>
      <c r="E315" s="8"/>
      <c r="G315" s="41"/>
      <c r="H315" s="9"/>
      <c r="I315" s="8"/>
      <c r="J315" s="7"/>
      <c r="K315" s="7"/>
      <c r="L315" s="20"/>
    </row>
    <row r="316" spans="2:12" x14ac:dyDescent="0.25">
      <c r="B316" s="7"/>
      <c r="C316" s="7"/>
      <c r="D316" s="8"/>
      <c r="E316" s="8"/>
      <c r="G316" s="41"/>
      <c r="H316" s="8"/>
      <c r="I316" s="8"/>
      <c r="J316" s="7"/>
      <c r="K316" s="7"/>
      <c r="L316" s="19"/>
    </row>
    <row r="317" spans="2:12" x14ac:dyDescent="0.25">
      <c r="B317" s="7"/>
      <c r="C317" s="7"/>
      <c r="D317" s="8"/>
      <c r="E317" s="8"/>
      <c r="G317" s="41"/>
      <c r="H317" s="8"/>
      <c r="I317" s="8"/>
      <c r="J317" s="7"/>
      <c r="K317" s="7"/>
      <c r="L317" s="19"/>
    </row>
    <row r="318" spans="2:12" x14ac:dyDescent="0.25">
      <c r="B318" s="7"/>
      <c r="C318" s="7"/>
      <c r="D318" s="8"/>
      <c r="E318" s="8"/>
      <c r="G318" s="41"/>
      <c r="H318" s="8"/>
      <c r="I318" s="8"/>
      <c r="J318" s="7"/>
      <c r="K318" s="7"/>
      <c r="L318" s="19"/>
    </row>
    <row r="319" spans="2:12" x14ac:dyDescent="0.25">
      <c r="B319" s="7"/>
      <c r="C319" s="7"/>
      <c r="D319" s="8"/>
      <c r="E319" s="8"/>
      <c r="G319" s="41"/>
      <c r="H319" s="8"/>
      <c r="I319" s="8"/>
      <c r="J319" s="7"/>
      <c r="K319" s="7"/>
      <c r="L319" s="19"/>
    </row>
    <row r="320" spans="2:12" x14ac:dyDescent="0.25">
      <c r="B320" s="7"/>
      <c r="C320" s="7"/>
      <c r="H320" s="12"/>
      <c r="I320" s="2"/>
      <c r="J320" s="7"/>
      <c r="K320" s="7"/>
      <c r="L320" s="19"/>
    </row>
    <row r="321" spans="2:12" x14ac:dyDescent="0.25">
      <c r="B321" s="7"/>
      <c r="C321" s="7"/>
      <c r="H321" s="12"/>
      <c r="I321" s="2"/>
      <c r="J321" s="7"/>
      <c r="K321" s="7"/>
      <c r="L321" s="19"/>
    </row>
    <row r="322" spans="2:12" x14ac:dyDescent="0.25">
      <c r="B322" s="7"/>
      <c r="C322" s="7"/>
      <c r="H322" s="12"/>
    </row>
    <row r="323" spans="2:12" x14ac:dyDescent="0.25">
      <c r="B323" s="7"/>
      <c r="C323" s="7"/>
      <c r="H323" s="12"/>
    </row>
    <row r="324" spans="2:12" x14ac:dyDescent="0.25">
      <c r="B324" s="7"/>
      <c r="C324" s="7"/>
      <c r="H324" s="12"/>
    </row>
    <row r="325" spans="2:12" x14ac:dyDescent="0.25">
      <c r="B325" s="7"/>
      <c r="C325" s="7"/>
      <c r="H325" s="12"/>
    </row>
    <row r="326" spans="2:12" x14ac:dyDescent="0.25">
      <c r="B326" s="7"/>
      <c r="C326" s="7"/>
      <c r="H326" s="12"/>
    </row>
    <row r="327" spans="2:12" x14ac:dyDescent="0.25">
      <c r="B327" s="7"/>
      <c r="C327" s="7"/>
      <c r="H327" s="12"/>
    </row>
    <row r="328" spans="2:12" x14ac:dyDescent="0.25">
      <c r="B328" s="7"/>
      <c r="C328" s="7"/>
      <c r="H328" s="12"/>
    </row>
    <row r="329" spans="2:12" x14ac:dyDescent="0.25">
      <c r="B329" s="7"/>
      <c r="C329" s="7"/>
      <c r="H329" s="12"/>
    </row>
    <row r="330" spans="2:12" x14ac:dyDescent="0.25">
      <c r="B330" s="7"/>
      <c r="C330" s="7"/>
      <c r="H330" s="12"/>
    </row>
    <row r="331" spans="2:12" x14ac:dyDescent="0.25">
      <c r="B331" s="7"/>
      <c r="C331" s="7"/>
      <c r="H331" s="12"/>
    </row>
    <row r="332" spans="2:12" x14ac:dyDescent="0.25">
      <c r="B332" s="7"/>
      <c r="C332" s="7"/>
      <c r="H332" s="12"/>
    </row>
    <row r="333" spans="2:12" x14ac:dyDescent="0.25">
      <c r="B333" s="7"/>
      <c r="C333" s="7"/>
      <c r="H333" s="12"/>
    </row>
    <row r="334" spans="2:12" x14ac:dyDescent="0.25">
      <c r="B334" s="7"/>
      <c r="C334" s="7"/>
      <c r="H334" s="12"/>
    </row>
    <row r="335" spans="2:12" x14ac:dyDescent="0.25">
      <c r="B335" s="7"/>
      <c r="C335" s="7"/>
      <c r="H335" s="12"/>
    </row>
    <row r="336" spans="2:12" x14ac:dyDescent="0.25">
      <c r="B336" s="7"/>
      <c r="C336" s="7"/>
      <c r="H336" s="12"/>
    </row>
    <row r="337" spans="2:8" x14ac:dyDescent="0.25">
      <c r="B337" s="7"/>
      <c r="C337" s="7"/>
      <c r="H337" s="12"/>
    </row>
    <row r="338" spans="2:8" x14ac:dyDescent="0.25">
      <c r="B338" s="7"/>
      <c r="C338" s="7"/>
      <c r="H338" s="12"/>
    </row>
    <row r="339" spans="2:8" x14ac:dyDescent="0.25">
      <c r="B339" s="7"/>
      <c r="C339" s="7"/>
      <c r="H339" s="12"/>
    </row>
    <row r="340" spans="2:8" x14ac:dyDescent="0.25">
      <c r="B340" s="7"/>
      <c r="C340" s="7"/>
      <c r="H340" s="12"/>
    </row>
    <row r="341" spans="2:8" x14ac:dyDescent="0.25">
      <c r="B341" s="7"/>
      <c r="C341" s="7"/>
      <c r="H341" s="12"/>
    </row>
    <row r="342" spans="2:8" x14ac:dyDescent="0.25">
      <c r="B342" s="7"/>
      <c r="C342" s="7"/>
      <c r="H342" s="12"/>
    </row>
    <row r="343" spans="2:8" x14ac:dyDescent="0.25">
      <c r="B343" s="7"/>
      <c r="C343" s="7"/>
      <c r="H343" s="12"/>
    </row>
    <row r="344" spans="2:8" x14ac:dyDescent="0.25">
      <c r="H344" s="12"/>
    </row>
    <row r="345" spans="2:8" x14ac:dyDescent="0.25">
      <c r="H345" s="12"/>
    </row>
    <row r="346" spans="2:8" x14ac:dyDescent="0.25">
      <c r="H346" s="12"/>
    </row>
    <row r="347" spans="2:8" x14ac:dyDescent="0.25">
      <c r="H347" s="12"/>
    </row>
    <row r="348" spans="2:8" x14ac:dyDescent="0.25">
      <c r="H348" s="12"/>
    </row>
    <row r="349" spans="2:8" x14ac:dyDescent="0.25">
      <c r="H349" s="12"/>
    </row>
    <row r="350" spans="2:8" x14ac:dyDescent="0.25">
      <c r="H350" s="12"/>
    </row>
    <row r="351" spans="2:8" x14ac:dyDescent="0.25">
      <c r="H351" s="12"/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REPSS-SLP</cp:lastModifiedBy>
  <dcterms:created xsi:type="dcterms:W3CDTF">2018-06-16T16:22:04Z</dcterms:created>
  <dcterms:modified xsi:type="dcterms:W3CDTF">2019-08-08T19:26:06Z</dcterms:modified>
</cp:coreProperties>
</file>