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6435"/>
  </bookViews>
  <sheets>
    <sheet name="Reporte de Formatos" sheetId="1" r:id="rId1"/>
    <sheet name="hidden1" sheetId="2" r:id="rId2"/>
    <sheet name="hidden2" sheetId="3" r:id="rId3"/>
    <sheet name="Tabla 206436" sheetId="4" r:id="rId4"/>
    <sheet name="Tabla 206437" sheetId="5" r:id="rId5"/>
    <sheet name="Tabla 206438" sheetId="6" r:id="rId6"/>
  </sheets>
  <definedNames>
    <definedName name="hidden1">hidden1!$A$1:$A$10</definedName>
    <definedName name="hidden2">hidden2!$A$1:$A$2</definedName>
  </definedNames>
  <calcPr calcId="125725"/>
</workbook>
</file>

<file path=xl/calcChain.xml><?xml version="1.0" encoding="utf-8"?>
<calcChain xmlns="http://schemas.openxmlformats.org/spreadsheetml/2006/main">
  <c r="Z30" i="1"/>
  <c r="Z29"/>
  <c r="Z28"/>
  <c r="Z27"/>
  <c r="Z26"/>
  <c r="Z25"/>
  <c r="Z24"/>
  <c r="Z23"/>
  <c r="Z22"/>
  <c r="Z21"/>
  <c r="Z20"/>
  <c r="Z19"/>
  <c r="Z18"/>
  <c r="Z17"/>
  <c r="Z16"/>
  <c r="Z12"/>
  <c r="Z14"/>
  <c r="Z15"/>
  <c r="Z13"/>
</calcChain>
</file>

<file path=xl/sharedStrings.xml><?xml version="1.0" encoding="utf-8"?>
<sst xmlns="http://schemas.openxmlformats.org/spreadsheetml/2006/main" count="697" uniqueCount="238">
  <si>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</si>
  <si>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</si>
  <si>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</si>
  <si>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</si>
  <si>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</si>
  <si>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</si>
  <si>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</si>
  <si>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</si>
  <si>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</si>
  <si>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</si>
  <si>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</si>
  <si>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</si>
  <si>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34498</t>
  </si>
  <si>
    <t>TITULO</t>
  </si>
  <si>
    <t>NOMBRE CORTO</t>
  </si>
  <si>
    <t>DESCRIPCION</t>
  </si>
  <si>
    <t>Gastos por conceptos de viáticos.</t>
  </si>
  <si>
    <t>LTAIPSLPA84FXIV1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</si>
  <si>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</si>
  <si>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</si>
  <si>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</si>
  <si>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</si>
  <si>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</si>
  <si>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</si>
  <si>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</si>
  <si>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</si>
  <si>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</si>
  <si>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</si>
  <si>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</si>
  <si>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206420</t>
  </si>
  <si>
    <t>206408</t>
  </si>
  <si>
    <t>206435</t>
  </si>
  <si>
    <t>206409</t>
  </si>
  <si>
    <t>206423</t>
  </si>
  <si>
    <t>206410</t>
  </si>
  <si>
    <t>206421</t>
  </si>
  <si>
    <t>206411</t>
  </si>
  <si>
    <t>206412</t>
  </si>
  <si>
    <t>206413</t>
  </si>
  <si>
    <t>206422</t>
  </si>
  <si>
    <t>206434</t>
  </si>
  <si>
    <t>206425</t>
  </si>
  <si>
    <t>206432</t>
  </si>
  <si>
    <t>206414</t>
  </si>
  <si>
    <t>206415</t>
  </si>
  <si>
    <t>206416</t>
  </si>
  <si>
    <t>206417</t>
  </si>
  <si>
    <t>206418</t>
  </si>
  <si>
    <t>206419</t>
  </si>
  <si>
    <t>206424</t>
  </si>
  <si>
    <t>206428</t>
  </si>
  <si>
    <t>206429</t>
  </si>
  <si>
    <t>206436</t>
  </si>
  <si>
    <t>206430</t>
  </si>
  <si>
    <t>206431</t>
  </si>
  <si>
    <t>206427</t>
  </si>
  <si>
    <t>206433</t>
  </si>
  <si>
    <t>206437</t>
  </si>
  <si>
    <t>206438</t>
  </si>
  <si>
    <t>206426</t>
  </si>
  <si>
    <t>206407</t>
  </si>
  <si>
    <t>206439</t>
  </si>
  <si>
    <t>206440</t>
  </si>
  <si>
    <t>206441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</si>
  <si>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</si>
  <si>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</si>
  <si>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</si>
  <si>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</si>
  <si>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</si>
  <si>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</si>
  <si>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</si>
  <si>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</si>
  <si>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</si>
  <si>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</si>
  <si>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</si>
  <si>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</si>
  <si>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</si>
  <si>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</si>
  <si>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</si>
  <si>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</si>
  <si>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</si>
  <si>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</si>
  <si>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</si>
  <si>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</si>
  <si>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</si>
  <si>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</si>
  <si>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</si>
  <si>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</t>
  </si>
  <si>
    <t>21819</t>
  </si>
  <si>
    <t>21820</t>
  </si>
  <si>
    <t>21821</t>
  </si>
  <si>
    <t>ID</t>
  </si>
  <si>
    <t>Clave de la partida de cada uno de los conceptos</t>
  </si>
  <si>
    <t>Denominación de la partida por concepto</t>
  </si>
  <si>
    <t>Importe ejercido erogado por concepto de viáticos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</si>
  <si>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</si>
  <si>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</si>
  <si>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</si>
  <si>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</si>
  <si>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</t>
  </si>
  <si>
    <t>21822</t>
  </si>
  <si>
    <t>Hipervínculo a las facturas o comprobantes</t>
  </si>
  <si>
    <t>Hipervínculo a normatividad reguladora de gastos</t>
  </si>
  <si>
    <t>21823</t>
  </si>
  <si>
    <t>Fecha de validación</t>
  </si>
  <si>
    <t>Área responsable de la información</t>
  </si>
  <si>
    <t>Año</t>
  </si>
  <si>
    <t>Fecha de actualización</t>
  </si>
  <si>
    <t>Nota</t>
  </si>
  <si>
    <t>México</t>
  </si>
  <si>
    <t>San Luis Potosi</t>
  </si>
  <si>
    <t>Dirección Administrativa</t>
  </si>
  <si>
    <t>NA</t>
  </si>
  <si>
    <t>Visitador Adjunto "A"</t>
  </si>
  <si>
    <t>Primera Visitaduria General</t>
  </si>
  <si>
    <t>2112-2-3751</t>
  </si>
  <si>
    <t>n</t>
  </si>
  <si>
    <t>Visitador Adjunto "C"</t>
  </si>
  <si>
    <t xml:space="preserve">Ruiz </t>
  </si>
  <si>
    <t>Mata</t>
  </si>
  <si>
    <t xml:space="preserve">Dirección Administrativa </t>
  </si>
  <si>
    <t>ABRIL</t>
  </si>
  <si>
    <t>Viaje a Rioverde</t>
  </si>
  <si>
    <t>Viaje a Tamazunchale</t>
  </si>
  <si>
    <t>Tamazunchale</t>
  </si>
  <si>
    <t>Apoyo para cambio de oficina</t>
  </si>
  <si>
    <t>MAYO</t>
  </si>
  <si>
    <t xml:space="preserve">Secretario Ejecutivo </t>
  </si>
  <si>
    <t>Secreataria Ejecutiva</t>
  </si>
  <si>
    <t xml:space="preserve">Jesús Rafael </t>
  </si>
  <si>
    <t xml:space="preserve">Rodriguez </t>
  </si>
  <si>
    <t>López</t>
  </si>
  <si>
    <t>Viaje a Zacatecas</t>
  </si>
  <si>
    <t>Zacatecas</t>
  </si>
  <si>
    <t>Congreso nacional de derechos humanos, realizado por la federación mexicana de organismos públicos de derechos humanos (FMOPDH)</t>
  </si>
  <si>
    <t>http://www.cegaipslp.org.mx/HV2019Dos.nsf/nombre_de_la_vista/6C7F2D84D631880386258412006CECA6/$File/C00471+$1785.pdf</t>
  </si>
  <si>
    <t>Presidente</t>
  </si>
  <si>
    <t>Presidencia</t>
  </si>
  <si>
    <t>Jorge Andrés</t>
  </si>
  <si>
    <t>Espinosa</t>
  </si>
  <si>
    <t>Congreso nacional y asamblea general ordinaria de la federacion mexicana de organizmos pubicos de derechos humanos</t>
  </si>
  <si>
    <t>http://www.cegaipslp.org.mx/HV2019Dos.nsf/nombre_de_la_vista/1AEEEFBDEC1EE92E86258412006E266A/$File/C00472+$1785.pdf</t>
  </si>
  <si>
    <t xml:space="preserve">Christian </t>
  </si>
  <si>
    <t>Fernandez</t>
  </si>
  <si>
    <t xml:space="preserve">Gonzáles </t>
  </si>
  <si>
    <t>Iván Emannuel</t>
  </si>
  <si>
    <t>Garciá</t>
  </si>
  <si>
    <t>Vázquez</t>
  </si>
  <si>
    <t>Jefe de Sección de Recursos Materiales y Servicios Generales</t>
  </si>
  <si>
    <t xml:space="preserve">Mario </t>
  </si>
  <si>
    <t xml:space="preserve">Mendoza </t>
  </si>
  <si>
    <t xml:space="preserve">Cano </t>
  </si>
  <si>
    <t>http://www.cegaipslp.org.mx/HV2019Dos.nsf/nombre_de_la_vista/9C4FE763698A9FAD86258412006F58C8/$File/C00507+$2349.33.pdf</t>
  </si>
  <si>
    <t>Sergio</t>
  </si>
  <si>
    <t>Guell</t>
  </si>
  <si>
    <t>Ramos</t>
  </si>
  <si>
    <t>Viaje a Rioverde y CD. Fernández</t>
  </si>
  <si>
    <t>Rioverde y CD. Fernández</t>
  </si>
  <si>
    <t>Realizar diligencias relacionadas con los expedientes de queja, entre otros 1VQU-0188/17</t>
  </si>
  <si>
    <t>http://www.cegaipslp.org.mx/HV2019Dos.nsf/nombre_de_la_vista/BAECE10DF212874F86258412006FEEA3/$File/C00507+$860.pdf</t>
  </si>
  <si>
    <t>Rioverde</t>
  </si>
  <si>
    <t xml:space="preserve">Realizar diligencias relacionadas con los expedientes 1VQU-0188/17 Y 1VQU-0432/18, Y entrega de correspondencia </t>
  </si>
  <si>
    <t>http://www.cegaipslp.org.mx/HV2019Dos.nsf/nombre_de_la_vista/A9C837DBAB632C008625841200706CAE/$File/C00507+$370.pdf</t>
  </si>
  <si>
    <t xml:space="preserve">Edgar Roberto </t>
  </si>
  <si>
    <t>Realizar diligencias relacionadas con los expedientes de queja  1VQU-083/18, 1VQU-213/18</t>
  </si>
  <si>
    <t>http://www.cegaipslp.org.mx/HV2019Dos.nsf/nombre_de_la_vista/906ABB82C18939C086258415004C0165/$File/C00507+$330.98.pdf</t>
  </si>
  <si>
    <t>Mariá Verónica</t>
  </si>
  <si>
    <t>Velázquez</t>
  </si>
  <si>
    <t>Hernández</t>
  </si>
  <si>
    <t xml:space="preserve">Viaje a Salinas </t>
  </si>
  <si>
    <t>Salinas</t>
  </si>
  <si>
    <t>Realizar diligencias relacionadas con el expediente de queja  1VQU-154/19</t>
  </si>
  <si>
    <t>http://www.cegaipslp.org.mx/HV2019Dos.nsf/nombre_de_la_vista/38D9D2A369E822D886258415004C8C0D/$File/C00597+$50.pdf</t>
  </si>
  <si>
    <t xml:space="preserve">Marcos Alejandro </t>
  </si>
  <si>
    <t>Banda</t>
  </si>
  <si>
    <t>Realizar diligencias relacionadas con los expedientes de queja , entre ellos 1VQU-039/19</t>
  </si>
  <si>
    <t>http://www.cegaipslp.org.mx/HV2019Dos.nsf/nombre_de_la_vista/ED9F4435A4476E8186258415004D01CD/$File/C00+597+$50++2.pdf</t>
  </si>
  <si>
    <t>Realizar diligencias relacionadas con los expedientes de queja 1VQU-656/18, 1VQU-432/18 Y 1VQU-306/18</t>
  </si>
  <si>
    <t>http://www.cegaipslp.org.mx/HV2019Dos.nsf/nombre_de_la_vista/B299A50CDF47C97886258415004D7694/$File/C00597+$331.pdf</t>
  </si>
  <si>
    <t>Visitador(a) General</t>
  </si>
  <si>
    <t>Tercera Visitaduria General</t>
  </si>
  <si>
    <t>Susana</t>
  </si>
  <si>
    <t>Zavala</t>
  </si>
  <si>
    <t>Flores</t>
  </si>
  <si>
    <t>Viaje a Rioverde, Válles, Tancanhuitz y Tamazunchale</t>
  </si>
  <si>
    <t>Rioverde, Válles, Tancanhuitz y Tamazunchale</t>
  </si>
  <si>
    <t>Supervisión penitenciaria con personal de la C.E.D.H.</t>
  </si>
  <si>
    <t>http://www.cegaipslp.org.mx/HV2019Dos.nsf/nombre_de_la_vista/901DED0A6D2428D886258415004E013D/$File/C00597+$2628.50.pdf</t>
  </si>
  <si>
    <t>Supervisión penitenciaria con personal de la C.E.D.H. dia 24/05/2019 y 25/05/2019, Curso "Especializacion en Justicia para Adolescentes" en el instituto de estudios judiciales en Valles, S.L.P</t>
  </si>
  <si>
    <t>http://www.cegaipslp.org.mx/HV2019Dos.nsf/nombre_de_la_vista/2F5E88068D1A794986258415004E953F/$File/C00597+$1465.pdf</t>
  </si>
  <si>
    <t>Viaje a CD. Valles</t>
  </si>
  <si>
    <t>CD. Valles</t>
  </si>
  <si>
    <t xml:space="preserve">Visita CERESO y actividad de capacitación </t>
  </si>
  <si>
    <t>http://www.cegaipslp.org.mx/HV2019Dos.nsf/nombre_de_la_vista/95F2DAADBB979A0086258415004EF177/$File/C00597+$1804.pdf</t>
  </si>
  <si>
    <t>Segunda Visitaduria Generañl</t>
  </si>
  <si>
    <t>Elvira</t>
  </si>
  <si>
    <t xml:space="preserve">Viggiano </t>
  </si>
  <si>
    <t>Guerra</t>
  </si>
  <si>
    <t>2VOC-0007/19</t>
  </si>
  <si>
    <t>http://www.cegaipslp.org.mx/HV2019Dos.nsf/nombre_de_la_vista/F765F84EEC550B6C862584150050A01E/$File/C00600+$1728.pdf</t>
  </si>
  <si>
    <t>Secretaria de Director</t>
  </si>
  <si>
    <t xml:space="preserve">Mariá de los Ángeles </t>
  </si>
  <si>
    <t>Coronado</t>
  </si>
  <si>
    <t>Arguello</t>
  </si>
  <si>
    <t>Viaje a Oficinas Centrales</t>
  </si>
  <si>
    <t>Cd. Valles</t>
  </si>
  <si>
    <t xml:space="preserve">Asistir a Capacitación para elaboracion de formatos de informe anual de actividades de presidente </t>
  </si>
  <si>
    <t>http://www.cegaipslp.org.mx/HV2019Dos.nsf/nombre_de_la_vista/AEEC4369738FE4D686258415005140A8/$File/C00600+$1671.pdf</t>
  </si>
  <si>
    <t>Viaje a SLP</t>
  </si>
  <si>
    <t>http://www.cegaipslp.org.mx/HV2019Dos.nsf/nombre_de_la_vista/AB161262E7D546E9862584150051D304/$File/C00600+$1712.pdf</t>
  </si>
  <si>
    <t>Reunión de jefes de Área con el presidente de la CNDH</t>
  </si>
  <si>
    <t>Visitador Adjunto Auxiliar "A"</t>
  </si>
  <si>
    <t>Francisco</t>
  </si>
  <si>
    <t>Castillo</t>
  </si>
  <si>
    <t>Viaje a Xilitla</t>
  </si>
  <si>
    <t>Xilitla</t>
  </si>
  <si>
    <t>Ramiro</t>
  </si>
  <si>
    <t>Mar</t>
  </si>
  <si>
    <t xml:space="preserve">Tomas </t>
  </si>
  <si>
    <t>Viaje a Tamasopo</t>
  </si>
  <si>
    <t>Tamasopo</t>
  </si>
  <si>
    <t>Documentar Expedientes de Quejas</t>
  </si>
  <si>
    <t>http://www.cegaipslp.org.mx/HV2019Dos.nsf/nombre_de_la_vista/F9FFC83B0F1BD96C862584150056A949/$File/C00600+01+$400.pdf</t>
  </si>
  <si>
    <t>http://www.cegaipslp.org.mx/HV2019Dos.nsf/nombre_de_la_vista/32189D7F760F880F86258415005783B2/$File/C00600+02+$400.pdf</t>
  </si>
  <si>
    <t xml:space="preserve">Visitador Adjunto </t>
  </si>
  <si>
    <t>Edgar Uriel</t>
  </si>
  <si>
    <t>Sanjuanero</t>
  </si>
  <si>
    <t>Delgado</t>
  </si>
  <si>
    <t>tamasopo</t>
  </si>
  <si>
    <t>http://www.cegaipslp.org.mx/HV2019Dos.nsf/nombre_de_la_vista/343AF0169AF015BE862584150058137F/$File/C00600+03+$400.pdf</t>
  </si>
  <si>
    <t>http://www.cegaipslp.org.mx/HV2019Dos.nsf/nombre_de_la_vista/EF7446F85BF13D058625841500585521/$File/C00600+04+$400.pdf</t>
  </si>
  <si>
    <t>http://www.cegaipslp.org.mx/HV2019Dos.nsf/nombre_de_la_vista/80F7F05FD86B08AD862584150058AEEC/$File/C00600+05+$400.pdf</t>
  </si>
  <si>
    <t xml:space="preserve">Edgardo </t>
  </si>
  <si>
    <t>Gasca</t>
  </si>
  <si>
    <t>Moreno</t>
  </si>
  <si>
    <t>Secretario Partivular</t>
  </si>
  <si>
    <t>Dirección de Educación y Capacitación</t>
  </si>
  <si>
    <t>http://www.cegaipslp.org.mx/HV2019Dos.nsf/nombre_de_la_vista/5972D56698761E9086258415005B0CFB/$File/C00475+$2040.pdf</t>
  </si>
</sst>
</file>

<file path=xl/styles.xml><?xml version="1.0" encoding="utf-8"?>
<styleSheet xmlns="http://schemas.openxmlformats.org/spreadsheetml/2006/main">
  <numFmts count="3">
    <numFmt numFmtId="6" formatCode="&quot;$&quot;#,##0;[Red]\-&quot;$&quot;#,##0"/>
    <numFmt numFmtId="175" formatCode="&quot;$&quot;#,##0.00"/>
    <numFmt numFmtId="176" formatCode="_-[$$-80A]* #,##0.00_-;\-[$$-80A]* #,##0.00_-;_-[$$-80A]* &quot;-&quot;??_-;_-@_-"/>
  </numFmts>
  <fonts count="9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14" fontId="0" fillId="0" borderId="0" xfId="0" applyNumberFormat="1" applyProtection="1"/>
    <xf numFmtId="6" fontId="0" fillId="0" borderId="0" xfId="0" applyNumberFormat="1" applyProtection="1"/>
    <xf numFmtId="0" fontId="8" fillId="0" borderId="0" xfId="1" applyProtection="1"/>
    <xf numFmtId="175" fontId="0" fillId="0" borderId="0" xfId="0" applyNumberFormat="1" applyProtection="1"/>
    <xf numFmtId="0" fontId="0" fillId="4" borderId="0" xfId="0" applyFill="1" applyProtection="1"/>
    <xf numFmtId="0" fontId="7" fillId="0" borderId="0" xfId="0" applyFont="1" applyProtection="1"/>
    <xf numFmtId="0" fontId="7" fillId="0" borderId="0" xfId="0" applyFont="1" applyFill="1" applyBorder="1" applyProtection="1"/>
    <xf numFmtId="176" fontId="0" fillId="0" borderId="0" xfId="2" applyNumberFormat="1" applyFont="1" applyProtection="1"/>
    <xf numFmtId="176" fontId="0" fillId="0" borderId="0" xfId="0" applyNumberFormat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  <xf numFmtId="0" fontId="2" fillId="2" borderId="0" xfId="0" applyFont="1" applyFill="1" applyBorder="1" applyAlignment="1">
      <alignment horizontal="center"/>
    </xf>
  </cellXfs>
  <cellStyles count="3">
    <cellStyle name="Hipervínculo" xfId="1" builtinId="8"/>
    <cellStyle name="Normal" xfId="0" builtinId="0"/>
    <cellStyle name="Porcentual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31"/>
  <sheetViews>
    <sheetView tabSelected="1" topLeftCell="A2" zoomScale="80" zoomScaleNormal="80" workbookViewId="0">
      <selection activeCell="AB30" sqref="AB30"/>
    </sheetView>
  </sheetViews>
  <sheetFormatPr baseColWidth="10" defaultColWidth="9.140625" defaultRowHeight="12.75"/>
  <cols>
    <col min="1" max="1" width="28" customWidth="1"/>
    <col min="2" max="2" width="19.5703125" customWidth="1"/>
    <col min="3" max="3" width="41.140625" customWidth="1"/>
    <col min="4" max="4" width="20.5703125" customWidth="1"/>
    <col min="5" max="5" width="21.42578125" customWidth="1"/>
    <col min="6" max="6" width="21" customWidth="1"/>
    <col min="7" max="7" width="36.5703125" customWidth="1"/>
    <col min="8" max="8" width="33.28515625" customWidth="1"/>
    <col min="9" max="9" width="36.140625" customWidth="1"/>
    <col min="10" max="10" width="38" customWidth="1"/>
    <col min="11" max="11" width="31.85546875" customWidth="1"/>
    <col min="12" max="12" width="11.28515625" customWidth="1"/>
    <col min="13" max="13" width="30.42578125" customWidth="1"/>
    <col min="14" max="14" width="38.28515625" customWidth="1"/>
    <col min="15" max="15" width="9.7109375" customWidth="1"/>
    <col min="16" max="16" width="11.85546875" customWidth="1"/>
    <col min="17" max="17" width="12.28515625" customWidth="1"/>
    <col min="18" max="18" width="10.42578125" customWidth="1"/>
    <col min="19" max="19" width="12.7109375" customWidth="1"/>
    <col min="20" max="20" width="13" customWidth="1"/>
    <col min="21" max="21" width="26.140625" customWidth="1"/>
    <col min="22" max="22" width="25" customWidth="1"/>
    <col min="23" max="23" width="26.7109375" customWidth="1"/>
    <col min="24" max="24" width="51.5703125" customWidth="1"/>
    <col min="25" max="25" width="25.5703125" customWidth="1"/>
    <col min="26" max="26" width="30.28515625" customWidth="1"/>
    <col min="27" max="27" width="36.7109375" customWidth="1"/>
    <col min="28" max="28" width="40.5703125" customWidth="1"/>
    <col min="29" max="30" width="51.5703125" customWidth="1"/>
    <col min="31" max="31" width="16.5703125" customWidth="1"/>
    <col min="32" max="32" width="29.5703125" customWidth="1"/>
    <col min="33" max="33" width="7.140625" customWidth="1"/>
    <col min="34" max="34" width="19" customWidth="1"/>
    <col min="35" max="35" width="7.140625" customWidth="1"/>
  </cols>
  <sheetData>
    <row r="1" spans="1:35" hidden="1">
      <c r="A1" t="s">
        <v>12</v>
      </c>
    </row>
    <row r="2" spans="1:35" ht="15">
      <c r="A2" s="1" t="s">
        <v>13</v>
      </c>
      <c r="B2" s="1" t="s">
        <v>14</v>
      </c>
      <c r="C2" s="1" t="s">
        <v>15</v>
      </c>
    </row>
    <row r="3" spans="1:35">
      <c r="A3" s="2" t="s">
        <v>16</v>
      </c>
      <c r="B3" s="2" t="s">
        <v>17</v>
      </c>
      <c r="C3" s="2" t="s">
        <v>16</v>
      </c>
    </row>
    <row r="4" spans="1:35" hidden="1">
      <c r="A4" t="s">
        <v>18</v>
      </c>
      <c r="B4" t="s">
        <v>18</v>
      </c>
      <c r="C4" t="s">
        <v>19</v>
      </c>
      <c r="D4" t="s">
        <v>18</v>
      </c>
      <c r="E4" t="s">
        <v>20</v>
      </c>
      <c r="F4" t="s">
        <v>18</v>
      </c>
      <c r="G4" t="s">
        <v>20</v>
      </c>
      <c r="H4" t="s">
        <v>18</v>
      </c>
      <c r="I4" t="s">
        <v>18</v>
      </c>
      <c r="J4" t="s">
        <v>18</v>
      </c>
      <c r="K4" t="s">
        <v>20</v>
      </c>
      <c r="L4" t="s">
        <v>19</v>
      </c>
      <c r="M4" t="s">
        <v>21</v>
      </c>
      <c r="N4" t="s">
        <v>22</v>
      </c>
      <c r="O4" t="s">
        <v>18</v>
      </c>
      <c r="P4" t="s">
        <v>18</v>
      </c>
      <c r="Q4" t="s">
        <v>18</v>
      </c>
      <c r="R4" t="s">
        <v>18</v>
      </c>
      <c r="S4" t="s">
        <v>18</v>
      </c>
      <c r="T4" t="s">
        <v>18</v>
      </c>
      <c r="U4" t="s">
        <v>20</v>
      </c>
      <c r="V4" t="s">
        <v>23</v>
      </c>
      <c r="W4" t="s">
        <v>23</v>
      </c>
      <c r="X4" t="s">
        <v>24</v>
      </c>
      <c r="Y4" t="s">
        <v>22</v>
      </c>
      <c r="Z4" t="s">
        <v>22</v>
      </c>
      <c r="AA4" t="s">
        <v>23</v>
      </c>
      <c r="AB4" t="s">
        <v>25</v>
      </c>
      <c r="AC4" t="s">
        <v>24</v>
      </c>
      <c r="AD4" t="s">
        <v>24</v>
      </c>
      <c r="AE4" t="s">
        <v>23</v>
      </c>
      <c r="AF4" t="s">
        <v>18</v>
      </c>
      <c r="AG4" t="s">
        <v>26</v>
      </c>
      <c r="AH4" t="s">
        <v>27</v>
      </c>
      <c r="AI4" t="s">
        <v>28</v>
      </c>
    </row>
    <row r="5" spans="1:35" hidden="1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</row>
    <row r="6" spans="1:35" ht="15">
      <c r="A6" s="15" t="s">
        <v>116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5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95</v>
      </c>
      <c r="Z7" s="2" t="s">
        <v>96</v>
      </c>
      <c r="AA7" s="2" t="s">
        <v>97</v>
      </c>
      <c r="AB7" s="2" t="s">
        <v>98</v>
      </c>
      <c r="AC7" s="2" t="s">
        <v>99</v>
      </c>
      <c r="AD7" s="2" t="s">
        <v>102</v>
      </c>
      <c r="AE7" s="2" t="s">
        <v>104</v>
      </c>
      <c r="AF7" s="2" t="s">
        <v>105</v>
      </c>
      <c r="AG7" s="2" t="s">
        <v>106</v>
      </c>
      <c r="AH7" s="2" t="s">
        <v>107</v>
      </c>
      <c r="AI7" s="2" t="s">
        <v>108</v>
      </c>
    </row>
    <row r="8" spans="1:35">
      <c r="A8">
        <v>2019</v>
      </c>
      <c r="B8" s="12" t="s">
        <v>126</v>
      </c>
      <c r="C8" s="12" t="s">
        <v>0</v>
      </c>
      <c r="D8">
        <v>11</v>
      </c>
      <c r="E8" t="s">
        <v>127</v>
      </c>
      <c r="F8" t="s">
        <v>127</v>
      </c>
      <c r="G8" t="s">
        <v>128</v>
      </c>
      <c r="H8" t="s">
        <v>129</v>
      </c>
      <c r="I8" t="s">
        <v>130</v>
      </c>
      <c r="J8" t="s">
        <v>131</v>
      </c>
      <c r="K8" t="s">
        <v>132</v>
      </c>
      <c r="L8" s="12" t="s">
        <v>11</v>
      </c>
      <c r="M8">
        <v>0</v>
      </c>
      <c r="N8">
        <v>0</v>
      </c>
      <c r="O8" t="s">
        <v>109</v>
      </c>
      <c r="P8" t="s">
        <v>110</v>
      </c>
      <c r="Q8" t="s">
        <v>110</v>
      </c>
      <c r="R8" t="s">
        <v>109</v>
      </c>
      <c r="S8" t="s">
        <v>133</v>
      </c>
      <c r="T8" t="s">
        <v>133</v>
      </c>
      <c r="U8" t="s">
        <v>134</v>
      </c>
      <c r="V8" s="6">
        <v>43580</v>
      </c>
      <c r="W8" s="6">
        <v>43581</v>
      </c>
      <c r="X8">
        <v>1</v>
      </c>
      <c r="Y8">
        <v>2195</v>
      </c>
      <c r="Z8">
        <v>0</v>
      </c>
      <c r="AA8" s="6">
        <v>43582</v>
      </c>
      <c r="AB8" t="s">
        <v>135</v>
      </c>
      <c r="AC8">
        <v>1</v>
      </c>
      <c r="AD8">
        <v>1</v>
      </c>
      <c r="AE8" s="6">
        <v>43626</v>
      </c>
      <c r="AF8" s="11" t="s">
        <v>120</v>
      </c>
      <c r="AG8">
        <v>2019</v>
      </c>
      <c r="AH8" s="6">
        <v>43616</v>
      </c>
      <c r="AI8" s="12" t="s">
        <v>112</v>
      </c>
    </row>
    <row r="9" spans="1:35">
      <c r="A9">
        <v>2019</v>
      </c>
      <c r="B9" s="12" t="s">
        <v>126</v>
      </c>
      <c r="C9" s="12" t="s">
        <v>0</v>
      </c>
      <c r="D9">
        <v>12</v>
      </c>
      <c r="E9" t="s">
        <v>136</v>
      </c>
      <c r="F9" t="s">
        <v>136</v>
      </c>
      <c r="G9" t="s">
        <v>137</v>
      </c>
      <c r="H9" t="s">
        <v>138</v>
      </c>
      <c r="I9" t="s">
        <v>131</v>
      </c>
      <c r="J9" t="s">
        <v>139</v>
      </c>
      <c r="K9" t="s">
        <v>132</v>
      </c>
      <c r="L9" s="12" t="s">
        <v>11</v>
      </c>
      <c r="M9">
        <v>0</v>
      </c>
      <c r="N9">
        <v>0</v>
      </c>
      <c r="O9" t="s">
        <v>109</v>
      </c>
      <c r="P9" t="s">
        <v>110</v>
      </c>
      <c r="Q9" t="s">
        <v>110</v>
      </c>
      <c r="R9" t="s">
        <v>109</v>
      </c>
      <c r="S9" t="s">
        <v>133</v>
      </c>
      <c r="T9" t="s">
        <v>133</v>
      </c>
      <c r="U9" t="s">
        <v>140</v>
      </c>
      <c r="V9" s="6">
        <v>43579</v>
      </c>
      <c r="W9" s="6">
        <v>43581</v>
      </c>
      <c r="X9">
        <v>2</v>
      </c>
      <c r="Y9">
        <v>1500</v>
      </c>
      <c r="Z9">
        <v>0</v>
      </c>
      <c r="AA9" s="6">
        <v>43582</v>
      </c>
      <c r="AB9" t="s">
        <v>141</v>
      </c>
      <c r="AC9">
        <v>2</v>
      </c>
      <c r="AD9">
        <v>2</v>
      </c>
      <c r="AE9" s="6">
        <v>43626</v>
      </c>
      <c r="AF9" s="11" t="s">
        <v>120</v>
      </c>
      <c r="AG9">
        <v>2019</v>
      </c>
      <c r="AH9" s="6">
        <v>43616</v>
      </c>
      <c r="AI9" s="12" t="s">
        <v>112</v>
      </c>
    </row>
    <row r="10" spans="1:35">
      <c r="A10">
        <v>2019</v>
      </c>
      <c r="B10" s="12" t="s">
        <v>126</v>
      </c>
      <c r="C10" s="12" t="s">
        <v>0</v>
      </c>
      <c r="D10" t="s">
        <v>112</v>
      </c>
      <c r="E10" t="s">
        <v>235</v>
      </c>
      <c r="F10" t="s">
        <v>235</v>
      </c>
      <c r="G10" t="s">
        <v>137</v>
      </c>
      <c r="H10" t="s">
        <v>142</v>
      </c>
      <c r="I10" t="s">
        <v>144</v>
      </c>
      <c r="J10" t="s">
        <v>143</v>
      </c>
      <c r="K10" t="s">
        <v>132</v>
      </c>
      <c r="L10" s="12" t="s">
        <v>11</v>
      </c>
      <c r="M10">
        <v>0</v>
      </c>
      <c r="N10">
        <v>0</v>
      </c>
      <c r="O10" t="s">
        <v>109</v>
      </c>
      <c r="P10" t="s">
        <v>110</v>
      </c>
      <c r="Q10" t="s">
        <v>110</v>
      </c>
      <c r="R10" t="s">
        <v>109</v>
      </c>
      <c r="S10" t="s">
        <v>133</v>
      </c>
      <c r="T10" t="s">
        <v>133</v>
      </c>
      <c r="U10" t="s">
        <v>140</v>
      </c>
      <c r="V10" s="6">
        <v>43579</v>
      </c>
      <c r="W10" s="6">
        <v>43581</v>
      </c>
      <c r="X10">
        <v>3</v>
      </c>
      <c r="Y10">
        <v>1950</v>
      </c>
      <c r="Z10">
        <v>0</v>
      </c>
      <c r="AA10" s="6">
        <v>43582</v>
      </c>
      <c r="AB10" t="s">
        <v>237</v>
      </c>
      <c r="AC10">
        <v>3</v>
      </c>
      <c r="AD10">
        <v>3</v>
      </c>
      <c r="AE10" s="6">
        <v>43626</v>
      </c>
      <c r="AF10" s="11" t="s">
        <v>120</v>
      </c>
      <c r="AG10">
        <v>2019</v>
      </c>
      <c r="AH10" s="6">
        <v>43616</v>
      </c>
      <c r="AI10" s="12" t="s">
        <v>112</v>
      </c>
    </row>
    <row r="11" spans="1:35">
      <c r="A11">
        <v>2019</v>
      </c>
      <c r="B11" s="12" t="s">
        <v>126</v>
      </c>
      <c r="C11" s="12" t="s">
        <v>0</v>
      </c>
      <c r="D11" t="s">
        <v>112</v>
      </c>
      <c r="E11" t="s">
        <v>112</v>
      </c>
      <c r="F11" t="s">
        <v>112</v>
      </c>
      <c r="G11" t="s">
        <v>236</v>
      </c>
      <c r="H11" t="s">
        <v>145</v>
      </c>
      <c r="I11" t="s">
        <v>146</v>
      </c>
      <c r="J11" t="s">
        <v>147</v>
      </c>
      <c r="K11" t="s">
        <v>132</v>
      </c>
      <c r="L11" s="12" t="s">
        <v>11</v>
      </c>
      <c r="M11">
        <v>0</v>
      </c>
      <c r="N11">
        <v>0</v>
      </c>
      <c r="O11" t="s">
        <v>109</v>
      </c>
      <c r="P11" t="s">
        <v>110</v>
      </c>
      <c r="Q11" t="s">
        <v>110</v>
      </c>
      <c r="R11" t="s">
        <v>109</v>
      </c>
      <c r="S11" t="s">
        <v>133</v>
      </c>
      <c r="T11" t="s">
        <v>133</v>
      </c>
      <c r="U11" t="s">
        <v>140</v>
      </c>
      <c r="V11" s="6">
        <v>43579</v>
      </c>
      <c r="W11" s="6">
        <v>43581</v>
      </c>
      <c r="X11">
        <v>4</v>
      </c>
      <c r="Y11">
        <v>3240</v>
      </c>
      <c r="Z11">
        <v>0</v>
      </c>
      <c r="AA11" s="6">
        <v>43582</v>
      </c>
      <c r="AB11" t="s">
        <v>237</v>
      </c>
      <c r="AC11">
        <v>4</v>
      </c>
      <c r="AD11">
        <v>4</v>
      </c>
      <c r="AE11" s="6">
        <v>43626</v>
      </c>
      <c r="AF11" s="11" t="s">
        <v>120</v>
      </c>
      <c r="AG11">
        <v>2019</v>
      </c>
      <c r="AH11" s="6">
        <v>43616</v>
      </c>
      <c r="AI11" s="12" t="s">
        <v>112</v>
      </c>
    </row>
    <row r="12" spans="1:35">
      <c r="A12">
        <v>2019</v>
      </c>
      <c r="B12" s="12" t="s">
        <v>126</v>
      </c>
      <c r="C12" s="12" t="s">
        <v>0</v>
      </c>
      <c r="D12">
        <v>9</v>
      </c>
      <c r="E12" t="s">
        <v>148</v>
      </c>
      <c r="F12" t="s">
        <v>148</v>
      </c>
      <c r="G12" t="s">
        <v>111</v>
      </c>
      <c r="H12" t="s">
        <v>149</v>
      </c>
      <c r="I12" t="s">
        <v>150</v>
      </c>
      <c r="J12" t="s">
        <v>151</v>
      </c>
      <c r="K12" t="s">
        <v>123</v>
      </c>
      <c r="L12" s="12" t="s">
        <v>11</v>
      </c>
      <c r="M12">
        <v>0</v>
      </c>
      <c r="N12">
        <v>0</v>
      </c>
      <c r="O12" t="s">
        <v>109</v>
      </c>
      <c r="P12" t="s">
        <v>110</v>
      </c>
      <c r="Q12" t="s">
        <v>110</v>
      </c>
      <c r="R12" t="s">
        <v>109</v>
      </c>
      <c r="S12" t="s">
        <v>110</v>
      </c>
      <c r="T12" t="s">
        <v>124</v>
      </c>
      <c r="U12" t="s">
        <v>125</v>
      </c>
      <c r="V12" s="6">
        <v>43569</v>
      </c>
      <c r="W12" s="6">
        <v>43570</v>
      </c>
      <c r="X12">
        <v>5</v>
      </c>
      <c r="Y12">
        <v>2400</v>
      </c>
      <c r="Z12">
        <f>Y12-2349.33</f>
        <v>50.670000000000073</v>
      </c>
      <c r="AA12" s="6">
        <v>43594</v>
      </c>
      <c r="AB12" t="s">
        <v>152</v>
      </c>
      <c r="AC12">
        <v>5</v>
      </c>
      <c r="AD12">
        <v>5</v>
      </c>
      <c r="AE12" s="6">
        <v>43626</v>
      </c>
      <c r="AF12" s="11" t="s">
        <v>120</v>
      </c>
      <c r="AG12">
        <v>2019</v>
      </c>
      <c r="AH12" s="6">
        <v>43616</v>
      </c>
      <c r="AI12" s="12" t="s">
        <v>112</v>
      </c>
    </row>
    <row r="13" spans="1:35">
      <c r="A13">
        <v>2019</v>
      </c>
      <c r="B13" s="12" t="s">
        <v>126</v>
      </c>
      <c r="C13" s="12" t="s">
        <v>0</v>
      </c>
      <c r="D13">
        <v>9</v>
      </c>
      <c r="E13" t="s">
        <v>113</v>
      </c>
      <c r="F13" t="s">
        <v>113</v>
      </c>
      <c r="G13" t="s">
        <v>114</v>
      </c>
      <c r="H13" t="s">
        <v>153</v>
      </c>
      <c r="I13" t="s">
        <v>154</v>
      </c>
      <c r="J13" t="s">
        <v>155</v>
      </c>
      <c r="K13" t="s">
        <v>156</v>
      </c>
      <c r="L13" s="12" t="s">
        <v>11</v>
      </c>
      <c r="M13">
        <v>0</v>
      </c>
      <c r="N13">
        <v>0</v>
      </c>
      <c r="O13" t="s">
        <v>109</v>
      </c>
      <c r="P13" t="s">
        <v>110</v>
      </c>
      <c r="Q13" t="s">
        <v>110</v>
      </c>
      <c r="R13" t="s">
        <v>109</v>
      </c>
      <c r="S13" t="s">
        <v>110</v>
      </c>
      <c r="T13" t="s">
        <v>157</v>
      </c>
      <c r="U13" t="s">
        <v>158</v>
      </c>
      <c r="V13" s="6">
        <v>43592</v>
      </c>
      <c r="W13" s="6">
        <v>43592</v>
      </c>
      <c r="X13">
        <v>6</v>
      </c>
      <c r="Y13">
        <v>860</v>
      </c>
      <c r="Z13">
        <f>860-Y13</f>
        <v>0</v>
      </c>
      <c r="AA13" s="6">
        <v>43598</v>
      </c>
      <c r="AB13" t="s">
        <v>159</v>
      </c>
      <c r="AC13">
        <v>6</v>
      </c>
      <c r="AD13">
        <v>6</v>
      </c>
      <c r="AE13" s="6">
        <v>43626</v>
      </c>
      <c r="AF13" s="11" t="s">
        <v>120</v>
      </c>
      <c r="AG13">
        <v>2019</v>
      </c>
      <c r="AH13" s="6">
        <v>43616</v>
      </c>
      <c r="AI13" s="12" t="s">
        <v>112</v>
      </c>
    </row>
    <row r="14" spans="1:35">
      <c r="A14">
        <v>2019</v>
      </c>
      <c r="B14" s="12" t="s">
        <v>126</v>
      </c>
      <c r="C14" s="12" t="s">
        <v>0</v>
      </c>
      <c r="D14">
        <v>9</v>
      </c>
      <c r="E14" t="s">
        <v>113</v>
      </c>
      <c r="F14" t="s">
        <v>113</v>
      </c>
      <c r="G14" t="s">
        <v>114</v>
      </c>
      <c r="H14" t="s">
        <v>153</v>
      </c>
      <c r="I14" t="s">
        <v>154</v>
      </c>
      <c r="J14" t="s">
        <v>155</v>
      </c>
      <c r="K14" t="s">
        <v>122</v>
      </c>
      <c r="L14" s="12" t="s">
        <v>11</v>
      </c>
      <c r="M14">
        <v>0</v>
      </c>
      <c r="N14">
        <v>0</v>
      </c>
      <c r="O14" t="s">
        <v>109</v>
      </c>
      <c r="P14" t="s">
        <v>110</v>
      </c>
      <c r="Q14" t="s">
        <v>110</v>
      </c>
      <c r="R14" t="s">
        <v>109</v>
      </c>
      <c r="S14" t="s">
        <v>110</v>
      </c>
      <c r="T14" t="s">
        <v>160</v>
      </c>
      <c r="U14" t="s">
        <v>161</v>
      </c>
      <c r="V14" s="6">
        <v>43579</v>
      </c>
      <c r="W14" s="6">
        <v>43580</v>
      </c>
      <c r="X14">
        <v>7</v>
      </c>
      <c r="Y14">
        <v>800</v>
      </c>
      <c r="Z14">
        <f>Y14-370</f>
        <v>430</v>
      </c>
      <c r="AA14" s="6">
        <v>43584</v>
      </c>
      <c r="AB14" t="s">
        <v>162</v>
      </c>
      <c r="AC14">
        <v>7</v>
      </c>
      <c r="AD14">
        <v>7</v>
      </c>
      <c r="AE14" s="6">
        <v>43626</v>
      </c>
      <c r="AF14" s="11" t="s">
        <v>120</v>
      </c>
      <c r="AG14">
        <v>2019</v>
      </c>
      <c r="AH14" s="6">
        <v>43616</v>
      </c>
      <c r="AI14" s="12" t="s">
        <v>112</v>
      </c>
    </row>
    <row r="15" spans="1:35">
      <c r="A15">
        <v>2019</v>
      </c>
      <c r="B15" s="12" t="s">
        <v>126</v>
      </c>
      <c r="C15" s="12" t="s">
        <v>0</v>
      </c>
      <c r="D15">
        <v>7</v>
      </c>
      <c r="E15" t="s">
        <v>117</v>
      </c>
      <c r="F15" t="s">
        <v>117</v>
      </c>
      <c r="G15" t="s">
        <v>114</v>
      </c>
      <c r="H15" t="s">
        <v>163</v>
      </c>
      <c r="I15" t="s">
        <v>118</v>
      </c>
      <c r="J15" t="s">
        <v>119</v>
      </c>
      <c r="K15" t="s">
        <v>122</v>
      </c>
      <c r="L15" s="12" t="s">
        <v>11</v>
      </c>
      <c r="M15">
        <v>0</v>
      </c>
      <c r="N15">
        <v>0</v>
      </c>
      <c r="O15" t="s">
        <v>109</v>
      </c>
      <c r="P15" t="s">
        <v>110</v>
      </c>
      <c r="Q15" t="s">
        <v>110</v>
      </c>
      <c r="R15" t="s">
        <v>109</v>
      </c>
      <c r="S15" t="s">
        <v>110</v>
      </c>
      <c r="T15" t="s">
        <v>160</v>
      </c>
      <c r="U15" t="s">
        <v>164</v>
      </c>
      <c r="V15" s="6">
        <v>43577</v>
      </c>
      <c r="W15" s="6">
        <v>43577</v>
      </c>
      <c r="X15">
        <v>8</v>
      </c>
      <c r="Y15">
        <v>1750</v>
      </c>
      <c r="Z15">
        <f>Y15-330</f>
        <v>1420</v>
      </c>
      <c r="AA15" s="6">
        <v>43580</v>
      </c>
      <c r="AB15" t="s">
        <v>165</v>
      </c>
      <c r="AC15">
        <v>8</v>
      </c>
      <c r="AD15">
        <v>8</v>
      </c>
      <c r="AE15" s="6">
        <v>43626</v>
      </c>
      <c r="AF15" s="11" t="s">
        <v>120</v>
      </c>
      <c r="AG15">
        <v>2019</v>
      </c>
      <c r="AH15" s="6">
        <v>43616</v>
      </c>
      <c r="AI15" s="12" t="s">
        <v>112</v>
      </c>
    </row>
    <row r="16" spans="1:35">
      <c r="A16">
        <v>2019</v>
      </c>
      <c r="B16" s="12" t="s">
        <v>126</v>
      </c>
      <c r="C16" s="12" t="s">
        <v>0</v>
      </c>
      <c r="D16">
        <v>9</v>
      </c>
      <c r="E16" t="s">
        <v>113</v>
      </c>
      <c r="F16" t="s">
        <v>113</v>
      </c>
      <c r="G16" t="s">
        <v>114</v>
      </c>
      <c r="H16" t="s">
        <v>166</v>
      </c>
      <c r="I16" t="s">
        <v>167</v>
      </c>
      <c r="J16" t="s">
        <v>168</v>
      </c>
      <c r="K16" t="s">
        <v>169</v>
      </c>
      <c r="L16" s="12" t="s">
        <v>11</v>
      </c>
      <c r="M16">
        <v>0</v>
      </c>
      <c r="N16">
        <v>0</v>
      </c>
      <c r="O16" t="s">
        <v>109</v>
      </c>
      <c r="P16" t="s">
        <v>110</v>
      </c>
      <c r="Q16" t="s">
        <v>110</v>
      </c>
      <c r="R16" t="s">
        <v>109</v>
      </c>
      <c r="S16" t="s">
        <v>110</v>
      </c>
      <c r="T16" t="s">
        <v>170</v>
      </c>
      <c r="U16" t="s">
        <v>171</v>
      </c>
      <c r="V16" s="6">
        <v>43584</v>
      </c>
      <c r="W16" s="6">
        <v>43584</v>
      </c>
      <c r="X16">
        <v>9</v>
      </c>
      <c r="Y16">
        <v>400</v>
      </c>
      <c r="Z16">
        <f>Y16-50</f>
        <v>350</v>
      </c>
      <c r="AA16" s="6">
        <v>43599</v>
      </c>
      <c r="AB16" t="s">
        <v>172</v>
      </c>
      <c r="AC16">
        <v>9</v>
      </c>
      <c r="AD16">
        <v>9</v>
      </c>
      <c r="AE16" s="6">
        <v>43626</v>
      </c>
      <c r="AF16" s="11" t="s">
        <v>120</v>
      </c>
      <c r="AG16">
        <v>2019</v>
      </c>
      <c r="AH16" s="6">
        <v>43616</v>
      </c>
      <c r="AI16" s="12" t="s">
        <v>112</v>
      </c>
    </row>
    <row r="17" spans="1:35">
      <c r="A17">
        <v>2019</v>
      </c>
      <c r="B17" s="12" t="s">
        <v>126</v>
      </c>
      <c r="C17" s="12" t="s">
        <v>0</v>
      </c>
      <c r="D17">
        <v>9</v>
      </c>
      <c r="E17" t="s">
        <v>113</v>
      </c>
      <c r="F17" t="s">
        <v>113</v>
      </c>
      <c r="G17" t="s">
        <v>114</v>
      </c>
      <c r="H17" t="s">
        <v>173</v>
      </c>
      <c r="I17" t="s">
        <v>131</v>
      </c>
      <c r="J17" t="s">
        <v>174</v>
      </c>
      <c r="K17" t="s">
        <v>169</v>
      </c>
      <c r="L17" s="12" t="s">
        <v>11</v>
      </c>
      <c r="M17">
        <v>0</v>
      </c>
      <c r="N17">
        <v>0</v>
      </c>
      <c r="O17" t="s">
        <v>109</v>
      </c>
      <c r="P17" t="s">
        <v>110</v>
      </c>
      <c r="Q17" t="s">
        <v>110</v>
      </c>
      <c r="R17" t="s">
        <v>109</v>
      </c>
      <c r="S17" t="s">
        <v>110</v>
      </c>
      <c r="T17" t="s">
        <v>170</v>
      </c>
      <c r="U17" t="s">
        <v>175</v>
      </c>
      <c r="V17" s="6">
        <v>43584</v>
      </c>
      <c r="W17" s="6">
        <v>43584</v>
      </c>
      <c r="X17">
        <v>10</v>
      </c>
      <c r="Y17">
        <v>400</v>
      </c>
      <c r="Z17">
        <f>Y17-50</f>
        <v>350</v>
      </c>
      <c r="AA17" s="6">
        <v>43599</v>
      </c>
      <c r="AB17" t="s">
        <v>176</v>
      </c>
      <c r="AC17">
        <v>10</v>
      </c>
      <c r="AD17">
        <v>10</v>
      </c>
      <c r="AE17" s="6">
        <v>43626</v>
      </c>
      <c r="AF17" s="11" t="s">
        <v>120</v>
      </c>
      <c r="AG17">
        <v>2019</v>
      </c>
      <c r="AH17" s="6">
        <v>43616</v>
      </c>
      <c r="AI17" s="12" t="s">
        <v>112</v>
      </c>
    </row>
    <row r="18" spans="1:35">
      <c r="A18">
        <v>2019</v>
      </c>
      <c r="B18" s="12" t="s">
        <v>126</v>
      </c>
      <c r="C18" s="12" t="s">
        <v>0</v>
      </c>
      <c r="D18">
        <v>9</v>
      </c>
      <c r="E18" t="s">
        <v>113</v>
      </c>
      <c r="F18" t="s">
        <v>113</v>
      </c>
      <c r="G18" t="s">
        <v>114</v>
      </c>
      <c r="H18" t="s">
        <v>173</v>
      </c>
      <c r="I18" t="s">
        <v>131</v>
      </c>
      <c r="J18" t="s">
        <v>174</v>
      </c>
      <c r="K18" t="s">
        <v>122</v>
      </c>
      <c r="L18" s="12" t="s">
        <v>11</v>
      </c>
      <c r="M18">
        <v>0</v>
      </c>
      <c r="N18">
        <v>0</v>
      </c>
      <c r="O18" t="s">
        <v>109</v>
      </c>
      <c r="P18" t="s">
        <v>110</v>
      </c>
      <c r="Q18" t="s">
        <v>110</v>
      </c>
      <c r="R18" t="s">
        <v>109</v>
      </c>
      <c r="S18" t="s">
        <v>110</v>
      </c>
      <c r="T18" t="s">
        <v>160</v>
      </c>
      <c r="U18" t="s">
        <v>177</v>
      </c>
      <c r="V18" s="6">
        <v>43577</v>
      </c>
      <c r="W18" s="6">
        <v>43577</v>
      </c>
      <c r="X18">
        <v>11</v>
      </c>
      <c r="Y18">
        <v>400</v>
      </c>
      <c r="Z18">
        <f>Y18-331</f>
        <v>69</v>
      </c>
      <c r="AA18" s="6">
        <v>43580</v>
      </c>
      <c r="AB18" t="s">
        <v>178</v>
      </c>
      <c r="AC18">
        <v>11</v>
      </c>
      <c r="AD18">
        <v>11</v>
      </c>
      <c r="AE18" s="6">
        <v>43626</v>
      </c>
      <c r="AF18" s="11" t="s">
        <v>120</v>
      </c>
      <c r="AG18">
        <v>2019</v>
      </c>
      <c r="AH18" s="6">
        <v>43616</v>
      </c>
      <c r="AI18" s="12" t="s">
        <v>112</v>
      </c>
    </row>
    <row r="19" spans="1:35">
      <c r="A19">
        <v>2019</v>
      </c>
      <c r="B19" s="12" t="s">
        <v>126</v>
      </c>
      <c r="C19" s="12" t="s">
        <v>0</v>
      </c>
      <c r="D19">
        <v>11</v>
      </c>
      <c r="E19" t="s">
        <v>179</v>
      </c>
      <c r="F19" t="s">
        <v>179</v>
      </c>
      <c r="G19" t="s">
        <v>180</v>
      </c>
      <c r="H19" t="s">
        <v>181</v>
      </c>
      <c r="I19" t="s">
        <v>182</v>
      </c>
      <c r="J19" t="s">
        <v>183</v>
      </c>
      <c r="K19" t="s">
        <v>184</v>
      </c>
      <c r="L19" s="12" t="s">
        <v>11</v>
      </c>
      <c r="M19">
        <v>0</v>
      </c>
      <c r="N19">
        <v>0</v>
      </c>
      <c r="O19" t="s">
        <v>109</v>
      </c>
      <c r="P19" t="s">
        <v>110</v>
      </c>
      <c r="Q19" t="s">
        <v>110</v>
      </c>
      <c r="R19" t="s">
        <v>109</v>
      </c>
      <c r="S19" t="s">
        <v>110</v>
      </c>
      <c r="T19" t="s">
        <v>185</v>
      </c>
      <c r="U19" t="s">
        <v>186</v>
      </c>
      <c r="V19" s="6">
        <v>43607</v>
      </c>
      <c r="W19" s="6">
        <v>43609</v>
      </c>
      <c r="X19">
        <v>12</v>
      </c>
      <c r="Y19">
        <v>2800</v>
      </c>
      <c r="Z19">
        <f>Y19-2628.5</f>
        <v>171.5</v>
      </c>
      <c r="AA19" s="6">
        <v>43613</v>
      </c>
      <c r="AB19" t="s">
        <v>187</v>
      </c>
      <c r="AC19">
        <v>12</v>
      </c>
      <c r="AD19">
        <v>12</v>
      </c>
      <c r="AE19" s="6">
        <v>43626</v>
      </c>
      <c r="AF19" s="11" t="s">
        <v>120</v>
      </c>
      <c r="AG19">
        <v>2019</v>
      </c>
      <c r="AH19" s="6">
        <v>43616</v>
      </c>
      <c r="AI19" s="12" t="s">
        <v>112</v>
      </c>
    </row>
    <row r="20" spans="1:35">
      <c r="A20">
        <v>2019</v>
      </c>
      <c r="B20" s="12" t="s">
        <v>126</v>
      </c>
      <c r="C20" s="12" t="s">
        <v>0</v>
      </c>
      <c r="D20">
        <v>11</v>
      </c>
      <c r="E20" t="s">
        <v>179</v>
      </c>
      <c r="F20" t="s">
        <v>179</v>
      </c>
      <c r="G20" t="s">
        <v>180</v>
      </c>
      <c r="H20" t="s">
        <v>181</v>
      </c>
      <c r="I20" t="s">
        <v>182</v>
      </c>
      <c r="J20" t="s">
        <v>183</v>
      </c>
      <c r="K20" t="s">
        <v>190</v>
      </c>
      <c r="L20" s="12" t="s">
        <v>11</v>
      </c>
      <c r="M20">
        <v>0</v>
      </c>
      <c r="N20">
        <v>0</v>
      </c>
      <c r="O20" t="s">
        <v>109</v>
      </c>
      <c r="P20" t="s">
        <v>110</v>
      </c>
      <c r="Q20" t="s">
        <v>110</v>
      </c>
      <c r="R20" t="s">
        <v>109</v>
      </c>
      <c r="S20" t="s">
        <v>110</v>
      </c>
      <c r="T20" t="s">
        <v>191</v>
      </c>
      <c r="U20" t="s">
        <v>188</v>
      </c>
      <c r="V20" s="6">
        <v>43609</v>
      </c>
      <c r="W20" s="6">
        <v>43610</v>
      </c>
      <c r="X20">
        <v>13</v>
      </c>
      <c r="Y20">
        <v>1465</v>
      </c>
      <c r="Z20">
        <f>Y20-1336.02</f>
        <v>128.98000000000002</v>
      </c>
      <c r="AA20" s="6">
        <v>43613</v>
      </c>
      <c r="AB20" t="s">
        <v>189</v>
      </c>
      <c r="AC20">
        <v>13</v>
      </c>
      <c r="AD20">
        <v>13</v>
      </c>
      <c r="AE20" s="6">
        <v>43626</v>
      </c>
      <c r="AF20" s="11" t="s">
        <v>120</v>
      </c>
      <c r="AG20">
        <v>2019</v>
      </c>
      <c r="AH20" s="6">
        <v>43616</v>
      </c>
      <c r="AI20" s="12" t="s">
        <v>112</v>
      </c>
    </row>
    <row r="21" spans="1:35">
      <c r="A21">
        <v>2019</v>
      </c>
      <c r="B21" s="12" t="s">
        <v>126</v>
      </c>
      <c r="C21" s="12" t="s">
        <v>0</v>
      </c>
      <c r="D21">
        <v>11</v>
      </c>
      <c r="E21" t="s">
        <v>179</v>
      </c>
      <c r="F21" t="s">
        <v>179</v>
      </c>
      <c r="G21" t="s">
        <v>180</v>
      </c>
      <c r="H21" t="s">
        <v>181</v>
      </c>
      <c r="I21" t="s">
        <v>182</v>
      </c>
      <c r="J21" t="s">
        <v>183</v>
      </c>
      <c r="K21" t="s">
        <v>190</v>
      </c>
      <c r="L21" s="12" t="s">
        <v>11</v>
      </c>
      <c r="M21">
        <v>0</v>
      </c>
      <c r="N21">
        <v>0</v>
      </c>
      <c r="O21" t="s">
        <v>109</v>
      </c>
      <c r="P21" t="s">
        <v>110</v>
      </c>
      <c r="Q21" t="s">
        <v>110</v>
      </c>
      <c r="R21" t="s">
        <v>109</v>
      </c>
      <c r="S21" t="s">
        <v>110</v>
      </c>
      <c r="T21" t="s">
        <v>191</v>
      </c>
      <c r="U21" t="s">
        <v>192</v>
      </c>
      <c r="V21" s="6">
        <v>43603</v>
      </c>
      <c r="W21" s="6">
        <v>43603</v>
      </c>
      <c r="X21">
        <v>14</v>
      </c>
      <c r="Y21">
        <v>1804</v>
      </c>
      <c r="Z21">
        <f>Y21-1441</f>
        <v>363</v>
      </c>
      <c r="AA21" s="6">
        <v>43609</v>
      </c>
      <c r="AB21" t="s">
        <v>193</v>
      </c>
      <c r="AC21">
        <v>14</v>
      </c>
      <c r="AD21">
        <v>14</v>
      </c>
      <c r="AE21" s="6">
        <v>43626</v>
      </c>
      <c r="AF21" s="11" t="s">
        <v>120</v>
      </c>
      <c r="AG21">
        <v>2019</v>
      </c>
      <c r="AH21" s="6">
        <v>43616</v>
      </c>
      <c r="AI21" s="12" t="s">
        <v>112</v>
      </c>
    </row>
    <row r="22" spans="1:35">
      <c r="A22">
        <v>2019</v>
      </c>
      <c r="B22" s="12" t="s">
        <v>126</v>
      </c>
      <c r="C22" s="12" t="s">
        <v>0</v>
      </c>
      <c r="D22">
        <v>11</v>
      </c>
      <c r="E22" t="s">
        <v>179</v>
      </c>
      <c r="F22" t="s">
        <v>179</v>
      </c>
      <c r="G22" t="s">
        <v>194</v>
      </c>
      <c r="H22" t="s">
        <v>195</v>
      </c>
      <c r="I22" t="s">
        <v>196</v>
      </c>
      <c r="J22" t="s">
        <v>197</v>
      </c>
      <c r="K22" t="s">
        <v>208</v>
      </c>
      <c r="L22" s="12" t="s">
        <v>11</v>
      </c>
      <c r="M22">
        <v>0</v>
      </c>
      <c r="N22">
        <v>0</v>
      </c>
      <c r="O22" t="s">
        <v>109</v>
      </c>
      <c r="P22" t="s">
        <v>110</v>
      </c>
      <c r="Q22" t="s">
        <v>205</v>
      </c>
      <c r="R22" t="s">
        <v>109</v>
      </c>
      <c r="S22" t="s">
        <v>110</v>
      </c>
      <c r="T22" t="s">
        <v>110</v>
      </c>
      <c r="U22" t="s">
        <v>198</v>
      </c>
      <c r="V22" s="6">
        <v>43489</v>
      </c>
      <c r="W22" s="6">
        <v>43488</v>
      </c>
      <c r="X22">
        <v>15</v>
      </c>
      <c r="Y22">
        <v>1728</v>
      </c>
      <c r="Z22">
        <f>Y22-1714</f>
        <v>14</v>
      </c>
      <c r="AA22" s="6">
        <v>43489</v>
      </c>
      <c r="AB22" t="s">
        <v>199</v>
      </c>
      <c r="AC22">
        <v>15</v>
      </c>
      <c r="AD22">
        <v>15</v>
      </c>
      <c r="AE22" s="6">
        <v>43626</v>
      </c>
      <c r="AF22" s="11" t="s">
        <v>120</v>
      </c>
      <c r="AG22">
        <v>2019</v>
      </c>
      <c r="AH22" s="6">
        <v>43616</v>
      </c>
      <c r="AI22" s="12" t="s">
        <v>112</v>
      </c>
    </row>
    <row r="23" spans="1:35">
      <c r="A23">
        <v>2019</v>
      </c>
      <c r="B23" s="12" t="s">
        <v>126</v>
      </c>
      <c r="C23" s="12" t="s">
        <v>0</v>
      </c>
      <c r="D23">
        <v>7</v>
      </c>
      <c r="E23" t="s">
        <v>200</v>
      </c>
      <c r="F23" t="s">
        <v>200</v>
      </c>
      <c r="G23" t="s">
        <v>194</v>
      </c>
      <c r="H23" t="s">
        <v>201</v>
      </c>
      <c r="I23" t="s">
        <v>202</v>
      </c>
      <c r="J23" t="s">
        <v>203</v>
      </c>
      <c r="K23" t="s">
        <v>204</v>
      </c>
      <c r="L23" s="12" t="s">
        <v>11</v>
      </c>
      <c r="M23">
        <v>0</v>
      </c>
      <c r="N23">
        <v>0</v>
      </c>
      <c r="O23" t="s">
        <v>109</v>
      </c>
      <c r="P23" t="s">
        <v>110</v>
      </c>
      <c r="Q23" t="s">
        <v>205</v>
      </c>
      <c r="R23" t="s">
        <v>109</v>
      </c>
      <c r="S23" t="s">
        <v>110</v>
      </c>
      <c r="T23" t="s">
        <v>110</v>
      </c>
      <c r="U23" t="s">
        <v>206</v>
      </c>
      <c r="V23" s="6">
        <v>43488</v>
      </c>
      <c r="W23" s="6">
        <v>43488</v>
      </c>
      <c r="X23">
        <v>16</v>
      </c>
      <c r="Y23">
        <v>1671</v>
      </c>
      <c r="Z23">
        <f>Y23-1426</f>
        <v>245</v>
      </c>
      <c r="AA23" s="6">
        <v>43489</v>
      </c>
      <c r="AB23" t="s">
        <v>207</v>
      </c>
      <c r="AC23">
        <v>16</v>
      </c>
      <c r="AD23">
        <v>16</v>
      </c>
      <c r="AE23" s="6">
        <v>43626</v>
      </c>
      <c r="AF23" s="11" t="s">
        <v>120</v>
      </c>
      <c r="AG23">
        <v>2019</v>
      </c>
      <c r="AH23" s="6">
        <v>43616</v>
      </c>
      <c r="AI23" s="12" t="s">
        <v>112</v>
      </c>
    </row>
    <row r="24" spans="1:35">
      <c r="A24">
        <v>2019</v>
      </c>
      <c r="B24" s="12" t="s">
        <v>126</v>
      </c>
      <c r="C24" s="12" t="s">
        <v>0</v>
      </c>
      <c r="D24">
        <v>11</v>
      </c>
      <c r="E24" t="s">
        <v>179</v>
      </c>
      <c r="F24" t="s">
        <v>179</v>
      </c>
      <c r="G24" t="s">
        <v>194</v>
      </c>
      <c r="H24" t="s">
        <v>195</v>
      </c>
      <c r="I24" t="s">
        <v>196</v>
      </c>
      <c r="J24" t="s">
        <v>197</v>
      </c>
      <c r="K24" t="s">
        <v>208</v>
      </c>
      <c r="L24" s="12" t="s">
        <v>11</v>
      </c>
      <c r="M24">
        <v>0</v>
      </c>
      <c r="N24">
        <v>0</v>
      </c>
      <c r="O24" t="s">
        <v>109</v>
      </c>
      <c r="P24" t="s">
        <v>110</v>
      </c>
      <c r="Q24" t="s">
        <v>205</v>
      </c>
      <c r="R24" t="s">
        <v>109</v>
      </c>
      <c r="S24" t="s">
        <v>110</v>
      </c>
      <c r="T24" t="s">
        <v>110</v>
      </c>
      <c r="U24" t="s">
        <v>210</v>
      </c>
      <c r="V24" s="6">
        <v>43518</v>
      </c>
      <c r="W24" s="6">
        <v>43518</v>
      </c>
      <c r="X24">
        <v>17</v>
      </c>
      <c r="Y24">
        <v>1712</v>
      </c>
      <c r="Z24">
        <f>Y24-1712</f>
        <v>0</v>
      </c>
      <c r="AA24" s="6">
        <v>43521</v>
      </c>
      <c r="AB24" t="s">
        <v>209</v>
      </c>
      <c r="AC24">
        <v>17</v>
      </c>
      <c r="AD24">
        <v>17</v>
      </c>
      <c r="AE24" s="6">
        <v>43626</v>
      </c>
      <c r="AF24" s="11" t="s">
        <v>120</v>
      </c>
      <c r="AG24">
        <v>2019</v>
      </c>
      <c r="AH24" s="6">
        <v>43616</v>
      </c>
      <c r="AI24" s="12" t="s">
        <v>112</v>
      </c>
    </row>
    <row r="25" spans="1:35">
      <c r="A25">
        <v>2019</v>
      </c>
      <c r="B25" s="12" t="s">
        <v>126</v>
      </c>
      <c r="C25" s="12" t="s">
        <v>0</v>
      </c>
      <c r="D25">
        <v>6</v>
      </c>
      <c r="E25" t="s">
        <v>211</v>
      </c>
      <c r="F25" t="s">
        <v>211</v>
      </c>
      <c r="G25" t="s">
        <v>194</v>
      </c>
      <c r="H25" t="s">
        <v>218</v>
      </c>
      <c r="I25" t="s">
        <v>216</v>
      </c>
      <c r="J25" t="s">
        <v>217</v>
      </c>
      <c r="K25" t="s">
        <v>214</v>
      </c>
      <c r="L25" s="12" t="s">
        <v>11</v>
      </c>
      <c r="M25">
        <v>0</v>
      </c>
      <c r="N25">
        <v>0</v>
      </c>
      <c r="O25" t="s">
        <v>109</v>
      </c>
      <c r="P25" t="s">
        <v>110</v>
      </c>
      <c r="Q25" t="s">
        <v>205</v>
      </c>
      <c r="R25" t="s">
        <v>109</v>
      </c>
      <c r="S25" t="s">
        <v>110</v>
      </c>
      <c r="T25" t="s">
        <v>215</v>
      </c>
      <c r="U25" t="s">
        <v>221</v>
      </c>
      <c r="V25" s="6">
        <v>43502</v>
      </c>
      <c r="W25" s="6">
        <v>43502</v>
      </c>
      <c r="X25">
        <v>18</v>
      </c>
      <c r="Y25">
        <v>400</v>
      </c>
      <c r="Z25">
        <f>Y25-150</f>
        <v>250</v>
      </c>
      <c r="AA25" s="6">
        <v>43503</v>
      </c>
      <c r="AB25" t="s">
        <v>222</v>
      </c>
      <c r="AC25">
        <v>18</v>
      </c>
      <c r="AD25">
        <v>18</v>
      </c>
      <c r="AE25" s="6">
        <v>43626</v>
      </c>
      <c r="AF25" s="11" t="s">
        <v>120</v>
      </c>
      <c r="AG25">
        <v>2019</v>
      </c>
      <c r="AH25" s="6">
        <v>43616</v>
      </c>
      <c r="AI25" s="12" t="s">
        <v>112</v>
      </c>
    </row>
    <row r="26" spans="1:35">
      <c r="A26">
        <v>2019</v>
      </c>
      <c r="B26" s="12" t="s">
        <v>126</v>
      </c>
      <c r="C26" s="12" t="s">
        <v>0</v>
      </c>
      <c r="D26">
        <v>6</v>
      </c>
      <c r="E26" t="s">
        <v>211</v>
      </c>
      <c r="F26" t="s">
        <v>211</v>
      </c>
      <c r="G26" t="s">
        <v>194</v>
      </c>
      <c r="H26" t="s">
        <v>218</v>
      </c>
      <c r="I26" t="s">
        <v>216</v>
      </c>
      <c r="J26" t="s">
        <v>217</v>
      </c>
      <c r="K26" t="s">
        <v>219</v>
      </c>
      <c r="L26" s="12" t="s">
        <v>11</v>
      </c>
      <c r="M26">
        <v>0</v>
      </c>
      <c r="N26">
        <v>0</v>
      </c>
      <c r="O26" t="s">
        <v>109</v>
      </c>
      <c r="P26" t="s">
        <v>110</v>
      </c>
      <c r="Q26" t="s">
        <v>205</v>
      </c>
      <c r="R26" t="s">
        <v>109</v>
      </c>
      <c r="S26" t="s">
        <v>110</v>
      </c>
      <c r="T26" t="s">
        <v>220</v>
      </c>
      <c r="U26" t="s">
        <v>221</v>
      </c>
      <c r="V26" s="6">
        <v>43516</v>
      </c>
      <c r="W26" s="6">
        <v>43516</v>
      </c>
      <c r="X26">
        <v>19</v>
      </c>
      <c r="Y26">
        <v>400</v>
      </c>
      <c r="Z26">
        <f>Y26-147</f>
        <v>253</v>
      </c>
      <c r="AA26" s="6">
        <v>43517</v>
      </c>
      <c r="AB26" t="s">
        <v>223</v>
      </c>
      <c r="AC26">
        <v>19</v>
      </c>
      <c r="AD26">
        <v>19</v>
      </c>
      <c r="AE26" s="6">
        <v>43626</v>
      </c>
      <c r="AF26" s="11" t="s">
        <v>120</v>
      </c>
      <c r="AG26">
        <v>2019</v>
      </c>
      <c r="AH26" s="6">
        <v>43616</v>
      </c>
      <c r="AI26" s="12" t="s">
        <v>112</v>
      </c>
    </row>
    <row r="27" spans="1:35">
      <c r="A27">
        <v>2019</v>
      </c>
      <c r="B27" s="12" t="s">
        <v>126</v>
      </c>
      <c r="C27" s="12" t="s">
        <v>0</v>
      </c>
      <c r="D27" t="s">
        <v>112</v>
      </c>
      <c r="E27" t="s">
        <v>224</v>
      </c>
      <c r="F27" t="s">
        <v>224</v>
      </c>
      <c r="G27" t="s">
        <v>194</v>
      </c>
      <c r="H27" t="s">
        <v>225</v>
      </c>
      <c r="I27" t="s">
        <v>226</v>
      </c>
      <c r="J27" t="s">
        <v>227</v>
      </c>
      <c r="K27" t="s">
        <v>219</v>
      </c>
      <c r="L27" s="12" t="s">
        <v>11</v>
      </c>
      <c r="M27">
        <v>0</v>
      </c>
      <c r="N27">
        <v>0</v>
      </c>
      <c r="O27" t="s">
        <v>109</v>
      </c>
      <c r="P27" t="s">
        <v>110</v>
      </c>
      <c r="Q27" t="s">
        <v>205</v>
      </c>
      <c r="R27" t="s">
        <v>109</v>
      </c>
      <c r="S27" t="s">
        <v>110</v>
      </c>
      <c r="T27" t="s">
        <v>228</v>
      </c>
      <c r="U27" t="s">
        <v>221</v>
      </c>
      <c r="V27" s="6">
        <v>43516</v>
      </c>
      <c r="W27" s="6">
        <v>43516</v>
      </c>
      <c r="X27">
        <v>20</v>
      </c>
      <c r="Y27">
        <v>400</v>
      </c>
      <c r="Z27">
        <f>Y27-147</f>
        <v>253</v>
      </c>
      <c r="AA27" s="6">
        <v>43517</v>
      </c>
      <c r="AB27" t="s">
        <v>229</v>
      </c>
      <c r="AC27">
        <v>20</v>
      </c>
      <c r="AD27">
        <v>20</v>
      </c>
      <c r="AE27" s="6">
        <v>43626</v>
      </c>
      <c r="AF27" s="11" t="s">
        <v>120</v>
      </c>
      <c r="AG27">
        <v>2019</v>
      </c>
      <c r="AH27" s="6">
        <v>43616</v>
      </c>
      <c r="AI27" s="12" t="s">
        <v>112</v>
      </c>
    </row>
    <row r="28" spans="1:35">
      <c r="A28">
        <v>2019</v>
      </c>
      <c r="B28" s="12" t="s">
        <v>126</v>
      </c>
      <c r="C28" s="12" t="s">
        <v>0</v>
      </c>
      <c r="D28" t="s">
        <v>112</v>
      </c>
      <c r="E28" t="s">
        <v>224</v>
      </c>
      <c r="F28" t="s">
        <v>224</v>
      </c>
      <c r="G28" t="s">
        <v>194</v>
      </c>
      <c r="H28" t="s">
        <v>225</v>
      </c>
      <c r="I28" t="s">
        <v>226</v>
      </c>
      <c r="J28" t="s">
        <v>227</v>
      </c>
      <c r="K28" t="s">
        <v>214</v>
      </c>
      <c r="L28" s="12" t="s">
        <v>11</v>
      </c>
      <c r="M28">
        <v>0</v>
      </c>
      <c r="N28">
        <v>0</v>
      </c>
      <c r="O28" t="s">
        <v>109</v>
      </c>
      <c r="P28" t="s">
        <v>110</v>
      </c>
      <c r="Q28" t="s">
        <v>205</v>
      </c>
      <c r="R28" t="s">
        <v>109</v>
      </c>
      <c r="S28" t="s">
        <v>110</v>
      </c>
      <c r="T28" t="s">
        <v>215</v>
      </c>
      <c r="U28" t="s">
        <v>221</v>
      </c>
      <c r="V28" s="6">
        <v>43502</v>
      </c>
      <c r="W28" s="6">
        <v>43502</v>
      </c>
      <c r="X28">
        <v>21</v>
      </c>
      <c r="Y28">
        <v>400</v>
      </c>
      <c r="Z28">
        <f>Y28-150</f>
        <v>250</v>
      </c>
      <c r="AA28" s="6">
        <v>43503</v>
      </c>
      <c r="AB28" t="s">
        <v>230</v>
      </c>
      <c r="AC28">
        <v>21</v>
      </c>
      <c r="AD28">
        <v>21</v>
      </c>
      <c r="AE28" s="6">
        <v>43626</v>
      </c>
      <c r="AF28" s="11" t="s">
        <v>120</v>
      </c>
      <c r="AG28">
        <v>2019</v>
      </c>
      <c r="AH28" s="6">
        <v>43616</v>
      </c>
      <c r="AI28" s="12" t="s">
        <v>112</v>
      </c>
    </row>
    <row r="29" spans="1:35">
      <c r="A29">
        <v>2019</v>
      </c>
      <c r="B29" s="12" t="s">
        <v>126</v>
      </c>
      <c r="C29" s="12" t="s">
        <v>0</v>
      </c>
      <c r="D29">
        <v>6</v>
      </c>
      <c r="E29" t="s">
        <v>211</v>
      </c>
      <c r="F29" t="s">
        <v>211</v>
      </c>
      <c r="G29" t="s">
        <v>194</v>
      </c>
      <c r="H29" t="s">
        <v>212</v>
      </c>
      <c r="I29" t="s">
        <v>130</v>
      </c>
      <c r="J29" t="s">
        <v>213</v>
      </c>
      <c r="K29" t="s">
        <v>214</v>
      </c>
      <c r="L29" s="12" t="s">
        <v>11</v>
      </c>
      <c r="M29">
        <v>0</v>
      </c>
      <c r="N29">
        <v>0</v>
      </c>
      <c r="O29" t="s">
        <v>109</v>
      </c>
      <c r="P29" t="s">
        <v>110</v>
      </c>
      <c r="Q29" t="s">
        <v>205</v>
      </c>
      <c r="R29" t="s">
        <v>109</v>
      </c>
      <c r="S29" t="s">
        <v>110</v>
      </c>
      <c r="T29" t="s">
        <v>215</v>
      </c>
      <c r="U29" t="s">
        <v>221</v>
      </c>
      <c r="V29" s="6">
        <v>43517</v>
      </c>
      <c r="W29" s="6">
        <v>43517</v>
      </c>
      <c r="X29">
        <v>22</v>
      </c>
      <c r="Y29">
        <v>400</v>
      </c>
      <c r="Z29">
        <f>Y29-150</f>
        <v>250</v>
      </c>
      <c r="AA29" s="6">
        <v>43518</v>
      </c>
      <c r="AB29" t="s">
        <v>231</v>
      </c>
      <c r="AC29">
        <v>22</v>
      </c>
      <c r="AD29">
        <v>22</v>
      </c>
      <c r="AE29" s="6">
        <v>43626</v>
      </c>
      <c r="AF29" s="11" t="s">
        <v>120</v>
      </c>
      <c r="AG29">
        <v>2019</v>
      </c>
      <c r="AH29" s="6">
        <v>43616</v>
      </c>
      <c r="AI29" s="12" t="s">
        <v>112</v>
      </c>
    </row>
    <row r="30" spans="1:35">
      <c r="A30">
        <v>2019</v>
      </c>
      <c r="B30" s="12" t="s">
        <v>126</v>
      </c>
      <c r="C30" s="12" t="s">
        <v>0</v>
      </c>
      <c r="D30">
        <v>9</v>
      </c>
      <c r="E30" t="s">
        <v>211</v>
      </c>
      <c r="F30" t="s">
        <v>211</v>
      </c>
      <c r="G30" t="s">
        <v>180</v>
      </c>
      <c r="H30" t="s">
        <v>232</v>
      </c>
      <c r="I30" t="s">
        <v>233</v>
      </c>
      <c r="J30" t="s">
        <v>234</v>
      </c>
      <c r="K30" t="s">
        <v>184</v>
      </c>
      <c r="L30" s="12" t="s">
        <v>11</v>
      </c>
      <c r="M30">
        <v>0</v>
      </c>
      <c r="N30">
        <v>0</v>
      </c>
      <c r="O30" t="s">
        <v>109</v>
      </c>
      <c r="P30" t="s">
        <v>110</v>
      </c>
      <c r="Q30" t="s">
        <v>110</v>
      </c>
      <c r="R30" t="s">
        <v>109</v>
      </c>
      <c r="S30" t="s">
        <v>110</v>
      </c>
      <c r="T30" t="s">
        <v>185</v>
      </c>
      <c r="U30" t="s">
        <v>186</v>
      </c>
      <c r="V30" s="6">
        <v>43607</v>
      </c>
      <c r="W30" s="6">
        <v>43609</v>
      </c>
      <c r="X30">
        <v>23</v>
      </c>
      <c r="Y30">
        <v>4800</v>
      </c>
      <c r="Z30">
        <f>Y30-3969.61</f>
        <v>830.38999999999987</v>
      </c>
      <c r="AA30" s="6">
        <v>43613</v>
      </c>
      <c r="AC30">
        <v>23</v>
      </c>
      <c r="AD30">
        <v>23</v>
      </c>
      <c r="AE30" s="6">
        <v>43626</v>
      </c>
      <c r="AF30" s="11" t="s">
        <v>120</v>
      </c>
      <c r="AG30">
        <v>2019</v>
      </c>
      <c r="AH30" s="6">
        <v>43616</v>
      </c>
      <c r="AI30" s="12" t="s">
        <v>112</v>
      </c>
    </row>
    <row r="31" spans="1:35">
      <c r="B31" s="12"/>
      <c r="C31" s="12"/>
    </row>
  </sheetData>
  <mergeCells count="1">
    <mergeCell ref="A6:AI6"/>
  </mergeCells>
  <dataValidations count="2">
    <dataValidation type="list" allowBlank="1" showInputMessage="1" showErrorMessage="1" sqref="C8:C31">
      <formula1>hidden1</formula1>
    </dataValidation>
    <dataValidation type="list" allowBlank="1" showInputMessage="1" showErrorMessage="1" sqref="L8:L30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D38" sqref="D38"/>
    </sheetView>
  </sheetViews>
  <sheetFormatPr baseColWidth="10" defaultColWidth="9.140625" defaultRowHeight="12.75"/>
  <sheetData>
    <row r="1" spans="1:1">
      <c r="A1" t="s">
        <v>10</v>
      </c>
    </row>
    <row r="2" spans="1:1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51"/>
  <sheetViews>
    <sheetView topLeftCell="A3" workbookViewId="0">
      <selection activeCell="D24" sqref="D24:D26"/>
    </sheetView>
  </sheetViews>
  <sheetFormatPr baseColWidth="10" defaultColWidth="9.140625" defaultRowHeight="12.75"/>
  <cols>
    <col min="1" max="1" width="3" customWidth="1"/>
    <col min="2" max="2" width="47.140625" customWidth="1"/>
    <col min="3" max="3" width="40" customWidth="1"/>
    <col min="4" max="4" width="10.140625" bestFit="1" customWidth="1"/>
  </cols>
  <sheetData>
    <row r="1" spans="1:4" hidden="1">
      <c r="B1" t="s">
        <v>18</v>
      </c>
      <c r="C1" t="s">
        <v>20</v>
      </c>
      <c r="D1" t="s">
        <v>22</v>
      </c>
    </row>
    <row r="2" spans="1:4" hidden="1">
      <c r="B2" t="s">
        <v>88</v>
      </c>
      <c r="C2" t="s">
        <v>89</v>
      </c>
      <c r="D2" t="s">
        <v>90</v>
      </c>
    </row>
    <row r="3" spans="1:4" ht="15">
      <c r="A3" s="3" t="s">
        <v>91</v>
      </c>
      <c r="B3" s="3" t="s">
        <v>92</v>
      </c>
      <c r="C3" s="3" t="s">
        <v>93</v>
      </c>
      <c r="D3" s="3" t="s">
        <v>94</v>
      </c>
    </row>
    <row r="4" spans="1:4">
      <c r="A4">
        <v>1</v>
      </c>
      <c r="B4" t="s">
        <v>115</v>
      </c>
      <c r="C4" t="s">
        <v>115</v>
      </c>
      <c r="D4" s="13">
        <v>2195</v>
      </c>
    </row>
    <row r="5" spans="1:4">
      <c r="A5">
        <v>2</v>
      </c>
      <c r="B5" t="s">
        <v>115</v>
      </c>
      <c r="C5" t="s">
        <v>115</v>
      </c>
      <c r="D5" s="13">
        <v>1500</v>
      </c>
    </row>
    <row r="6" spans="1:4">
      <c r="A6">
        <v>3</v>
      </c>
      <c r="B6" t="s">
        <v>115</v>
      </c>
      <c r="C6" t="s">
        <v>115</v>
      </c>
      <c r="D6" s="13">
        <v>1950</v>
      </c>
    </row>
    <row r="7" spans="1:4">
      <c r="A7">
        <v>4</v>
      </c>
      <c r="B7" t="s">
        <v>115</v>
      </c>
      <c r="C7" t="s">
        <v>115</v>
      </c>
      <c r="D7" s="13">
        <v>3240</v>
      </c>
    </row>
    <row r="8" spans="1:4">
      <c r="A8">
        <v>5</v>
      </c>
      <c r="B8" t="s">
        <v>115</v>
      </c>
      <c r="C8" t="s">
        <v>115</v>
      </c>
      <c r="D8" s="13">
        <v>2400</v>
      </c>
    </row>
    <row r="9" spans="1:4">
      <c r="A9">
        <v>6</v>
      </c>
      <c r="B9" t="s">
        <v>115</v>
      </c>
      <c r="C9" t="s">
        <v>115</v>
      </c>
      <c r="D9" s="13">
        <v>860</v>
      </c>
    </row>
    <row r="10" spans="1:4">
      <c r="A10">
        <v>7</v>
      </c>
      <c r="B10" t="s">
        <v>115</v>
      </c>
      <c r="C10" t="s">
        <v>115</v>
      </c>
      <c r="D10" s="13">
        <v>800</v>
      </c>
    </row>
    <row r="11" spans="1:4">
      <c r="A11">
        <v>8</v>
      </c>
      <c r="B11" t="s">
        <v>115</v>
      </c>
      <c r="C11" t="s">
        <v>115</v>
      </c>
      <c r="D11" s="13">
        <v>1750</v>
      </c>
    </row>
    <row r="12" spans="1:4">
      <c r="A12">
        <v>9</v>
      </c>
      <c r="B12" t="s">
        <v>115</v>
      </c>
      <c r="C12" t="s">
        <v>115</v>
      </c>
      <c r="D12" s="13">
        <v>400</v>
      </c>
    </row>
    <row r="13" spans="1:4">
      <c r="A13">
        <v>10</v>
      </c>
      <c r="B13" t="s">
        <v>115</v>
      </c>
      <c r="C13" t="s">
        <v>115</v>
      </c>
      <c r="D13" s="13">
        <v>400</v>
      </c>
    </row>
    <row r="14" spans="1:4">
      <c r="A14">
        <v>11</v>
      </c>
      <c r="B14" t="s">
        <v>115</v>
      </c>
      <c r="C14" t="s">
        <v>115</v>
      </c>
      <c r="D14" s="13">
        <v>400</v>
      </c>
    </row>
    <row r="15" spans="1:4">
      <c r="A15">
        <v>12</v>
      </c>
      <c r="B15" t="s">
        <v>115</v>
      </c>
      <c r="C15" t="s">
        <v>115</v>
      </c>
      <c r="D15" s="13">
        <v>2800</v>
      </c>
    </row>
    <row r="16" spans="1:4">
      <c r="A16">
        <v>13</v>
      </c>
      <c r="B16" t="s">
        <v>115</v>
      </c>
      <c r="C16" t="s">
        <v>115</v>
      </c>
      <c r="D16" s="13">
        <v>1465</v>
      </c>
    </row>
    <row r="17" spans="1:4">
      <c r="A17">
        <v>14</v>
      </c>
      <c r="B17" t="s">
        <v>115</v>
      </c>
      <c r="C17" t="s">
        <v>115</v>
      </c>
      <c r="D17" s="13">
        <v>1804</v>
      </c>
    </row>
    <row r="18" spans="1:4">
      <c r="A18">
        <v>15</v>
      </c>
      <c r="B18" t="s">
        <v>115</v>
      </c>
      <c r="C18" t="s">
        <v>115</v>
      </c>
      <c r="D18" s="13">
        <v>1728</v>
      </c>
    </row>
    <row r="19" spans="1:4">
      <c r="A19">
        <v>16</v>
      </c>
      <c r="B19" t="s">
        <v>115</v>
      </c>
      <c r="C19" t="s">
        <v>115</v>
      </c>
      <c r="D19" s="13">
        <v>1671</v>
      </c>
    </row>
    <row r="20" spans="1:4">
      <c r="A20">
        <v>17</v>
      </c>
      <c r="B20" t="s">
        <v>115</v>
      </c>
      <c r="C20" t="s">
        <v>115</v>
      </c>
      <c r="D20" s="13">
        <v>1712</v>
      </c>
    </row>
    <row r="21" spans="1:4">
      <c r="A21">
        <v>18</v>
      </c>
      <c r="B21" t="s">
        <v>115</v>
      </c>
      <c r="C21" t="s">
        <v>115</v>
      </c>
      <c r="D21" s="13">
        <v>400</v>
      </c>
    </row>
    <row r="22" spans="1:4">
      <c r="A22">
        <v>19</v>
      </c>
      <c r="B22" t="s">
        <v>115</v>
      </c>
      <c r="C22" t="s">
        <v>115</v>
      </c>
      <c r="D22" s="13">
        <v>400</v>
      </c>
    </row>
    <row r="23" spans="1:4">
      <c r="A23">
        <v>20</v>
      </c>
      <c r="B23" t="s">
        <v>115</v>
      </c>
      <c r="C23" t="s">
        <v>115</v>
      </c>
      <c r="D23" s="13">
        <v>400</v>
      </c>
    </row>
    <row r="24" spans="1:4">
      <c r="A24">
        <v>21</v>
      </c>
      <c r="B24" t="s">
        <v>115</v>
      </c>
      <c r="C24" t="s">
        <v>115</v>
      </c>
      <c r="D24" s="13">
        <v>400</v>
      </c>
    </row>
    <row r="25" spans="1:4">
      <c r="A25">
        <v>22</v>
      </c>
      <c r="B25" t="s">
        <v>115</v>
      </c>
      <c r="C25" t="s">
        <v>115</v>
      </c>
      <c r="D25" s="14">
        <v>400</v>
      </c>
    </row>
    <row r="26" spans="1:4">
      <c r="A26">
        <v>23</v>
      </c>
      <c r="B26" t="s">
        <v>115</v>
      </c>
      <c r="C26" t="s">
        <v>115</v>
      </c>
      <c r="D26" s="14">
        <v>4800</v>
      </c>
    </row>
    <row r="27" spans="1:4">
      <c r="D27" s="7"/>
    </row>
    <row r="28" spans="1:4">
      <c r="D28" s="7"/>
    </row>
    <row r="29" spans="1:4">
      <c r="D29" s="7"/>
    </row>
    <row r="30" spans="1:4">
      <c r="D30" s="7"/>
    </row>
    <row r="31" spans="1:4">
      <c r="D31" s="9"/>
    </row>
    <row r="32" spans="1:4">
      <c r="D32" s="9"/>
    </row>
    <row r="33" spans="4:4">
      <c r="D33" s="9"/>
    </row>
    <row r="34" spans="4:4">
      <c r="D34" s="9"/>
    </row>
    <row r="35" spans="4:4">
      <c r="D35" s="9"/>
    </row>
    <row r="36" spans="4:4">
      <c r="D36" s="9"/>
    </row>
    <row r="37" spans="4:4">
      <c r="D37" s="9"/>
    </row>
    <row r="38" spans="4:4">
      <c r="D38" s="9"/>
    </row>
    <row r="39" spans="4:4">
      <c r="D39" s="9"/>
    </row>
    <row r="40" spans="4:4">
      <c r="D40" s="9"/>
    </row>
    <row r="41" spans="4:4">
      <c r="D41" s="9"/>
    </row>
    <row r="42" spans="4:4">
      <c r="D42" s="9"/>
    </row>
    <row r="43" spans="4:4">
      <c r="D43" s="9"/>
    </row>
    <row r="44" spans="4:4">
      <c r="D44" s="9"/>
    </row>
    <row r="45" spans="4:4">
      <c r="D45" s="9"/>
    </row>
    <row r="46" spans="4:4">
      <c r="D46" s="9"/>
    </row>
    <row r="47" spans="4:4">
      <c r="D47" s="9"/>
    </row>
    <row r="48" spans="4:4">
      <c r="D48" s="9"/>
    </row>
    <row r="49" spans="4:4">
      <c r="D49" s="9"/>
    </row>
    <row r="50" spans="4:4">
      <c r="D50" s="9"/>
    </row>
    <row r="51" spans="4:4">
      <c r="D51" s="9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C54"/>
  <sheetViews>
    <sheetView topLeftCell="A3" workbookViewId="0">
      <selection activeCell="B27" sqref="B27"/>
    </sheetView>
  </sheetViews>
  <sheetFormatPr baseColWidth="10" defaultColWidth="9.140625" defaultRowHeight="12.75"/>
  <cols>
    <col min="1" max="1" width="3" customWidth="1"/>
  </cols>
  <sheetData>
    <row r="1" spans="1:3" hidden="1">
      <c r="B1" t="s">
        <v>25</v>
      </c>
    </row>
    <row r="2" spans="1:3" hidden="1">
      <c r="B2" t="s">
        <v>100</v>
      </c>
    </row>
    <row r="3" spans="1:3" ht="15">
      <c r="A3" s="4" t="s">
        <v>91</v>
      </c>
      <c r="B3" s="4" t="s">
        <v>101</v>
      </c>
    </row>
    <row r="4" spans="1:3" ht="15">
      <c r="A4" s="17" t="s">
        <v>121</v>
      </c>
      <c r="B4" s="17"/>
      <c r="C4" s="17"/>
    </row>
    <row r="5" spans="1:3">
      <c r="A5">
        <v>1</v>
      </c>
      <c r="B5" t="s">
        <v>135</v>
      </c>
    </row>
    <row r="6" spans="1:3">
      <c r="A6">
        <v>2</v>
      </c>
      <c r="B6" t="s">
        <v>141</v>
      </c>
    </row>
    <row r="7" spans="1:3">
      <c r="A7">
        <v>3</v>
      </c>
      <c r="B7" t="s">
        <v>237</v>
      </c>
    </row>
    <row r="8" spans="1:3">
      <c r="A8">
        <v>4</v>
      </c>
      <c r="B8" t="s">
        <v>237</v>
      </c>
    </row>
    <row r="9" spans="1:3">
      <c r="A9">
        <v>5</v>
      </c>
      <c r="B9" t="s">
        <v>152</v>
      </c>
    </row>
    <row r="10" spans="1:3">
      <c r="A10">
        <v>6</v>
      </c>
      <c r="B10" t="s">
        <v>159</v>
      </c>
    </row>
    <row r="11" spans="1:3">
      <c r="A11">
        <v>7</v>
      </c>
      <c r="B11" t="s">
        <v>162</v>
      </c>
    </row>
    <row r="12" spans="1:3">
      <c r="A12">
        <v>8</v>
      </c>
      <c r="B12" t="s">
        <v>165</v>
      </c>
    </row>
    <row r="13" spans="1:3">
      <c r="A13">
        <v>9</v>
      </c>
      <c r="B13" t="s">
        <v>172</v>
      </c>
    </row>
    <row r="14" spans="1:3">
      <c r="A14">
        <v>10</v>
      </c>
      <c r="B14" t="s">
        <v>176</v>
      </c>
    </row>
    <row r="15" spans="1:3">
      <c r="A15" s="10">
        <v>11</v>
      </c>
      <c r="B15" t="s">
        <v>178</v>
      </c>
      <c r="C15" s="10"/>
    </row>
    <row r="16" spans="1:3">
      <c r="A16">
        <v>12</v>
      </c>
      <c r="B16" t="s">
        <v>187</v>
      </c>
    </row>
    <row r="17" spans="1:3">
      <c r="A17">
        <v>13</v>
      </c>
      <c r="B17" t="s">
        <v>189</v>
      </c>
    </row>
    <row r="18" spans="1:3">
      <c r="A18">
        <v>14</v>
      </c>
      <c r="B18" s="10" t="s">
        <v>193</v>
      </c>
    </row>
    <row r="19" spans="1:3">
      <c r="A19">
        <v>15</v>
      </c>
      <c r="B19" t="s">
        <v>199</v>
      </c>
    </row>
    <row r="20" spans="1:3">
      <c r="A20">
        <v>16</v>
      </c>
      <c r="B20" t="s">
        <v>207</v>
      </c>
    </row>
    <row r="21" spans="1:3">
      <c r="A21">
        <v>17</v>
      </c>
      <c r="B21" t="s">
        <v>209</v>
      </c>
    </row>
    <row r="22" spans="1:3">
      <c r="A22">
        <v>18</v>
      </c>
      <c r="B22" t="s">
        <v>222</v>
      </c>
    </row>
    <row r="23" spans="1:3">
      <c r="A23">
        <v>19</v>
      </c>
      <c r="B23" t="s">
        <v>223</v>
      </c>
    </row>
    <row r="24" spans="1:3">
      <c r="A24">
        <v>20</v>
      </c>
      <c r="B24" t="s">
        <v>229</v>
      </c>
    </row>
    <row r="25" spans="1:3">
      <c r="A25">
        <v>21</v>
      </c>
      <c r="B25" t="s">
        <v>230</v>
      </c>
    </row>
    <row r="26" spans="1:3">
      <c r="A26">
        <v>22</v>
      </c>
      <c r="B26" t="s">
        <v>231</v>
      </c>
    </row>
    <row r="27" spans="1:3">
      <c r="A27">
        <v>23</v>
      </c>
      <c r="C27" s="10"/>
    </row>
    <row r="29" spans="1:3">
      <c r="B29" s="10"/>
    </row>
    <row r="38" spans="2:3">
      <c r="C38" s="10"/>
    </row>
    <row r="45" spans="2:3">
      <c r="B45" s="10"/>
    </row>
    <row r="54" spans="1:3">
      <c r="A54" s="10"/>
      <c r="C54" s="10"/>
    </row>
  </sheetData>
  <mergeCells count="1">
    <mergeCell ref="A4:C4"/>
  </mergeCells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C54"/>
  <sheetViews>
    <sheetView topLeftCell="A3" workbookViewId="0">
      <selection activeCell="B26" sqref="B26"/>
    </sheetView>
  </sheetViews>
  <sheetFormatPr baseColWidth="10" defaultColWidth="9.140625" defaultRowHeight="12.75"/>
  <cols>
    <col min="1" max="1" width="3" customWidth="1"/>
  </cols>
  <sheetData>
    <row r="1" spans="1:3" hidden="1">
      <c r="B1" t="s">
        <v>25</v>
      </c>
    </row>
    <row r="2" spans="1:3" hidden="1">
      <c r="B2" t="s">
        <v>103</v>
      </c>
    </row>
    <row r="3" spans="1:3" ht="15">
      <c r="A3" s="5" t="s">
        <v>91</v>
      </c>
      <c r="B3" s="5" t="s">
        <v>102</v>
      </c>
    </row>
    <row r="4" spans="1:3">
      <c r="A4">
        <v>1</v>
      </c>
      <c r="B4" t="s">
        <v>135</v>
      </c>
    </row>
    <row r="5" spans="1:3">
      <c r="A5">
        <v>2</v>
      </c>
      <c r="B5" t="s">
        <v>141</v>
      </c>
    </row>
    <row r="6" spans="1:3">
      <c r="A6">
        <v>3</v>
      </c>
      <c r="B6" t="s">
        <v>237</v>
      </c>
    </row>
    <row r="7" spans="1:3">
      <c r="A7">
        <v>4</v>
      </c>
      <c r="B7" t="s">
        <v>237</v>
      </c>
    </row>
    <row r="8" spans="1:3">
      <c r="A8">
        <v>5</v>
      </c>
      <c r="B8" t="s">
        <v>152</v>
      </c>
    </row>
    <row r="9" spans="1:3">
      <c r="A9">
        <v>6</v>
      </c>
      <c r="B9" t="s">
        <v>159</v>
      </c>
    </row>
    <row r="10" spans="1:3">
      <c r="A10">
        <v>7</v>
      </c>
      <c r="B10" t="s">
        <v>162</v>
      </c>
    </row>
    <row r="11" spans="1:3">
      <c r="A11">
        <v>8</v>
      </c>
      <c r="B11" t="s">
        <v>165</v>
      </c>
    </row>
    <row r="12" spans="1:3">
      <c r="A12">
        <v>9</v>
      </c>
      <c r="B12" t="s">
        <v>172</v>
      </c>
    </row>
    <row r="13" spans="1:3">
      <c r="A13">
        <v>10</v>
      </c>
      <c r="B13" t="s">
        <v>176</v>
      </c>
    </row>
    <row r="14" spans="1:3">
      <c r="A14" s="10">
        <v>11</v>
      </c>
      <c r="B14" t="s">
        <v>178</v>
      </c>
      <c r="C14" s="10"/>
    </row>
    <row r="15" spans="1:3">
      <c r="A15">
        <v>12</v>
      </c>
      <c r="B15" t="s">
        <v>187</v>
      </c>
    </row>
    <row r="16" spans="1:3">
      <c r="A16">
        <v>13</v>
      </c>
      <c r="B16" t="s">
        <v>189</v>
      </c>
    </row>
    <row r="17" spans="1:3">
      <c r="A17">
        <v>14</v>
      </c>
      <c r="B17" s="10" t="s">
        <v>193</v>
      </c>
    </row>
    <row r="18" spans="1:3">
      <c r="A18">
        <v>15</v>
      </c>
      <c r="B18" t="s">
        <v>199</v>
      </c>
    </row>
    <row r="19" spans="1:3">
      <c r="A19">
        <v>16</v>
      </c>
      <c r="B19" t="s">
        <v>207</v>
      </c>
    </row>
    <row r="20" spans="1:3">
      <c r="A20">
        <v>17</v>
      </c>
      <c r="B20" t="s">
        <v>209</v>
      </c>
    </row>
    <row r="21" spans="1:3">
      <c r="A21">
        <v>18</v>
      </c>
      <c r="B21" t="s">
        <v>222</v>
      </c>
    </row>
    <row r="22" spans="1:3">
      <c r="A22">
        <v>19</v>
      </c>
      <c r="B22" t="s">
        <v>223</v>
      </c>
    </row>
    <row r="23" spans="1:3">
      <c r="A23">
        <v>20</v>
      </c>
      <c r="B23" t="s">
        <v>229</v>
      </c>
    </row>
    <row r="24" spans="1:3">
      <c r="A24">
        <v>21</v>
      </c>
      <c r="B24" t="s">
        <v>230</v>
      </c>
    </row>
    <row r="25" spans="1:3">
      <c r="A25">
        <v>22</v>
      </c>
      <c r="B25" t="s">
        <v>231</v>
      </c>
    </row>
    <row r="26" spans="1:3">
      <c r="A26">
        <v>23</v>
      </c>
      <c r="C26" s="10"/>
    </row>
    <row r="28" spans="1:3">
      <c r="B28" s="10"/>
    </row>
    <row r="37" spans="2:3">
      <c r="C37" s="10"/>
    </row>
    <row r="45" spans="2:3">
      <c r="B45" s="10"/>
    </row>
    <row r="46" spans="2:3">
      <c r="B46" s="8"/>
    </row>
    <row r="54" spans="3:3">
      <c r="C54" s="10"/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206436</vt:lpstr>
      <vt:lpstr>Tabla 206437</vt:lpstr>
      <vt:lpstr>Tabla 206438</vt:lpstr>
      <vt:lpstr>hidden1</vt:lpstr>
      <vt:lpstr>hidden2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Lap-Computo2</dc:creator>
  <cp:lastModifiedBy>servicio.administrac</cp:lastModifiedBy>
  <dcterms:created xsi:type="dcterms:W3CDTF">2019-04-04T15:11:25Z</dcterms:created>
  <dcterms:modified xsi:type="dcterms:W3CDTF">2019-06-10T18:32:55Z</dcterms:modified>
</cp:coreProperties>
</file>