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83" i="1"/>
  <c r="O82"/>
  <c r="O81"/>
  <c r="O80"/>
  <c r="O79"/>
  <c r="O78"/>
  <c r="O77"/>
  <c r="O70"/>
  <c r="O76"/>
  <c r="O69"/>
  <c r="O75"/>
  <c r="O74"/>
  <c r="O60"/>
  <c r="O61"/>
  <c r="O67"/>
  <c r="O66"/>
  <c r="O73"/>
  <c r="O72"/>
  <c r="O68"/>
  <c r="O65"/>
  <c r="O64"/>
  <c r="O63"/>
  <c r="O62"/>
  <c r="O59"/>
  <c r="O58"/>
  <c r="O57"/>
  <c r="O56"/>
  <c r="O55"/>
  <c r="O54"/>
  <c r="O53"/>
  <c r="O52"/>
  <c r="O51"/>
  <c r="O50"/>
  <c r="O49"/>
  <c r="O48"/>
  <c r="O47"/>
  <c r="O46"/>
  <c r="N46"/>
  <c r="O45"/>
  <c r="O44"/>
  <c r="O43"/>
  <c r="O42"/>
  <c r="O41"/>
  <c r="O40"/>
  <c r="O39"/>
  <c r="O38"/>
  <c r="O37"/>
  <c r="O36"/>
  <c r="O35"/>
  <c r="O34"/>
  <c r="O33"/>
  <c r="O32"/>
  <c r="N32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N11"/>
  <c r="O10"/>
  <c r="O9"/>
  <c r="O8"/>
</calcChain>
</file>

<file path=xl/sharedStrings.xml><?xml version="1.0" encoding="utf-8"?>
<sst xmlns="http://schemas.openxmlformats.org/spreadsheetml/2006/main" count="754" uniqueCount="421">
  <si>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</si>
  <si>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</si>
  <si>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</si>
  <si>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</si>
  <si>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</si>
  <si>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</si>
  <si>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</si>
  <si>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</si>
  <si>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</si>
  <si>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</si>
  <si>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</si>
  <si>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</si>
  <si>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</si>
  <si>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</si>
  <si>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</si>
  <si>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</si>
  <si>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</si>
  <si>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</si>
  <si>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</si>
  <si>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</si>
  <si>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</si>
  <si>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</si>
  <si>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</si>
  <si>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</si>
  <si>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</si>
  <si>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</si>
  <si>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</si>
  <si>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</si>
  <si>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</si>
  <si>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</si>
  <si>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</si>
  <si>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</si>
  <si>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</si>
  <si>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</si>
  <si>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</si>
  <si>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</si>
  <si>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</si>
  <si>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</si>
  <si>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</si>
  <si>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</si>
  <si>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</si>
  <si>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</si>
  <si>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</si>
  <si>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</si>
  <si>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</si>
  <si>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</si>
  <si>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</si>
  <si>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</si>
  <si>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</si>
  <si>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</si>
  <si>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</si>
  <si>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</si>
  <si>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</si>
  <si>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</si>
  <si>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</si>
  <si>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</si>
  <si>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</si>
  <si>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</si>
  <si>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</si>
  <si>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</si>
  <si>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</si>
  <si>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</si>
  <si>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</si>
  <si>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JESUS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</si>
  <si>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</si>
  <si>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</si>
  <si>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</si>
  <si>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</si>
  <si>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</si>
  <si>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</si>
  <si>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</si>
  <si>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</si>
  <si>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</si>
  <si>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</si>
  <si>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</si>
  <si>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</si>
  <si>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</si>
  <si>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</si>
  <si>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</si>
  <si>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</si>
  <si>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EDGAR</t>
  </si>
  <si>
    <t>BRENDA</t>
  </si>
  <si>
    <t>LUCIA</t>
  </si>
  <si>
    <t>BRENDA JANETH</t>
  </si>
  <si>
    <t>ANA BERTHA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</si>
  <si>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</si>
  <si>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</si>
  <si>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</si>
  <si>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</si>
  <si>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</si>
  <si>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</si>
  <si>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</si>
  <si>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</si>
  <si>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</si>
  <si>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</si>
  <si>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</si>
  <si>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</si>
  <si>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</si>
  <si>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</si>
  <si>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</si>
  <si>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</si>
  <si>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</si>
  <si>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</si>
  <si>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</si>
  <si>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JULIO CESAR</t>
  </si>
  <si>
    <t>SANDRA</t>
  </si>
  <si>
    <t>FRIDA FABIOLA</t>
  </si>
  <si>
    <t>EZEQUIEL</t>
  </si>
  <si>
    <t>JULIAN</t>
  </si>
  <si>
    <t>MARIA ISABEL</t>
  </si>
  <si>
    <t>JOSE RICARDO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</si>
  <si>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</si>
  <si>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</si>
  <si>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</si>
  <si>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</si>
  <si>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</si>
  <si>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</si>
  <si>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</si>
  <si>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</si>
  <si>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</si>
  <si>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</si>
  <si>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</si>
  <si>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 xml:space="preserve">JASSO 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</si>
  <si>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</si>
  <si>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</si>
  <si>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</si>
  <si>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</si>
  <si>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</si>
  <si>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</si>
  <si>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</si>
  <si>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</si>
  <si>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</si>
  <si>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</si>
  <si>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</si>
  <si>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</si>
  <si>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</si>
  <si>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</si>
  <si>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</si>
  <si>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</si>
  <si>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</si>
  <si>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ZUÑIGA</t>
  </si>
  <si>
    <t>GONZALEZ</t>
  </si>
  <si>
    <t>RAMIREZ</t>
  </si>
  <si>
    <t>MAYORGA</t>
  </si>
  <si>
    <t>NAVA</t>
  </si>
  <si>
    <t>ROCHA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</si>
  <si>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</si>
  <si>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</si>
  <si>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</si>
  <si>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</si>
  <si>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</si>
  <si>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</si>
  <si>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</si>
  <si>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</si>
  <si>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</si>
  <si>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</si>
  <si>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</si>
  <si>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</si>
  <si>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</si>
  <si>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</si>
  <si>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</si>
  <si>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</si>
  <si>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</si>
  <si>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</si>
  <si>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</si>
  <si>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</si>
  <si>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</si>
  <si>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</si>
  <si>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</si>
  <si>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</si>
  <si>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</si>
  <si>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</si>
  <si>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MELO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</si>
  <si>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</si>
  <si>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</si>
  <si>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</si>
  <si>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</si>
  <si>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</si>
  <si>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</si>
  <si>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</si>
  <si>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</si>
  <si>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</si>
  <si>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SANJUAN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</si>
  <si>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</si>
  <si>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</si>
  <si>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</si>
  <si>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</si>
  <si>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</si>
  <si>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</si>
  <si>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</si>
  <si>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</si>
  <si>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</si>
  <si>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</si>
  <si>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DAVILA</t>
  </si>
  <si>
    <t>CANO</t>
  </si>
  <si>
    <t>RAMOS</t>
  </si>
  <si>
    <t>CAMACHO</t>
  </si>
  <si>
    <t>CARREON</t>
  </si>
  <si>
    <t>PALACIOS</t>
  </si>
  <si>
    <t>AUXILIAR DE DISEÑO</t>
  </si>
  <si>
    <t>SECRETARIA</t>
  </si>
  <si>
    <t>TECNICO EN INFORMATICA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</si>
  <si>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</si>
  <si>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</si>
  <si>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</si>
  <si>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</si>
  <si>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</si>
  <si>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</si>
  <si>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</si>
  <si>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</si>
  <si>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</si>
  <si>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</si>
  <si>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</si>
  <si>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</si>
  <si>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SERVICIOS Y MANTENIMIENTO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</si>
  <si>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</si>
  <si>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</si>
  <si>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</si>
  <si>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</si>
  <si>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</si>
  <si>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</si>
  <si>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</si>
  <si>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</si>
  <si>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</si>
  <si>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 xml:space="preserve">JUAN ANTONIO </t>
  </si>
  <si>
    <t>AUX. CONTABLE</t>
  </si>
  <si>
    <t>CITLALI BERENICE</t>
  </si>
  <si>
    <t>SANTILLAN</t>
  </si>
  <si>
    <t>MAURICIO MARIN</t>
  </si>
  <si>
    <t>CEBALLOS</t>
  </si>
  <si>
    <t>NAJERA</t>
  </si>
  <si>
    <t>AUX. DE TRANSPARENCIA</t>
  </si>
  <si>
    <t>APOYO TECNICO EN PLAZAS</t>
  </si>
  <si>
    <t xml:space="preserve">RAMIREZ </t>
  </si>
  <si>
    <t>MARTHA PATRICIA</t>
  </si>
  <si>
    <t>MELENDEZ</t>
  </si>
  <si>
    <t>AUXILIAR DE ARCHIVO</t>
  </si>
  <si>
    <t>CARITINA</t>
  </si>
  <si>
    <t>VELAZQUEZ</t>
  </si>
  <si>
    <t>CAMPOS</t>
  </si>
  <si>
    <t>http://www.cegaipslp.org.mx/HV2019Dos.nsf/nombre_de_la_vista/83FBB81F9AB0744D8625840000557119/$File/Kathia+Guajardo.pdf</t>
  </si>
  <si>
    <t>http://www.cegaipslp.org.mx/HV2019Dos.nsf/nombre_de_la_vista/B7B5E12CA1315760862584000055B843/$File/Erendira+Zarate.pdf</t>
  </si>
  <si>
    <t>http://www.cegaipslp.org.mx/HV2019Dos.nsf/nombre_de_la_vista/8F9015DC321909A9862584000055CFCF/$File/Eden+Zapata.pdf</t>
  </si>
  <si>
    <t>http://www.cegaipslp.org.mx/HV2019Dos.nsf/nombre_de_la_vista/4BA104A525D65ECF862584000055E8C6/$File/Jesus+Jasso.pdf</t>
  </si>
  <si>
    <t>http://www.cegaipslp.org.mx/HV2019Dos.nsf/nombre_de_la_vista/D70126FFFF408BF38625840000562470/$File/Socorro+Badillo.pdf</t>
  </si>
  <si>
    <t>http://www.cegaipslp.org.mx/HV2019Dos.nsf/nombre_de_la_vista/97103D7036B708708625840000567292/$File/Ignacio+Flores.pdf</t>
  </si>
  <si>
    <t>http://www.cegaipslp.org.mx/HV2019Dos.nsf/nombre_de_la_vista/CACEDF65351CE4C88625840000576EB6/$File/Juana+Maria+Macias.pdf</t>
  </si>
  <si>
    <t>http://www.cegaipslp.org.mx/HV2019Dos.nsf/nombre_de_la_vista/4BE8E10A2C421C318625840000578771/$File/Oscar+Perez.pdf</t>
  </si>
  <si>
    <t>http://www.cegaipslp.org.mx/HV2019Dos.nsf/nombre_de_la_vista/64C0CAB9FA24D32E862584000057A06C/$File/Juan+Carlos+Nerio.pdf</t>
  </si>
  <si>
    <t>http://www.cegaipslp.org.mx/HV2019Dos.nsf/nombre_de_la_vista/46535353532355CD862584000057E613/$File/Mauricio+García.pdf</t>
  </si>
  <si>
    <t>http://www.cegaipslp.org.mx/HV2019Dos.nsf/nombre_de_la_vista/467D21883960A264862584000058115F/$File/Genaro+Peñaflor.pdf</t>
  </si>
  <si>
    <t>http://www.cegaipslp.org.mx/HV2019Dos.nsf/nombre_de_la_vista/08617FCE1F0823C386258400005838B1/$File/Melchor+Puente.pdf</t>
  </si>
  <si>
    <t>http://www.cegaipslp.org.mx/HV2019Dos.nsf/nombre_de_la_vista/BE1C9C2F3AB67905862584000058FC15/$File/Lidia+Anfoso.pdf</t>
  </si>
  <si>
    <t>http://www.cegaipslp.org.mx/HV2019Dos.nsf/nombre_de_la_vista/B9BAED93A13EE8818625840000591B5D/$File/Ruben+Cervantes.pdf</t>
  </si>
  <si>
    <t>http://www.cegaipslp.org.mx/HV2019Dos.nsf/nombre_de_la_vista/95DE0D5C73EF6BD086258400005932D4/$File/Diana+Gutierrez.pdf</t>
  </si>
  <si>
    <t>http://www.cegaipslp.org.mx/HV2019Dos.nsf/nombre_de_la_vista/B0709329BA702F2B8625840000594D58/$File/Ana+Lilia+Medina.pdf</t>
  </si>
  <si>
    <t>http://www.cegaipslp.org.mx/HV2019Dos.nsf/nombre_de_la_vista/3E6045AA4C8AD3588625840000596B81/$File/Martha+Elena+Nieto.pdf</t>
  </si>
  <si>
    <t>http://www.cegaipslp.org.mx/HV2019Dos.nsf/nombre_de_la_vista/C87168E7081409018625840000598D9C/$File/Blanca+Palomo.pdf</t>
  </si>
  <si>
    <t>http://www.cegaipslp.org.mx/HV2019Dos.nsf/nombre_de_la_vista/2AEA8B3364027DAF862584000059A985/$File/Maria+Perez.pdf</t>
  </si>
  <si>
    <t>http://www.cegaipslp.org.mx/HV2019Dos.nsf/nombre_de_la_vista/302928ACAE60F5B0862584000059C6C7/$File/Edgar+Zuñiga.pdf</t>
  </si>
  <si>
    <t>http://www.cegaipslp.org.mx/HV2019Dos.nsf/nombre_de_la_vista/83DB3C073CE5F76C862584000059E7A1/$File/Brenda+Gonzalez.pdf</t>
  </si>
  <si>
    <t>http://www.cegaipslp.org.mx/HV2019Dos.nsf/nombre_de_la_vista/3B2F49824B9438D686258400005AA485/$File/Brenda+Mayorga.pdf</t>
  </si>
  <si>
    <t>http://www.cegaipslp.org.mx/HV2019Dos.nsf/nombre_de_la_vista/E0746435F8039FAB86258400005AC064/$File/Diana+Nava.pdf</t>
  </si>
  <si>
    <t>http://www.cegaipslp.org.mx/HV2019Dos.nsf/nombre_de_la_vista/B826CE64A2C9E9C486258400005AD97D/$File/Ana+Bertha+Rocha.pdf</t>
  </si>
  <si>
    <t>http://www.cegaipslp.org.mx/HV2019Dos.nsf/nombre_de_la_vista/6B7528571985727C86258400005B3E79/$File/Celsa+Baltazar.pdf</t>
  </si>
  <si>
    <t>http://www.cegaipslp.org.mx/HV2019Dos.nsf/nombre_de_la_vista/C80C6FB111F5663286258400005BD5A4/$File/Vulfrano+Bautista.pdf</t>
  </si>
  <si>
    <t>http://www.cegaipslp.org.mx/HV2019Dos.nsf/nombre_de_la_vista/676BB940D662F0B186258400005C7E11/$File/Diana+Gomez.pdf</t>
  </si>
  <si>
    <t>http://www.cegaipslp.org.mx/HV2019Dos.nsf/nombre_de_la_vista/B55261802D3A01B386258400005C9B41/$File/Santos+Santiago.pdf</t>
  </si>
  <si>
    <t>http://www.cegaipslp.org.mx/HV2019Dos.nsf/nombre_de_la_vista/D2724AF74F699ACD86258400005CC82E/$File/Emilio+Chio.pdf</t>
  </si>
  <si>
    <t>http://www.cegaipslp.org.mx/HV2019Dos.nsf/nombre_de_la_vista/A376E7A1069E52C386258400005CE77F/$File/Samuel+Cruz.pdf</t>
  </si>
  <si>
    <t>http://www.cegaipslp.org.mx/HV2019Dos.nsf/nombre_de_la_vista/FDC1767AA4BBFF4B86258400005CFE20/$File/Timoteo+García.pdf</t>
  </si>
  <si>
    <t>http://www.cegaipslp.org.mx/HV2019Dos.nsf/nombre_de_la_vista/B945075134ED14B586258400005D1D3F/$File/Jorge+Enrique+Lopez.pdf</t>
  </si>
  <si>
    <t>http://www.cegaipslp.org.mx/HV2019Dos.nsf/nombre_de_la_vista/96395A2E86D498BD86258400005D34BA/$File/Lilian+Lopez.pdf</t>
  </si>
  <si>
    <t>http://www.cegaipslp.org.mx/HV2019Dos.nsf/nombre_de_la_vista/04DE9C79D0096C1B86258400005D653D/$File/Gustavo+Vazquez.pdf</t>
  </si>
  <si>
    <t>http://www.cegaipslp.org.mx/HV2019Dos.nsf/nombre_de_la_vista/31093B85BC182A1986258400005DB616/$File/Emilia+Crispin.pdf</t>
  </si>
  <si>
    <t>http://www.cegaipslp.org.mx/HV2019Dos.nsf/nombre_de_la_vista/C2C99DE023B2ECD886258400005DD370/$File/Claudia+Selene+Mtz..pdf</t>
  </si>
  <si>
    <t>http://www.cegaipslp.org.mx/HV2019Dos.nsf/nombre_de_la_vista/B50EADA313497C0C86258400005E0394/$File/Paola+Ortiz.pdf</t>
  </si>
  <si>
    <t>http://www.cegaipslp.org.mx/HV2019Dos.nsf/nombre_de_la_vista/7FC74CFE00B71D4986258400005E1DB9/$File/Sonia+Camilo.pdf</t>
  </si>
  <si>
    <t>http://www.cegaipslp.org.mx/HV2019Dos.nsf/nombre_de_la_vista/B1AAF9E97675621386258400005E398D/$File/Ceferino+Garcia.pdf</t>
  </si>
  <si>
    <t>http://www.cegaipslp.org.mx/HV2019Dos.nsf/nombre_de_la_vista/FC5066675726F9BD86258400005E5612/$File/Juliana+Hernández.pdf</t>
  </si>
  <si>
    <t>http://www.cegaipslp.org.mx/HV2019Dos.nsf/nombre_de_la_vista/410E641A9A43AD2786258400005E7158/$File/Alda+Medina.pdf</t>
  </si>
  <si>
    <t>http://www.cegaipslp.org.mx/HV2019Dos.nsf/nombre_de_la_vista/E426FD417389467486258400005F6D2A/$File/Antelmo+Flores.pdf</t>
  </si>
  <si>
    <t>http://www.cegaipslp.org.mx/HV2019Dos.nsf/nombre_de_la_vista/7781ED28DEA11F3D86258400005FE23C/$File/Alma+Morales.pdf</t>
  </si>
  <si>
    <t>http://www.cegaipslp.org.mx/HV2019Dos.nsf/nombre_de_la_vista/D57B571441593C0C8625840000603A63/$File/Benito+Delgadillo.pdf</t>
  </si>
  <si>
    <t>http://www.cegaipslp.org.mx/HV2019Dos.nsf/nombre_de_la_vista/9D59519E5102E0448625840000605DB8/$File/Julio+Cesar+García.pdf</t>
  </si>
  <si>
    <t>http://www.cegaipslp.org.mx/HV2019Dos.nsf/nombre_de_la_vista/023DAEFA90CF2D74862584000060A1AA/$File/Frida+Fabiola+Hdz..pdf</t>
  </si>
  <si>
    <t>http://www.cegaipslp.org.mx/HV2019Dos.nsf/nombre_de_la_vista/459041256DC6EB6A862584000060BB77/$File/Ezequiel+Lopez.pdf</t>
  </si>
  <si>
    <t>http://www.cegaipslp.org.mx/HV2019Dos.nsf/nombre_de_la_vista/75E73325FF9755AE862584000060D9AD/$File/Julian+Martínez.pdf</t>
  </si>
  <si>
    <t>http://www.cegaipslp.org.mx/HV2019Dos.nsf/nombre_de_la_vista/763D037D5FE22C6B862584000060FDF5/$File/Ma.+Isabel+Padrón.pdf</t>
  </si>
  <si>
    <t>http://www.cegaipslp.org.mx/HV2019Dos.nsf/nombre_de_la_vista/BA4FE60C12884A728625840000617C1E/$File/José+Ricardo+Rivera.pdf</t>
  </si>
  <si>
    <t>http://www.cegaipslp.org.mx/HV2019Dos.nsf/nombre_de_la_vista/A6F4E7B8C3F1AB38862584000061D55D/$File/Isabel+Cano.pdf</t>
  </si>
  <si>
    <t>http://www.cegaipslp.org.mx/HV2019Dos.nsf/nombre_de_la_vista/344A9E506B2A334B862584000062585C/$File/Vicente+Acosta.pdf</t>
  </si>
  <si>
    <t>http://www.cegaipslp.org.mx/HV2019Dos.nsf/nombre_de_la_vista/794CB0493BC724F28625840000628018/$File/Ana+Mendoza.pdf</t>
  </si>
  <si>
    <t>http://www.cegaipslp.org.mx/HV2019Dos.nsf/nombre_de_la_vista/A9AAEEDB4E6C7873862584000062E6BD/$File/Hermes+Barragan.pdf</t>
  </si>
  <si>
    <t>http://www.cegaipslp.org.mx/HV2019Dos.nsf/nombre_de_la_vista/DB44050B48E84BE18625840000630348/$File/Omar+Gomez.pdf</t>
  </si>
  <si>
    <t>http://www.cegaipslp.org.mx/HV2019Dos.nsf/nombre_de_la_vista/FA2DD9E8D48DB3B98625840000631D91/$File/José+Abel+Mtz..pdf</t>
  </si>
  <si>
    <t>http://www.cegaipslp.org.mx/HV2019Dos.nsf/nombre_de_la_vista/8739EE8A86265C15862584000063BCCD/$File/Enrique+Medina.pdf</t>
  </si>
  <si>
    <t>http://www.cegaipslp.org.mx/HV2019Dos.nsf/nombre_de_la_vista/E7E830BE56DC60A3862584000064E74C/$File/Omar+Milan.pdf</t>
  </si>
  <si>
    <t>http://www.cegaipslp.org.mx/HV2019Dos.nsf/nombre_de_la_vista/A4CE312F8A4C08F7862584000064FF60/$File/Juana+Maria+Macias.pdf</t>
  </si>
  <si>
    <t>http://www.cegaipslp.org.mx/HV2019Dos.nsf/nombre_de_la_vista/84AF15E29CBA440F86258400006524DB/$File/Citali+Berenice+Flores.pdf</t>
  </si>
  <si>
    <t>http://www.cegaipslp.org.mx/HV2019Dos.nsf/nombre_de_la_vista/F80622D207B630E4862584000065436F/$File/Mauricio+Marin.pdf</t>
  </si>
  <si>
    <t>http://www.cegaipslp.org.mx/HV2019Dos.nsf/nombre_de_la_vista/CAD26F5F4BAB4A9B86258400006590B9/$File/Martha+Patricia+Melendez.pdf</t>
  </si>
  <si>
    <t>003</t>
  </si>
  <si>
    <t>002</t>
  </si>
  <si>
    <t>001</t>
  </si>
  <si>
    <t>004</t>
  </si>
  <si>
    <t>006</t>
  </si>
  <si>
    <t>008</t>
  </si>
  <si>
    <t>011</t>
  </si>
  <si>
    <t>009</t>
  </si>
  <si>
    <t>010</t>
  </si>
  <si>
    <t>012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</si>
  <si>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</si>
  <si>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</si>
  <si>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</si>
  <si>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</si>
  <si>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</si>
  <si>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</si>
  <si>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</si>
  <si>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</si>
  <si>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</si>
  <si>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</si>
  <si>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</si>
  <si>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</si>
  <si>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028</t>
  </si>
  <si>
    <t>029</t>
  </si>
  <si>
    <t>030</t>
  </si>
  <si>
    <t>031</t>
  </si>
  <si>
    <t>032</t>
  </si>
  <si>
    <t>034</t>
  </si>
  <si>
    <t>035</t>
  </si>
  <si>
    <t>037</t>
  </si>
  <si>
    <t>038</t>
  </si>
  <si>
    <t>039</t>
  </si>
  <si>
    <t>041</t>
  </si>
  <si>
    <t>043</t>
  </si>
  <si>
    <t>040</t>
  </si>
  <si>
    <t>046</t>
  </si>
  <si>
    <t>045</t>
  </si>
  <si>
    <t>047</t>
  </si>
  <si>
    <t>048</t>
  </si>
  <si>
    <t>049</t>
  </si>
  <si>
    <t>051</t>
  </si>
  <si>
    <t>050</t>
  </si>
  <si>
    <t>052</t>
  </si>
  <si>
    <t>053</t>
  </si>
  <si>
    <t>054</t>
  </si>
  <si>
    <t>SERV. EDUCATIVOS</t>
  </si>
  <si>
    <t>AUXILIAR ADMVO.</t>
  </si>
  <si>
    <t>060</t>
  </si>
  <si>
    <t>061</t>
  </si>
  <si>
    <t>062</t>
  </si>
  <si>
    <t>064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</si>
  <si>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</si>
  <si>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</si>
  <si>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</si>
  <si>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</si>
  <si>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</si>
  <si>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</si>
  <si>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</si>
  <si>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</si>
  <si>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</si>
  <si>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065</t>
  </si>
  <si>
    <t>059</t>
  </si>
  <si>
    <t>005</t>
  </si>
  <si>
    <t>auxiliar</t>
  </si>
  <si>
    <t xml:space="preserve">LUISA ADRIANA </t>
  </si>
  <si>
    <t>NIÑO</t>
  </si>
  <si>
    <t>COORDINADOR DE ARCHIVO</t>
  </si>
  <si>
    <t>063</t>
  </si>
  <si>
    <t>075</t>
  </si>
  <si>
    <t>http://www.cegaipslp.org.mx/HV2019Dos.nsf/nombre_de_la_vista/845CADE74EF144BA86258401004AB1EE/$File/Adriana+Gonzalez.pdf</t>
  </si>
  <si>
    <t>SULMA VERONICA</t>
  </si>
  <si>
    <t>TREJO</t>
  </si>
  <si>
    <t>076</t>
  </si>
  <si>
    <t>http://www.cegaipslp.org.mx/HV2019Dos.nsf/nombre_de_la_vista/B30A5BE911C124FF86258401004BA946/$File/Sulma+Rivera+Feb-Jun.pdf</t>
  </si>
  <si>
    <t>VASTI ESMERALDA</t>
  </si>
  <si>
    <t>JIMENEZ</t>
  </si>
  <si>
    <t>MATA</t>
  </si>
  <si>
    <t>077</t>
  </si>
  <si>
    <t>ENLACE REGIONAL DE FORMACION</t>
  </si>
  <si>
    <t>ETHAN ALEJANDRO</t>
  </si>
  <si>
    <t>078</t>
  </si>
  <si>
    <t>APOYO ADMINISTRATIVO</t>
  </si>
  <si>
    <t>http://www.cegaipslp.org.mx/HV2019Dos.nsf/nombre_de_la_vista/3E441F4AE9CF31ED86258401004D4152/$File/Ethan+Torres+Marz.Jun.pdf</t>
  </si>
  <si>
    <t>NANCY LUCIA</t>
  </si>
  <si>
    <t>FRIAS</t>
  </si>
  <si>
    <t>CAZARES</t>
  </si>
  <si>
    <t>079</t>
  </si>
  <si>
    <t>ACREDITACION DE LA COORD. ZONA</t>
  </si>
  <si>
    <t>http://www.cegaipslp.org.mx/HV2019Dos.nsf/nombre_de_la_vista/642A94299C1B254986258401004DB500/$File/Nancy+Frias+Cazares.pdf</t>
  </si>
  <si>
    <t>RODRIGO</t>
  </si>
  <si>
    <t>080</t>
  </si>
  <si>
    <t>http://www.cegaipslp.org.mx/HV2019Dos.nsf/nombre_de_la_vista/C32D30225E2A32D486258401004E13DF/$File/Rodrigo+Sanchez+16+Mar.Jun.pdf</t>
  </si>
  <si>
    <t>MA GUADALUPE</t>
  </si>
  <si>
    <t>VILLANUEVA</t>
  </si>
  <si>
    <t>SANTIAGO</t>
  </si>
  <si>
    <t>082</t>
  </si>
  <si>
    <t>INF Y ACRED DE LA COORD.ZONA</t>
  </si>
  <si>
    <t>http://www.cegaipslp.org.mx/HV2019Dos.nsf/nombre_de_la_vista/F977B6C6167D6CF086258401005E62BF/$File/Guadalupe+Villanueva.pdf</t>
  </si>
  <si>
    <t xml:space="preserve">JUSTINO </t>
  </si>
  <si>
    <t>083</t>
  </si>
  <si>
    <t>http://www.cegaipslp.org.mx/HV2019Dos.nsf/nombre_de_la_vista/DD96973A0A04D54186258401005EBC52/$File/Justino+Martínez.pdf</t>
  </si>
  <si>
    <t xml:space="preserve">AMADO </t>
  </si>
  <si>
    <t>COMPEAN</t>
  </si>
  <si>
    <t>BARRIENTOS</t>
  </si>
  <si>
    <t>084</t>
  </si>
  <si>
    <t>http://www.cegaipslp.org.mx/HV2019Dos.nsf/nombre_de_la_vista/EFC60F1F3E0BDEB586258401005F0C30/$File/Amado+Compean.pdf</t>
  </si>
  <si>
    <t xml:space="preserve">MANUEL </t>
  </si>
  <si>
    <t>CALDERON</t>
  </si>
  <si>
    <t>RIOS</t>
  </si>
  <si>
    <t>085</t>
  </si>
  <si>
    <t>COORDINADOR DE PROYECTOS</t>
  </si>
  <si>
    <t>086</t>
  </si>
  <si>
    <t>http://www.cegaipslp.org.mx/HV2019Dos.nsf/nombre_de_la_vista/6A5AF680225ACDAD86258401006326AA/$File/Araceli+Bueno+Marz.Jun.pdf</t>
  </si>
  <si>
    <t>087</t>
  </si>
  <si>
    <t>http://www.cegaipslp.org.mx/HV2019Dos.nsf/nombre_de_la_vista/D43382483D2F99C6862584010062EC75/$File/Caritina+Velazquez+Marz.Jun.pdf</t>
  </si>
  <si>
    <t>http://www.cegaipslp.org.mx/HV2019Dos.nsf/nombre_de_la_vista/3EF78A8E1A57A802862584020077951C/$File/Sandra+Estrada+Abril.pdf</t>
  </si>
  <si>
    <t>081</t>
  </si>
  <si>
    <t>http://www.cegaipslp.org.mx/HV2019Dos.nsf/nombre_de_la_vista/045B856D6B9884D1862584020077606C/$File/Lucia+Monzon.pdf</t>
  </si>
  <si>
    <t>http://www.cegaipslp.org.mx/HV2019Dos.nsf/nombre_de_la_vista/17F8CF64E1C7EB01862584020077F4C0/$File/Vasti+Jimenez+16+feb.-jun.pdf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</si>
</sst>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4" fillId="3" borderId="0" xfId="0" applyFont="1" applyFill="1" applyBorder="1" applyProtection="1"/>
    <xf numFmtId="0" fontId="0" fillId="3" borderId="0" xfId="0" applyFont="1" applyFill="1" applyProtection="1"/>
    <xf numFmtId="0" fontId="0" fillId="3" borderId="0" xfId="0" applyFill="1" applyProtection="1"/>
    <xf numFmtId="0" fontId="0" fillId="3" borderId="0" xfId="0" applyFill="1" applyBorder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164" fontId="4" fillId="3" borderId="0" xfId="1" applyNumberFormat="1" applyFont="1" applyFill="1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7" fillId="3" borderId="0" xfId="2" applyFont="1" applyAlignment="1" applyProtection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5" borderId="0" xfId="2" applyFill="1" applyAlignment="1"/>
    <xf numFmtId="0" fontId="8" fillId="5" borderId="0" xfId="0" applyFont="1" applyFill="1" applyAlignment="1"/>
    <xf numFmtId="0" fontId="0" fillId="5" borderId="0" xfId="0" applyFill="1" applyAlignment="1"/>
    <xf numFmtId="16" fontId="0" fillId="5" borderId="0" xfId="0" applyNumberFormat="1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C5066675726F9BD86258400005E5612/$File/Juliana+Hern&#225;ndez.pdf" TargetMode="External"/><Relationship Id="rId13" Type="http://schemas.openxmlformats.org/officeDocument/2006/relationships/hyperlink" Target="http://www.cegaipslp.org.mx/HV2019Dos.nsf/nombre_de_la_vista/A6F4E7B8C3F1AB38862584000061D55D/$File/Isabel+Cano.pdf" TargetMode="External"/><Relationship Id="rId18" Type="http://schemas.openxmlformats.org/officeDocument/2006/relationships/hyperlink" Target="http://www.cegaipslp.org.mx/HV2019Dos.nsf/nombre_de_la_vista/B30A5BE911C124FF86258401004BA946/$File/Sulma+Rivera+Feb-Jun.pdf" TargetMode="External"/><Relationship Id="rId26" Type="http://schemas.openxmlformats.org/officeDocument/2006/relationships/hyperlink" Target="http://www.cegaipslp.org.mx/HV2019Dos.nsf/nombre_de_la_vista/17F8CF64E1C7EB01862584020077F4C0/$File/Vasti+Jimenez+16+feb.-jun.pdf" TargetMode="External"/><Relationship Id="rId3" Type="http://schemas.openxmlformats.org/officeDocument/2006/relationships/hyperlink" Target="http://www.cegaipslp.org.mx/HV2019Dos.nsf/nombre_de_la_vista/302928ACAE60F5B0862584000059C6C7/$File/Edgar+Zu&#241;iga.pdf" TargetMode="External"/><Relationship Id="rId21" Type="http://schemas.openxmlformats.org/officeDocument/2006/relationships/hyperlink" Target="http://www.cegaipslp.org.mx/HV2019Dos.nsf/nombre_de_la_vista/C32D30225E2A32D486258401004E13DF/$File/Rodrigo+Sanchez+16+Mar.Jun.pdf" TargetMode="External"/><Relationship Id="rId7" Type="http://schemas.openxmlformats.org/officeDocument/2006/relationships/hyperlink" Target="http://www.cegaipslp.org.mx/HV2019Dos.nsf/nombre_de_la_vista/96395A2E86D498BD86258400005D34BA/$File/Lilian+Lopez.pdf" TargetMode="External"/><Relationship Id="rId12" Type="http://schemas.openxmlformats.org/officeDocument/2006/relationships/hyperlink" Target="http://www.cegaipslp.org.mx/HV2019Dos.nsf/nombre_de_la_vista/BA4FE60C12884A728625840000617C1E/$File/Jos&#233;+Ricardo+Rivera.pdf" TargetMode="External"/><Relationship Id="rId17" Type="http://schemas.openxmlformats.org/officeDocument/2006/relationships/hyperlink" Target="http://www.cegaipslp.org.mx/HV2019Dos.nsf/nombre_de_la_vista/845CADE74EF144BA86258401004AB1EE/$File/Adriana+Gonzalez.pdf" TargetMode="External"/><Relationship Id="rId25" Type="http://schemas.openxmlformats.org/officeDocument/2006/relationships/hyperlink" Target="http://www.cegaipslp.org.mx/HV2019Dos.nsf/nombre_de_la_vista/3EF78A8E1A57A802862584020077951C/$File/Sandra+Estrada+Abril.pdf" TargetMode="External"/><Relationship Id="rId2" Type="http://schemas.openxmlformats.org/officeDocument/2006/relationships/hyperlink" Target="http://www.cegaipslp.org.mx/HV2019Dos.nsf/nombre_de_la_vista/467D21883960A264862584000058115F/$File/Genaro+Pe&#241;aflor.pdf" TargetMode="External"/><Relationship Id="rId16" Type="http://schemas.openxmlformats.org/officeDocument/2006/relationships/hyperlink" Target="http://www.cegaipslp.org.mx/HV2019Dos.nsf/nombre_de_la_vista/410E641A9A43AD2786258400005E7158/$File/Alda+Medina.pdf" TargetMode="External"/><Relationship Id="rId20" Type="http://schemas.openxmlformats.org/officeDocument/2006/relationships/hyperlink" Target="http://www.cegaipslp.org.mx/HV2019Dos.nsf/nombre_de_la_vista/642A94299C1B254986258401004DB500/$File/Nancy+Frias+Cazares.pdf" TargetMode="External"/><Relationship Id="rId1" Type="http://schemas.openxmlformats.org/officeDocument/2006/relationships/hyperlink" Target="http://www.cegaipslp.org.mx/HV2019Dos.nsf/nombre_de_la_vista/46535353532355CD862584000057E613/$File/Mauricio+Garc&#237;a.pdf" TargetMode="External"/><Relationship Id="rId6" Type="http://schemas.openxmlformats.org/officeDocument/2006/relationships/hyperlink" Target="http://www.cegaipslp.org.mx/HV2019Dos.nsf/nombre_de_la_vista/B945075134ED14B586258400005D1D3F/$File/Jorge+Enrique+Lopez.pdf" TargetMode="External"/><Relationship Id="rId11" Type="http://schemas.openxmlformats.org/officeDocument/2006/relationships/hyperlink" Target="http://www.cegaipslp.org.mx/HV2019Dos.nsf/nombre_de_la_vista/763D037D5FE22C6B862584000060FDF5/$File/Ma.+Isabel+Padr&#243;n.pdf" TargetMode="External"/><Relationship Id="rId24" Type="http://schemas.openxmlformats.org/officeDocument/2006/relationships/hyperlink" Target="http://www.cegaipslp.org.mx/HV2019Dos.nsf/nombre_de_la_vista/EFC60F1F3E0BDEB586258401005F0C30/$File/Amado+Compean.pdf" TargetMode="External"/><Relationship Id="rId5" Type="http://schemas.openxmlformats.org/officeDocument/2006/relationships/hyperlink" Target="http://www.cegaipslp.org.mx/HV2019Dos.nsf/nombre_de_la_vista/FDC1767AA4BBFF4B86258400005CFE20/$File/Timoteo+Garc&#237;a.pdf" TargetMode="External"/><Relationship Id="rId15" Type="http://schemas.openxmlformats.org/officeDocument/2006/relationships/hyperlink" Target="http://www.cegaipslp.org.mx/HV2019Dos.nsf/nombre_de_la_vista/8739EE8A86265C15862584000063BCCD/$File/Enrique+Medina.pdf" TargetMode="External"/><Relationship Id="rId23" Type="http://schemas.openxmlformats.org/officeDocument/2006/relationships/hyperlink" Target="http://www.cegaipslp.org.mx/HV2019Dos.nsf/nombre_de_la_vista/DD96973A0A04D54186258401005EBC52/$File/Justino+Mart&#237;nez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75E73325FF9755AE862584000060D9AD/$File/Julian+Mart&#237;nez.pdf" TargetMode="External"/><Relationship Id="rId19" Type="http://schemas.openxmlformats.org/officeDocument/2006/relationships/hyperlink" Target="http://www.cegaipslp.org.mx/HV2019Dos.nsf/nombre_de_la_vista/3E441F4AE9CF31ED86258401004D4152/$File/Ethan+Torres+Marz.Jun.pdf" TargetMode="External"/><Relationship Id="rId4" Type="http://schemas.openxmlformats.org/officeDocument/2006/relationships/hyperlink" Target="http://www.cegaipslp.org.mx/HV2019Dos.nsf/nombre_de_la_vista/83DB3C073CE5F76C862584000059E7A1/$File/Brenda+Gonzalez.pdf" TargetMode="External"/><Relationship Id="rId9" Type="http://schemas.openxmlformats.org/officeDocument/2006/relationships/hyperlink" Target="http://www.cegaipslp.org.mx/HV2019Dos.nsf/nombre_de_la_vista/9D59519E5102E0448625840000605DB8/$File/Julio+Cesar+Garc&#237;a.pdf" TargetMode="External"/><Relationship Id="rId14" Type="http://schemas.openxmlformats.org/officeDocument/2006/relationships/hyperlink" Target="http://www.cegaipslp.org.mx/HV2019Dos.nsf/nombre_de_la_vista/FA2DD9E8D48DB3B98625840000631D91/$File/Jos&#233;+Abel+Mtz..pdf" TargetMode="External"/><Relationship Id="rId22" Type="http://schemas.openxmlformats.org/officeDocument/2006/relationships/hyperlink" Target="http://www.cegaipslp.org.mx/HV2019Dos.nsf/nombre_de_la_vista/F977B6C6167D6CF086258401005E62BF/$File/Guadalupe+Villanuev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3"/>
  <sheetViews>
    <sheetView tabSelected="1" topLeftCell="A2" workbookViewId="0">
      <selection activeCell="D94" sqref="D9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1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9" t="s">
        <v>36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2019</v>
      </c>
      <c r="B8" s="17">
        <v>43586</v>
      </c>
      <c r="C8" s="17">
        <v>43616</v>
      </c>
      <c r="D8" t="s">
        <v>59</v>
      </c>
      <c r="E8" s="8">
        <v>33104</v>
      </c>
      <c r="F8" s="2" t="s">
        <v>60</v>
      </c>
      <c r="G8" s="5" t="s">
        <v>119</v>
      </c>
      <c r="H8" s="5" t="s">
        <v>125</v>
      </c>
      <c r="I8" s="7" t="s">
        <v>302</v>
      </c>
      <c r="J8" s="9" t="s">
        <v>240</v>
      </c>
      <c r="K8" s="10">
        <v>43472</v>
      </c>
      <c r="L8" s="10">
        <v>43646</v>
      </c>
      <c r="M8" s="5" t="s">
        <v>199</v>
      </c>
      <c r="N8" s="11">
        <v>5000</v>
      </c>
      <c r="O8" s="12">
        <f>2349.41*2</f>
        <v>4698.82</v>
      </c>
      <c r="P8" s="13">
        <v>0</v>
      </c>
      <c r="Q8" s="15" t="s">
        <v>222</v>
      </c>
      <c r="R8" s="16" t="s">
        <v>223</v>
      </c>
      <c r="S8" s="17">
        <v>43626</v>
      </c>
      <c r="T8" s="17">
        <v>43626</v>
      </c>
    </row>
    <row r="9" spans="1:21" ht="26.25">
      <c r="A9">
        <v>2019</v>
      </c>
      <c r="B9" s="17">
        <v>43586</v>
      </c>
      <c r="C9" s="17">
        <v>43616</v>
      </c>
      <c r="D9" s="26" t="s">
        <v>59</v>
      </c>
      <c r="E9" s="8">
        <v>33104</v>
      </c>
      <c r="F9" s="2" t="s">
        <v>61</v>
      </c>
      <c r="G9" s="5" t="s">
        <v>120</v>
      </c>
      <c r="H9" s="5" t="s">
        <v>170</v>
      </c>
      <c r="I9" s="7" t="s">
        <v>303</v>
      </c>
      <c r="J9" s="9" t="s">
        <v>241</v>
      </c>
      <c r="K9" s="10">
        <v>43472</v>
      </c>
      <c r="L9" s="10">
        <v>43646</v>
      </c>
      <c r="M9" s="5" t="s">
        <v>200</v>
      </c>
      <c r="N9" s="11">
        <v>6500</v>
      </c>
      <c r="O9" s="12">
        <f>3017.81*2</f>
        <v>6035.62</v>
      </c>
      <c r="P9" s="13">
        <v>0</v>
      </c>
      <c r="Q9" s="15" t="s">
        <v>222</v>
      </c>
      <c r="R9" s="16" t="s">
        <v>223</v>
      </c>
      <c r="S9" s="17">
        <v>43626</v>
      </c>
      <c r="T9" s="17">
        <v>43626</v>
      </c>
    </row>
    <row r="10" spans="1:21" ht="26.25">
      <c r="A10" s="27">
        <v>2019</v>
      </c>
      <c r="B10" s="17">
        <v>43586</v>
      </c>
      <c r="C10" s="17">
        <v>43616</v>
      </c>
      <c r="D10" t="s">
        <v>59</v>
      </c>
      <c r="E10" s="8">
        <v>33104</v>
      </c>
      <c r="F10" s="2" t="s">
        <v>62</v>
      </c>
      <c r="G10" s="5" t="s">
        <v>121</v>
      </c>
      <c r="H10" s="5" t="s">
        <v>171</v>
      </c>
      <c r="I10" s="7" t="s">
        <v>304</v>
      </c>
      <c r="J10" s="9" t="s">
        <v>242</v>
      </c>
      <c r="K10" s="10">
        <v>43472</v>
      </c>
      <c r="L10" s="10">
        <v>43646</v>
      </c>
      <c r="M10" s="5" t="s">
        <v>200</v>
      </c>
      <c r="N10" s="11">
        <v>6000</v>
      </c>
      <c r="O10" s="12">
        <f>2795*2</f>
        <v>5590</v>
      </c>
      <c r="P10" s="13">
        <v>0</v>
      </c>
      <c r="Q10" s="15" t="s">
        <v>222</v>
      </c>
      <c r="R10" s="16" t="s">
        <v>223</v>
      </c>
      <c r="S10" s="17">
        <v>43626</v>
      </c>
      <c r="T10" s="17">
        <v>43626</v>
      </c>
    </row>
    <row r="11" spans="1:21" ht="26.25">
      <c r="A11" s="27">
        <v>2019</v>
      </c>
      <c r="B11" s="17">
        <v>43586</v>
      </c>
      <c r="C11" s="17">
        <v>43616</v>
      </c>
      <c r="D11" t="s">
        <v>59</v>
      </c>
      <c r="E11" s="8">
        <v>33104</v>
      </c>
      <c r="F11" s="3" t="s">
        <v>63</v>
      </c>
      <c r="G11" s="6" t="s">
        <v>122</v>
      </c>
      <c r="H11" s="6" t="s">
        <v>172</v>
      </c>
      <c r="I11" s="7" t="s">
        <v>305</v>
      </c>
      <c r="J11" s="9" t="s">
        <v>243</v>
      </c>
      <c r="K11" s="10">
        <v>43472</v>
      </c>
      <c r="L11" s="10">
        <v>43646</v>
      </c>
      <c r="M11" s="6" t="s">
        <v>201</v>
      </c>
      <c r="N11" s="11">
        <f>7000</f>
        <v>7000</v>
      </c>
      <c r="O11" s="12">
        <f>3240.61*2</f>
        <v>6481.22</v>
      </c>
      <c r="P11" s="13">
        <v>0</v>
      </c>
      <c r="Q11" s="15" t="s">
        <v>222</v>
      </c>
      <c r="R11" s="16" t="s">
        <v>223</v>
      </c>
      <c r="S11" s="17">
        <v>43626</v>
      </c>
      <c r="T11" s="17">
        <v>43626</v>
      </c>
    </row>
    <row r="12" spans="1:21" ht="26.25">
      <c r="A12" s="27">
        <v>2019</v>
      </c>
      <c r="B12" s="17">
        <v>43586</v>
      </c>
      <c r="C12" s="17">
        <v>43616</v>
      </c>
      <c r="D12" s="23" t="s">
        <v>59</v>
      </c>
      <c r="E12" s="8">
        <v>33104</v>
      </c>
      <c r="F12" s="2" t="s">
        <v>64</v>
      </c>
      <c r="G12" s="5" t="s">
        <v>123</v>
      </c>
      <c r="H12" s="5" t="s">
        <v>173</v>
      </c>
      <c r="I12" s="7" t="s">
        <v>306</v>
      </c>
      <c r="J12" s="9" t="s">
        <v>244</v>
      </c>
      <c r="K12" s="10">
        <v>43472</v>
      </c>
      <c r="L12" s="10">
        <v>43646</v>
      </c>
      <c r="M12" s="5" t="s">
        <v>202</v>
      </c>
      <c r="N12" s="11">
        <v>6000</v>
      </c>
      <c r="O12" s="12">
        <f>2795*2</f>
        <v>5590</v>
      </c>
      <c r="P12" s="13">
        <v>0</v>
      </c>
      <c r="Q12" s="15" t="s">
        <v>222</v>
      </c>
      <c r="R12" s="16" t="s">
        <v>223</v>
      </c>
      <c r="S12" s="17">
        <v>43626</v>
      </c>
      <c r="T12" s="17">
        <v>43626</v>
      </c>
    </row>
    <row r="13" spans="1:21" ht="26.25">
      <c r="A13" s="27">
        <v>2019</v>
      </c>
      <c r="B13" s="17">
        <v>43586</v>
      </c>
      <c r="C13" s="17">
        <v>43616</v>
      </c>
      <c r="D13" t="s">
        <v>59</v>
      </c>
      <c r="E13" s="8">
        <v>33104</v>
      </c>
      <c r="F13" s="2" t="s">
        <v>65</v>
      </c>
      <c r="G13" s="5" t="s">
        <v>125</v>
      </c>
      <c r="H13" s="5" t="s">
        <v>174</v>
      </c>
      <c r="I13" s="7" t="s">
        <v>307</v>
      </c>
      <c r="J13" s="9" t="s">
        <v>245</v>
      </c>
      <c r="K13" s="10">
        <v>43472</v>
      </c>
      <c r="L13" s="10">
        <v>43646</v>
      </c>
      <c r="M13" s="5" t="s">
        <v>203</v>
      </c>
      <c r="N13" s="11">
        <v>6500</v>
      </c>
      <c r="O13" s="12">
        <f>3017.81*2</f>
        <v>6035.62</v>
      </c>
      <c r="P13" s="13">
        <v>0</v>
      </c>
      <c r="Q13" s="15" t="s">
        <v>222</v>
      </c>
      <c r="R13" s="16" t="s">
        <v>223</v>
      </c>
      <c r="S13" s="17">
        <v>43626</v>
      </c>
      <c r="T13" s="17">
        <v>43626</v>
      </c>
    </row>
    <row r="14" spans="1:21" ht="26.25">
      <c r="A14" s="27">
        <v>2019</v>
      </c>
      <c r="B14" s="17">
        <v>43586</v>
      </c>
      <c r="C14" s="17">
        <v>43616</v>
      </c>
      <c r="D14" t="s">
        <v>59</v>
      </c>
      <c r="E14" s="8">
        <v>33104</v>
      </c>
      <c r="F14" s="2" t="s">
        <v>66</v>
      </c>
      <c r="G14" s="5" t="s">
        <v>126</v>
      </c>
      <c r="H14" s="5" t="s">
        <v>153</v>
      </c>
      <c r="I14" s="7" t="s">
        <v>308</v>
      </c>
      <c r="J14" s="9" t="s">
        <v>266</v>
      </c>
      <c r="K14" s="10">
        <v>43472</v>
      </c>
      <c r="L14" s="10">
        <v>43646</v>
      </c>
      <c r="M14" s="5" t="s">
        <v>204</v>
      </c>
      <c r="N14" s="11">
        <v>3856.48</v>
      </c>
      <c r="O14" s="12">
        <f>1817.55*2</f>
        <v>3635.1</v>
      </c>
      <c r="P14" s="13">
        <v>0</v>
      </c>
      <c r="Q14" s="15" t="s">
        <v>222</v>
      </c>
      <c r="R14" s="16" t="s">
        <v>223</v>
      </c>
      <c r="S14" s="17">
        <v>43626</v>
      </c>
      <c r="T14" s="17">
        <v>43626</v>
      </c>
    </row>
    <row r="15" spans="1:21" ht="26.25">
      <c r="A15" s="27">
        <v>2019</v>
      </c>
      <c r="B15" s="17">
        <v>43586</v>
      </c>
      <c r="C15" s="17">
        <v>43616</v>
      </c>
      <c r="D15" t="s">
        <v>59</v>
      </c>
      <c r="E15" s="8">
        <v>12101</v>
      </c>
      <c r="F15" s="2" t="s">
        <v>67</v>
      </c>
      <c r="G15" s="5" t="s">
        <v>127</v>
      </c>
      <c r="H15" s="5" t="s">
        <v>130</v>
      </c>
      <c r="I15" s="7" t="s">
        <v>309</v>
      </c>
      <c r="J15" s="9" t="s">
        <v>246</v>
      </c>
      <c r="K15" s="10">
        <v>43472</v>
      </c>
      <c r="L15" s="10">
        <v>43646</v>
      </c>
      <c r="M15" s="5" t="s">
        <v>205</v>
      </c>
      <c r="N15" s="11">
        <v>3750</v>
      </c>
      <c r="O15" s="12">
        <f t="shared" ref="O15:O29" si="0">1767.72*2</f>
        <v>3535.44</v>
      </c>
      <c r="P15" s="13">
        <v>0</v>
      </c>
      <c r="Q15" s="15" t="s">
        <v>222</v>
      </c>
      <c r="R15" s="16" t="s">
        <v>223</v>
      </c>
      <c r="S15" s="17">
        <v>43626</v>
      </c>
      <c r="T15" s="17">
        <v>43626</v>
      </c>
    </row>
    <row r="16" spans="1:21" ht="26.25">
      <c r="A16" s="27">
        <v>2019</v>
      </c>
      <c r="B16" s="17">
        <v>43586</v>
      </c>
      <c r="C16" s="17">
        <v>43616</v>
      </c>
      <c r="D16" t="s">
        <v>59</v>
      </c>
      <c r="E16" s="8">
        <v>12101</v>
      </c>
      <c r="F16" s="2" t="s">
        <v>68</v>
      </c>
      <c r="G16" s="5" t="s">
        <v>128</v>
      </c>
      <c r="H16" s="5" t="s">
        <v>137</v>
      </c>
      <c r="I16" s="7" t="s">
        <v>310</v>
      </c>
      <c r="J16" s="9" t="s">
        <v>247</v>
      </c>
      <c r="K16" s="10">
        <v>43472</v>
      </c>
      <c r="L16" s="10">
        <v>43646</v>
      </c>
      <c r="M16" s="5" t="s">
        <v>206</v>
      </c>
      <c r="N16" s="11">
        <v>3750</v>
      </c>
      <c r="O16" s="12">
        <f t="shared" si="0"/>
        <v>3535.44</v>
      </c>
      <c r="P16" s="13">
        <v>0</v>
      </c>
      <c r="Q16" s="15" t="s">
        <v>222</v>
      </c>
      <c r="R16" s="16" t="s">
        <v>223</v>
      </c>
      <c r="S16" s="17">
        <v>43626</v>
      </c>
      <c r="T16" s="17">
        <v>43626</v>
      </c>
    </row>
    <row r="17" spans="1:20" ht="26.25">
      <c r="A17" s="27">
        <v>2019</v>
      </c>
      <c r="B17" s="17">
        <v>43586</v>
      </c>
      <c r="C17" s="17">
        <v>43616</v>
      </c>
      <c r="D17" t="s">
        <v>59</v>
      </c>
      <c r="E17" s="8">
        <v>12101</v>
      </c>
      <c r="F17" s="2" t="s">
        <v>69</v>
      </c>
      <c r="G17" s="5" t="s">
        <v>129</v>
      </c>
      <c r="H17" s="5" t="s">
        <v>129</v>
      </c>
      <c r="I17" s="7" t="s">
        <v>311</v>
      </c>
      <c r="J17" s="9" t="s">
        <v>248</v>
      </c>
      <c r="K17" s="10">
        <v>43472</v>
      </c>
      <c r="L17" s="10">
        <v>43646</v>
      </c>
      <c r="M17" s="5" t="s">
        <v>205</v>
      </c>
      <c r="N17" s="11">
        <v>3750</v>
      </c>
      <c r="O17" s="12">
        <f t="shared" si="0"/>
        <v>3535.44</v>
      </c>
      <c r="P17" s="13">
        <v>0</v>
      </c>
      <c r="Q17" s="15" t="s">
        <v>222</v>
      </c>
      <c r="R17" s="16" t="s">
        <v>223</v>
      </c>
      <c r="S17" s="17">
        <v>43626</v>
      </c>
      <c r="T17" s="17">
        <v>43626</v>
      </c>
    </row>
    <row r="18" spans="1:20" ht="26.25">
      <c r="A18" s="27">
        <v>2019</v>
      </c>
      <c r="B18" s="17">
        <v>43586</v>
      </c>
      <c r="C18" s="17">
        <v>43616</v>
      </c>
      <c r="D18" t="s">
        <v>59</v>
      </c>
      <c r="E18" s="8">
        <v>12101</v>
      </c>
      <c r="F18" s="2" t="s">
        <v>70</v>
      </c>
      <c r="G18" s="5" t="s">
        <v>131</v>
      </c>
      <c r="H18" s="5" t="s">
        <v>130</v>
      </c>
      <c r="I18" s="7" t="s">
        <v>312</v>
      </c>
      <c r="J18" s="20" t="s">
        <v>249</v>
      </c>
      <c r="K18" s="10">
        <v>43472</v>
      </c>
      <c r="L18" s="10">
        <v>43646</v>
      </c>
      <c r="M18" s="5" t="s">
        <v>206</v>
      </c>
      <c r="N18" s="11">
        <v>3750</v>
      </c>
      <c r="O18" s="12">
        <f t="shared" si="0"/>
        <v>3535.44</v>
      </c>
      <c r="P18" s="13">
        <v>0</v>
      </c>
      <c r="Q18" s="15" t="s">
        <v>222</v>
      </c>
      <c r="R18" s="16" t="s">
        <v>223</v>
      </c>
      <c r="S18" s="17">
        <v>43626</v>
      </c>
      <c r="T18" s="17">
        <v>43626</v>
      </c>
    </row>
    <row r="19" spans="1:20" ht="26.25">
      <c r="A19" s="27">
        <v>2019</v>
      </c>
      <c r="B19" s="17">
        <v>43586</v>
      </c>
      <c r="C19" s="17">
        <v>43616</v>
      </c>
      <c r="D19" t="s">
        <v>59</v>
      </c>
      <c r="E19" s="8">
        <v>12101</v>
      </c>
      <c r="F19" s="2" t="s">
        <v>71</v>
      </c>
      <c r="G19" s="5" t="s">
        <v>132</v>
      </c>
      <c r="H19" s="5" t="s">
        <v>131</v>
      </c>
      <c r="I19" s="7" t="s">
        <v>313</v>
      </c>
      <c r="J19" s="20" t="s">
        <v>250</v>
      </c>
      <c r="K19" s="10">
        <v>43472</v>
      </c>
      <c r="L19" s="10">
        <v>43646</v>
      </c>
      <c r="M19" s="5" t="s">
        <v>206</v>
      </c>
      <c r="N19" s="11">
        <v>3750</v>
      </c>
      <c r="O19" s="12">
        <f t="shared" si="0"/>
        <v>3535.44</v>
      </c>
      <c r="P19" s="13">
        <v>0</v>
      </c>
      <c r="Q19" s="15" t="s">
        <v>222</v>
      </c>
      <c r="R19" s="16" t="s">
        <v>223</v>
      </c>
      <c r="S19" s="17">
        <v>43626</v>
      </c>
      <c r="T19" s="17">
        <v>43626</v>
      </c>
    </row>
    <row r="20" spans="1:20" ht="26.25">
      <c r="A20" s="27">
        <v>2019</v>
      </c>
      <c r="B20" s="17">
        <v>43586</v>
      </c>
      <c r="C20" s="17">
        <v>43616</v>
      </c>
      <c r="D20" t="s">
        <v>59</v>
      </c>
      <c r="E20" s="8">
        <v>12101</v>
      </c>
      <c r="F20" s="2" t="s">
        <v>72</v>
      </c>
      <c r="G20" s="5" t="s">
        <v>133</v>
      </c>
      <c r="H20" s="5" t="s">
        <v>175</v>
      </c>
      <c r="I20" s="7" t="s">
        <v>314</v>
      </c>
      <c r="J20" s="9" t="s">
        <v>251</v>
      </c>
      <c r="K20" s="10">
        <v>43472</v>
      </c>
      <c r="L20" s="10">
        <v>43646</v>
      </c>
      <c r="M20" s="5" t="s">
        <v>206</v>
      </c>
      <c r="N20" s="11">
        <v>3750</v>
      </c>
      <c r="O20" s="12">
        <f t="shared" si="0"/>
        <v>3535.44</v>
      </c>
      <c r="P20" s="13">
        <v>0</v>
      </c>
      <c r="Q20" s="15" t="s">
        <v>222</v>
      </c>
      <c r="R20" s="16" t="s">
        <v>223</v>
      </c>
      <c r="S20" s="17">
        <v>43626</v>
      </c>
      <c r="T20" s="17">
        <v>43626</v>
      </c>
    </row>
    <row r="21" spans="1:20" ht="26.25">
      <c r="A21" s="27">
        <v>2019</v>
      </c>
      <c r="B21" s="17">
        <v>43586</v>
      </c>
      <c r="C21" s="17">
        <v>43616</v>
      </c>
      <c r="D21" t="s">
        <v>59</v>
      </c>
      <c r="E21" s="8">
        <v>12101</v>
      </c>
      <c r="F21" s="2" t="s">
        <v>73</v>
      </c>
      <c r="G21" s="5" t="s">
        <v>134</v>
      </c>
      <c r="H21" s="5" t="s">
        <v>176</v>
      </c>
      <c r="I21" s="7" t="s">
        <v>315</v>
      </c>
      <c r="J21" s="9" t="s">
        <v>252</v>
      </c>
      <c r="K21" s="10">
        <v>43472</v>
      </c>
      <c r="L21" s="10">
        <v>43646</v>
      </c>
      <c r="M21" s="5" t="s">
        <v>206</v>
      </c>
      <c r="N21" s="11">
        <v>3750</v>
      </c>
      <c r="O21" s="12">
        <f t="shared" si="0"/>
        <v>3535.44</v>
      </c>
      <c r="P21" s="13">
        <v>0</v>
      </c>
      <c r="Q21" s="15" t="s">
        <v>222</v>
      </c>
      <c r="R21" s="16" t="s">
        <v>223</v>
      </c>
      <c r="S21" s="17">
        <v>43626</v>
      </c>
      <c r="T21" s="17">
        <v>43626</v>
      </c>
    </row>
    <row r="22" spans="1:20" ht="26.25">
      <c r="A22" s="27">
        <v>2019</v>
      </c>
      <c r="B22" s="17">
        <v>43586</v>
      </c>
      <c r="C22" s="17">
        <v>43616</v>
      </c>
      <c r="D22" t="s">
        <v>59</v>
      </c>
      <c r="E22" s="8">
        <v>12101</v>
      </c>
      <c r="F22" s="2" t="s">
        <v>74</v>
      </c>
      <c r="G22" s="5" t="s">
        <v>135</v>
      </c>
      <c r="H22" s="5"/>
      <c r="I22" s="7" t="s">
        <v>316</v>
      </c>
      <c r="J22" s="9" t="s">
        <v>253</v>
      </c>
      <c r="K22" s="10">
        <v>43472</v>
      </c>
      <c r="L22" s="10">
        <v>43646</v>
      </c>
      <c r="M22" s="5" t="s">
        <v>206</v>
      </c>
      <c r="N22" s="11">
        <v>3750</v>
      </c>
      <c r="O22" s="12">
        <f t="shared" si="0"/>
        <v>3535.44</v>
      </c>
      <c r="P22" s="13">
        <v>0</v>
      </c>
      <c r="Q22" s="15" t="s">
        <v>222</v>
      </c>
      <c r="R22" s="16" t="s">
        <v>223</v>
      </c>
      <c r="S22" s="17">
        <v>43626</v>
      </c>
      <c r="T22" s="17">
        <v>43626</v>
      </c>
    </row>
    <row r="23" spans="1:20" ht="26.25">
      <c r="A23" s="27">
        <v>2019</v>
      </c>
      <c r="B23" s="17">
        <v>43586</v>
      </c>
      <c r="C23" s="17">
        <v>43616</v>
      </c>
      <c r="D23" t="s">
        <v>59</v>
      </c>
      <c r="E23" s="8">
        <v>12101</v>
      </c>
      <c r="F23" s="2" t="s">
        <v>75</v>
      </c>
      <c r="G23" s="5" t="s">
        <v>136</v>
      </c>
      <c r="H23" s="5" t="s">
        <v>177</v>
      </c>
      <c r="I23" s="7" t="s">
        <v>317</v>
      </c>
      <c r="J23" s="9" t="s">
        <v>254</v>
      </c>
      <c r="K23" s="10">
        <v>43472</v>
      </c>
      <c r="L23" s="10">
        <v>43646</v>
      </c>
      <c r="M23" s="5" t="s">
        <v>206</v>
      </c>
      <c r="N23" s="11">
        <v>3750</v>
      </c>
      <c r="O23" s="12">
        <f t="shared" si="0"/>
        <v>3535.44</v>
      </c>
      <c r="P23" s="13">
        <v>0</v>
      </c>
      <c r="Q23" s="15" t="s">
        <v>222</v>
      </c>
      <c r="R23" s="16" t="s">
        <v>223</v>
      </c>
      <c r="S23" s="17">
        <v>43626</v>
      </c>
      <c r="T23" s="17">
        <v>43626</v>
      </c>
    </row>
    <row r="24" spans="1:20" ht="26.25">
      <c r="A24" s="27">
        <v>2019</v>
      </c>
      <c r="B24" s="17">
        <v>43586</v>
      </c>
      <c r="C24" s="17">
        <v>43616</v>
      </c>
      <c r="D24" t="s">
        <v>59</v>
      </c>
      <c r="E24" s="8">
        <v>12101</v>
      </c>
      <c r="F24" s="2" t="s">
        <v>76</v>
      </c>
      <c r="G24" s="5" t="s">
        <v>137</v>
      </c>
      <c r="H24" s="5" t="s">
        <v>151</v>
      </c>
      <c r="I24" s="7" t="s">
        <v>318</v>
      </c>
      <c r="J24" s="9" t="s">
        <v>255</v>
      </c>
      <c r="K24" s="10">
        <v>43472</v>
      </c>
      <c r="L24" s="10">
        <v>43646</v>
      </c>
      <c r="M24" s="5" t="s">
        <v>206</v>
      </c>
      <c r="N24" s="11">
        <v>3750</v>
      </c>
      <c r="O24" s="12">
        <f t="shared" si="0"/>
        <v>3535.44</v>
      </c>
      <c r="P24" s="13">
        <v>0</v>
      </c>
      <c r="Q24" s="15" t="s">
        <v>222</v>
      </c>
      <c r="R24" s="16" t="s">
        <v>223</v>
      </c>
      <c r="S24" s="17">
        <v>43626</v>
      </c>
      <c r="T24" s="17">
        <v>43626</v>
      </c>
    </row>
    <row r="25" spans="1:20" ht="26.25">
      <c r="A25" s="27">
        <v>2019</v>
      </c>
      <c r="B25" s="17">
        <v>43586</v>
      </c>
      <c r="C25" s="17">
        <v>43616</v>
      </c>
      <c r="D25" t="s">
        <v>59</v>
      </c>
      <c r="E25" s="8">
        <v>12101</v>
      </c>
      <c r="F25" s="2" t="s">
        <v>77</v>
      </c>
      <c r="G25" s="5" t="s">
        <v>138</v>
      </c>
      <c r="H25" s="5" t="s">
        <v>164</v>
      </c>
      <c r="I25" s="18" t="s">
        <v>319</v>
      </c>
      <c r="J25" s="19" t="s">
        <v>256</v>
      </c>
      <c r="K25" s="10">
        <v>43472</v>
      </c>
      <c r="L25" s="10">
        <v>43646</v>
      </c>
      <c r="M25" s="5" t="s">
        <v>206</v>
      </c>
      <c r="N25" s="11">
        <v>3750</v>
      </c>
      <c r="O25" s="12">
        <f t="shared" si="0"/>
        <v>3535.44</v>
      </c>
      <c r="P25" s="13">
        <v>0</v>
      </c>
      <c r="Q25" s="15" t="s">
        <v>222</v>
      </c>
      <c r="R25" s="16" t="s">
        <v>223</v>
      </c>
      <c r="S25" s="17">
        <v>43626</v>
      </c>
      <c r="T25" s="17">
        <v>43626</v>
      </c>
    </row>
    <row r="26" spans="1:20" ht="26.25">
      <c r="A26" s="27">
        <v>2019</v>
      </c>
      <c r="B26" s="17">
        <v>43586</v>
      </c>
      <c r="C26" s="17">
        <v>43616</v>
      </c>
      <c r="D26" t="s">
        <v>59</v>
      </c>
      <c r="E26" s="8">
        <v>12101</v>
      </c>
      <c r="F26" s="2" t="s">
        <v>78</v>
      </c>
      <c r="G26" s="5" t="s">
        <v>139</v>
      </c>
      <c r="H26" s="5" t="s">
        <v>128</v>
      </c>
      <c r="I26" s="7" t="s">
        <v>320</v>
      </c>
      <c r="J26" s="9" t="s">
        <v>257</v>
      </c>
      <c r="K26" s="10">
        <v>43472</v>
      </c>
      <c r="L26" s="10">
        <v>43646</v>
      </c>
      <c r="M26" s="5" t="s">
        <v>206</v>
      </c>
      <c r="N26" s="11">
        <v>3750</v>
      </c>
      <c r="O26" s="12">
        <f t="shared" si="0"/>
        <v>3535.44</v>
      </c>
      <c r="P26" s="13">
        <v>0</v>
      </c>
      <c r="Q26" s="15" t="s">
        <v>222</v>
      </c>
      <c r="R26" s="16" t="s">
        <v>223</v>
      </c>
      <c r="S26" s="17">
        <v>43626</v>
      </c>
      <c r="T26" s="17">
        <v>43626</v>
      </c>
    </row>
    <row r="27" spans="1:20" ht="26.25">
      <c r="A27" s="27">
        <v>2019</v>
      </c>
      <c r="B27" s="17">
        <v>43586</v>
      </c>
      <c r="C27" s="17">
        <v>43616</v>
      </c>
      <c r="D27" t="s">
        <v>59</v>
      </c>
      <c r="E27" s="8">
        <v>12101</v>
      </c>
      <c r="F27" s="2" t="s">
        <v>79</v>
      </c>
      <c r="G27" s="5" t="s">
        <v>128</v>
      </c>
      <c r="H27" s="5" t="s">
        <v>178</v>
      </c>
      <c r="I27" s="7" t="s">
        <v>321</v>
      </c>
      <c r="J27" s="9" t="s">
        <v>258</v>
      </c>
      <c r="K27" s="10">
        <v>43472</v>
      </c>
      <c r="L27" s="10">
        <v>43646</v>
      </c>
      <c r="M27" s="5" t="s">
        <v>206</v>
      </c>
      <c r="N27" s="11">
        <v>3750</v>
      </c>
      <c r="O27" s="12">
        <f t="shared" si="0"/>
        <v>3535.44</v>
      </c>
      <c r="P27" s="13">
        <v>0</v>
      </c>
      <c r="Q27" s="15" t="s">
        <v>222</v>
      </c>
      <c r="R27" s="16" t="s">
        <v>223</v>
      </c>
      <c r="S27" s="17">
        <v>43626</v>
      </c>
      <c r="T27" s="17">
        <v>43626</v>
      </c>
    </row>
    <row r="28" spans="1:20" ht="26.25">
      <c r="A28" s="27">
        <v>2019</v>
      </c>
      <c r="B28" s="17">
        <v>43586</v>
      </c>
      <c r="C28" s="17">
        <v>43616</v>
      </c>
      <c r="D28" t="s">
        <v>59</v>
      </c>
      <c r="E28" s="8">
        <v>33301</v>
      </c>
      <c r="F28" s="2" t="s">
        <v>80</v>
      </c>
      <c r="G28" s="5" t="s">
        <v>140</v>
      </c>
      <c r="H28" s="5" t="s">
        <v>121</v>
      </c>
      <c r="I28" s="7" t="s">
        <v>322</v>
      </c>
      <c r="J28" s="28" t="s">
        <v>259</v>
      </c>
      <c r="K28" s="10">
        <v>43472</v>
      </c>
      <c r="L28" s="10">
        <v>43646</v>
      </c>
      <c r="M28" s="5" t="s">
        <v>207</v>
      </c>
      <c r="N28" s="11">
        <v>3856.48</v>
      </c>
      <c r="O28" s="12">
        <f>1817.55*2</f>
        <v>3635.1</v>
      </c>
      <c r="P28" s="13">
        <v>0</v>
      </c>
      <c r="Q28" s="15" t="s">
        <v>222</v>
      </c>
      <c r="R28" s="16" t="s">
        <v>223</v>
      </c>
      <c r="S28" s="17">
        <v>43626</v>
      </c>
      <c r="T28" s="17">
        <v>43626</v>
      </c>
    </row>
    <row r="29" spans="1:20" ht="26.25">
      <c r="A29" s="27">
        <v>2019</v>
      </c>
      <c r="B29" s="17">
        <v>43586</v>
      </c>
      <c r="C29" s="17">
        <v>43616</v>
      </c>
      <c r="D29" t="s">
        <v>59</v>
      </c>
      <c r="E29" s="8">
        <v>12101</v>
      </c>
      <c r="F29" s="2" t="s">
        <v>81</v>
      </c>
      <c r="G29" s="5" t="s">
        <v>141</v>
      </c>
      <c r="H29" s="5" t="s">
        <v>179</v>
      </c>
      <c r="I29" s="7" t="s">
        <v>323</v>
      </c>
      <c r="J29" s="28" t="s">
        <v>260</v>
      </c>
      <c r="K29" s="31">
        <v>43472</v>
      </c>
      <c r="L29" s="10">
        <v>43646</v>
      </c>
      <c r="M29" s="5" t="s">
        <v>205</v>
      </c>
      <c r="N29" s="11">
        <v>3750</v>
      </c>
      <c r="O29" s="12">
        <f t="shared" si="0"/>
        <v>3535.44</v>
      </c>
      <c r="P29" s="13">
        <v>0</v>
      </c>
      <c r="Q29" s="15" t="s">
        <v>222</v>
      </c>
      <c r="R29" s="16" t="s">
        <v>223</v>
      </c>
      <c r="S29" s="17">
        <v>43626</v>
      </c>
      <c r="T29" s="17">
        <v>43626</v>
      </c>
    </row>
    <row r="30" spans="1:20" ht="26.25">
      <c r="A30" s="27">
        <v>2019</v>
      </c>
      <c r="B30" s="17">
        <v>43586</v>
      </c>
      <c r="C30" s="17">
        <v>43616</v>
      </c>
      <c r="D30" t="s">
        <v>59</v>
      </c>
      <c r="E30" s="8">
        <v>33104</v>
      </c>
      <c r="F30" s="2" t="s">
        <v>82</v>
      </c>
      <c r="G30" s="5" t="s">
        <v>131</v>
      </c>
      <c r="H30" s="5" t="s">
        <v>180</v>
      </c>
      <c r="I30" s="7" t="s">
        <v>324</v>
      </c>
      <c r="J30" s="9" t="s">
        <v>419</v>
      </c>
      <c r="K30" s="10">
        <v>43472</v>
      </c>
      <c r="L30" s="10">
        <v>43646</v>
      </c>
      <c r="M30" s="5" t="s">
        <v>202</v>
      </c>
      <c r="N30" s="11">
        <v>7000</v>
      </c>
      <c r="O30" s="12">
        <f>3240.61*2</f>
        <v>6481.22</v>
      </c>
      <c r="P30" s="13">
        <v>0</v>
      </c>
      <c r="Q30" s="15" t="s">
        <v>222</v>
      </c>
      <c r="R30" s="16" t="s">
        <v>223</v>
      </c>
      <c r="S30" s="17">
        <v>43626</v>
      </c>
      <c r="T30" s="17">
        <v>43626</v>
      </c>
    </row>
    <row r="31" spans="1:20" ht="26.25">
      <c r="A31" s="27">
        <v>2019</v>
      </c>
      <c r="B31" s="17">
        <v>43586</v>
      </c>
      <c r="C31" s="17">
        <v>43616</v>
      </c>
      <c r="D31" t="s">
        <v>59</v>
      </c>
      <c r="E31" s="8">
        <v>33301</v>
      </c>
      <c r="F31" s="2" t="s">
        <v>83</v>
      </c>
      <c r="G31" s="5" t="s">
        <v>143</v>
      </c>
      <c r="H31" s="5" t="s">
        <v>141</v>
      </c>
      <c r="I31" s="7" t="s">
        <v>325</v>
      </c>
      <c r="J31" s="9" t="s">
        <v>261</v>
      </c>
      <c r="K31" s="10">
        <v>43472</v>
      </c>
      <c r="L31" s="10">
        <v>43646</v>
      </c>
      <c r="M31" s="5" t="s">
        <v>204</v>
      </c>
      <c r="N31" s="11">
        <v>3856.48</v>
      </c>
      <c r="O31" s="12">
        <f>1817.55*2</f>
        <v>3635.1</v>
      </c>
      <c r="P31" s="13">
        <v>0</v>
      </c>
      <c r="Q31" s="15" t="s">
        <v>222</v>
      </c>
      <c r="R31" s="16" t="s">
        <v>223</v>
      </c>
      <c r="S31" s="17">
        <v>43626</v>
      </c>
      <c r="T31" s="17">
        <v>43626</v>
      </c>
    </row>
    <row r="32" spans="1:20" ht="26.25">
      <c r="A32" s="27">
        <v>2019</v>
      </c>
      <c r="B32" s="17">
        <v>43586</v>
      </c>
      <c r="C32" s="17">
        <v>43616</v>
      </c>
      <c r="D32" t="s">
        <v>59</v>
      </c>
      <c r="E32" s="8">
        <v>33104</v>
      </c>
      <c r="F32" s="2" t="s">
        <v>75</v>
      </c>
      <c r="G32" s="5" t="s">
        <v>144</v>
      </c>
      <c r="H32" s="5" t="s">
        <v>181</v>
      </c>
      <c r="I32" s="7" t="s">
        <v>326</v>
      </c>
      <c r="J32" s="9" t="s">
        <v>262</v>
      </c>
      <c r="K32" s="10">
        <v>43472</v>
      </c>
      <c r="L32" s="10">
        <v>43646</v>
      </c>
      <c r="M32" s="5" t="s">
        <v>208</v>
      </c>
      <c r="N32" s="11">
        <f>3856.48</f>
        <v>3856.48</v>
      </c>
      <c r="O32" s="12">
        <f>1819.26+1817.55</f>
        <v>3636.81</v>
      </c>
      <c r="P32" s="13">
        <v>0</v>
      </c>
      <c r="Q32" s="15" t="s">
        <v>222</v>
      </c>
      <c r="R32" s="16" t="s">
        <v>223</v>
      </c>
      <c r="S32" s="17">
        <v>43626</v>
      </c>
      <c r="T32" s="17">
        <v>43626</v>
      </c>
    </row>
    <row r="33" spans="1:20" ht="26.25">
      <c r="A33" s="27">
        <v>2019</v>
      </c>
      <c r="B33" s="17">
        <v>43586</v>
      </c>
      <c r="C33" s="17">
        <v>43616</v>
      </c>
      <c r="D33" t="s">
        <v>59</v>
      </c>
      <c r="E33" s="8">
        <v>12101</v>
      </c>
      <c r="F33" s="2" t="s">
        <v>84</v>
      </c>
      <c r="G33" s="5" t="s">
        <v>145</v>
      </c>
      <c r="H33" s="5" t="s">
        <v>182</v>
      </c>
      <c r="I33" s="7" t="s">
        <v>327</v>
      </c>
      <c r="J33" s="9" t="s">
        <v>263</v>
      </c>
      <c r="K33" s="10">
        <v>43472</v>
      </c>
      <c r="L33" s="10">
        <v>43646</v>
      </c>
      <c r="M33" s="5" t="s">
        <v>206</v>
      </c>
      <c r="N33" s="11">
        <v>3750</v>
      </c>
      <c r="O33" s="12">
        <f>1767.72*2</f>
        <v>3535.44</v>
      </c>
      <c r="P33" s="13">
        <v>0</v>
      </c>
      <c r="Q33" s="15" t="s">
        <v>222</v>
      </c>
      <c r="R33" s="16" t="s">
        <v>223</v>
      </c>
      <c r="S33" s="17">
        <v>43626</v>
      </c>
      <c r="T33" s="17">
        <v>43626</v>
      </c>
    </row>
    <row r="34" spans="1:20" ht="26.25">
      <c r="A34" s="27">
        <v>2019</v>
      </c>
      <c r="B34" s="17">
        <v>43586</v>
      </c>
      <c r="C34" s="17">
        <v>43616</v>
      </c>
      <c r="D34" t="s">
        <v>59</v>
      </c>
      <c r="E34" s="8">
        <v>12101</v>
      </c>
      <c r="F34" s="2" t="s">
        <v>85</v>
      </c>
      <c r="G34" s="4" t="s">
        <v>146</v>
      </c>
      <c r="H34" s="4" t="s">
        <v>151</v>
      </c>
      <c r="I34" s="7" t="s">
        <v>328</v>
      </c>
      <c r="J34" s="9" t="s">
        <v>267</v>
      </c>
      <c r="K34" s="10">
        <v>43472</v>
      </c>
      <c r="L34" s="10">
        <v>43646</v>
      </c>
      <c r="M34" s="2" t="s">
        <v>205</v>
      </c>
      <c r="N34" s="11">
        <v>3750</v>
      </c>
      <c r="O34" s="12">
        <f>1767.72*2</f>
        <v>3535.44</v>
      </c>
      <c r="P34" s="13">
        <v>0</v>
      </c>
      <c r="Q34" s="15" t="s">
        <v>222</v>
      </c>
      <c r="R34" s="16" t="s">
        <v>223</v>
      </c>
      <c r="S34" s="17">
        <v>43626</v>
      </c>
      <c r="T34" s="17">
        <v>43626</v>
      </c>
    </row>
    <row r="35" spans="1:20" ht="26.25">
      <c r="A35" s="27">
        <v>2019</v>
      </c>
      <c r="B35" s="17">
        <v>43586</v>
      </c>
      <c r="C35" s="17">
        <v>43616</v>
      </c>
      <c r="D35" t="s">
        <v>59</v>
      </c>
      <c r="E35" s="8">
        <v>12101</v>
      </c>
      <c r="F35" s="2" t="s">
        <v>86</v>
      </c>
      <c r="G35" s="5" t="s">
        <v>147</v>
      </c>
      <c r="H35" s="5" t="s">
        <v>183</v>
      </c>
      <c r="I35" s="7" t="s">
        <v>329</v>
      </c>
      <c r="J35" s="9" t="s">
        <v>264</v>
      </c>
      <c r="K35" s="10">
        <v>43472</v>
      </c>
      <c r="L35" s="10">
        <v>43646</v>
      </c>
      <c r="M35" s="5" t="s">
        <v>206</v>
      </c>
      <c r="N35" s="11">
        <v>3750</v>
      </c>
      <c r="O35" s="12">
        <f>1767.72*2</f>
        <v>3535.44</v>
      </c>
      <c r="P35" s="13">
        <v>0</v>
      </c>
      <c r="Q35" s="15" t="s">
        <v>222</v>
      </c>
      <c r="R35" s="16" t="s">
        <v>223</v>
      </c>
      <c r="S35" s="17">
        <v>43626</v>
      </c>
      <c r="T35" s="17">
        <v>43626</v>
      </c>
    </row>
    <row r="36" spans="1:20" ht="26.25">
      <c r="A36" s="27">
        <v>2019</v>
      </c>
      <c r="B36" s="17">
        <v>43586</v>
      </c>
      <c r="C36" s="17">
        <v>43616</v>
      </c>
      <c r="D36" t="s">
        <v>59</v>
      </c>
      <c r="E36" s="8">
        <v>12101</v>
      </c>
      <c r="F36" s="2" t="s">
        <v>87</v>
      </c>
      <c r="G36" s="5" t="s">
        <v>148</v>
      </c>
      <c r="H36" s="5" t="s">
        <v>158</v>
      </c>
      <c r="I36" s="7" t="s">
        <v>330</v>
      </c>
      <c r="J36" s="9" t="s">
        <v>265</v>
      </c>
      <c r="K36" s="10">
        <v>43472</v>
      </c>
      <c r="L36" s="10">
        <v>43646</v>
      </c>
      <c r="M36" s="5" t="s">
        <v>206</v>
      </c>
      <c r="N36" s="11">
        <v>3750</v>
      </c>
      <c r="O36" s="12">
        <f>1767.72*2</f>
        <v>3535.44</v>
      </c>
      <c r="P36" s="13">
        <v>0</v>
      </c>
      <c r="Q36" s="15" t="s">
        <v>222</v>
      </c>
      <c r="R36" s="16" t="s">
        <v>223</v>
      </c>
      <c r="S36" s="17">
        <v>43626</v>
      </c>
      <c r="T36" s="17">
        <v>43626</v>
      </c>
    </row>
    <row r="37" spans="1:20" ht="26.25">
      <c r="A37" s="27">
        <v>2019</v>
      </c>
      <c r="B37" s="17">
        <v>43586</v>
      </c>
      <c r="C37" s="17">
        <v>43616</v>
      </c>
      <c r="D37" t="s">
        <v>59</v>
      </c>
      <c r="E37" s="8">
        <v>33301</v>
      </c>
      <c r="F37" s="2" t="s">
        <v>88</v>
      </c>
      <c r="G37" s="5" t="s">
        <v>149</v>
      </c>
      <c r="H37" s="5" t="s">
        <v>184</v>
      </c>
      <c r="I37" s="7" t="s">
        <v>413</v>
      </c>
      <c r="J37" s="9" t="s">
        <v>414</v>
      </c>
      <c r="K37" s="10">
        <v>43525</v>
      </c>
      <c r="L37" s="10">
        <v>43646</v>
      </c>
      <c r="M37" s="5" t="s">
        <v>209</v>
      </c>
      <c r="N37" s="11">
        <v>3856.48</v>
      </c>
      <c r="O37" s="12">
        <f>1817.55*2</f>
        <v>3635.1</v>
      </c>
      <c r="P37" s="13">
        <v>0</v>
      </c>
      <c r="Q37" s="15" t="s">
        <v>222</v>
      </c>
      <c r="R37" s="16" t="s">
        <v>223</v>
      </c>
      <c r="S37" s="17">
        <v>43626</v>
      </c>
      <c r="T37" s="17">
        <v>43626</v>
      </c>
    </row>
    <row r="38" spans="1:20" ht="26.25">
      <c r="A38" s="27">
        <v>2019</v>
      </c>
      <c r="B38" s="17">
        <v>43586</v>
      </c>
      <c r="C38" s="17">
        <v>43616</v>
      </c>
      <c r="D38" t="s">
        <v>59</v>
      </c>
      <c r="E38" s="8">
        <v>12101</v>
      </c>
      <c r="F38" s="2" t="s">
        <v>89</v>
      </c>
      <c r="G38" s="5" t="s">
        <v>150</v>
      </c>
      <c r="H38" s="5" t="s">
        <v>155</v>
      </c>
      <c r="I38" s="7" t="s">
        <v>331</v>
      </c>
      <c r="J38" s="9" t="s">
        <v>268</v>
      </c>
      <c r="K38" s="10">
        <v>43472</v>
      </c>
      <c r="L38" s="10">
        <v>43646</v>
      </c>
      <c r="M38" s="5" t="s">
        <v>206</v>
      </c>
      <c r="N38" s="11">
        <v>3750</v>
      </c>
      <c r="O38" s="12">
        <f>1767.72*2</f>
        <v>3535.44</v>
      </c>
      <c r="P38" s="13">
        <v>0</v>
      </c>
      <c r="Q38" s="15" t="s">
        <v>222</v>
      </c>
      <c r="R38" s="16" t="s">
        <v>223</v>
      </c>
      <c r="S38" s="17">
        <v>43626</v>
      </c>
      <c r="T38" s="17">
        <v>43626</v>
      </c>
    </row>
    <row r="39" spans="1:20" ht="26.25">
      <c r="A39" s="27">
        <v>2019</v>
      </c>
      <c r="B39" s="17">
        <v>43586</v>
      </c>
      <c r="C39" s="17">
        <v>43616</v>
      </c>
      <c r="D39" t="s">
        <v>59</v>
      </c>
      <c r="E39" s="8">
        <v>12101</v>
      </c>
      <c r="F39" s="2" t="s">
        <v>90</v>
      </c>
      <c r="G39" s="5" t="s">
        <v>151</v>
      </c>
      <c r="H39" s="5" t="s">
        <v>151</v>
      </c>
      <c r="I39" s="7" t="s">
        <v>332</v>
      </c>
      <c r="J39" s="9" t="s">
        <v>269</v>
      </c>
      <c r="K39" s="10">
        <v>43472</v>
      </c>
      <c r="L39" s="10">
        <v>43646</v>
      </c>
      <c r="M39" s="5" t="s">
        <v>205</v>
      </c>
      <c r="N39" s="11">
        <v>3750</v>
      </c>
      <c r="O39" s="12">
        <f>1767.72*2</f>
        <v>3535.44</v>
      </c>
      <c r="P39" s="13">
        <v>0</v>
      </c>
      <c r="Q39" s="15" t="s">
        <v>222</v>
      </c>
      <c r="R39" s="16" t="s">
        <v>223</v>
      </c>
      <c r="S39" s="17">
        <v>43626</v>
      </c>
      <c r="T39" s="17">
        <v>43626</v>
      </c>
    </row>
    <row r="40" spans="1:20" ht="26.25">
      <c r="A40" s="27">
        <v>2019</v>
      </c>
      <c r="B40" s="17">
        <v>43586</v>
      </c>
      <c r="C40" s="17">
        <v>43616</v>
      </c>
      <c r="D40" t="s">
        <v>59</v>
      </c>
      <c r="E40" s="8">
        <v>33104</v>
      </c>
      <c r="F40" s="2" t="s">
        <v>91</v>
      </c>
      <c r="G40" s="5" t="s">
        <v>131</v>
      </c>
      <c r="H40" s="5" t="s">
        <v>185</v>
      </c>
      <c r="I40" s="7" t="s">
        <v>333</v>
      </c>
      <c r="J40" s="28" t="s">
        <v>270</v>
      </c>
      <c r="K40" s="10">
        <v>43472</v>
      </c>
      <c r="L40" s="10">
        <v>43646</v>
      </c>
      <c r="M40" s="29" t="s">
        <v>347</v>
      </c>
      <c r="N40" s="11">
        <v>3856.48</v>
      </c>
      <c r="O40" s="12">
        <f>1817.55*2</f>
        <v>3635.1</v>
      </c>
      <c r="P40" s="5">
        <v>0</v>
      </c>
      <c r="Q40" s="15" t="s">
        <v>222</v>
      </c>
      <c r="R40" s="16" t="s">
        <v>223</v>
      </c>
      <c r="S40" s="17">
        <v>43626</v>
      </c>
      <c r="T40" s="17">
        <v>43626</v>
      </c>
    </row>
    <row r="41" spans="1:20" ht="26.25">
      <c r="A41" s="27">
        <v>2019</v>
      </c>
      <c r="B41" s="17">
        <v>43586</v>
      </c>
      <c r="C41" s="17">
        <v>43616</v>
      </c>
      <c r="D41" t="s">
        <v>59</v>
      </c>
      <c r="E41" s="8">
        <v>12101</v>
      </c>
      <c r="F41" s="2" t="s">
        <v>92</v>
      </c>
      <c r="G41" s="5" t="s">
        <v>152</v>
      </c>
      <c r="H41" s="5" t="s">
        <v>158</v>
      </c>
      <c r="I41" s="7" t="s">
        <v>334</v>
      </c>
      <c r="J41" s="28" t="s">
        <v>271</v>
      </c>
      <c r="K41" s="10">
        <v>43472</v>
      </c>
      <c r="L41" s="10">
        <v>43646</v>
      </c>
      <c r="M41" s="30" t="s">
        <v>205</v>
      </c>
      <c r="N41" s="11">
        <v>3750</v>
      </c>
      <c r="O41" s="12">
        <f>1767.72*2</f>
        <v>3535.44</v>
      </c>
      <c r="P41" s="13">
        <v>0</v>
      </c>
      <c r="Q41" s="15" t="s">
        <v>222</v>
      </c>
      <c r="R41" s="16" t="s">
        <v>223</v>
      </c>
      <c r="S41" s="17">
        <v>43626</v>
      </c>
      <c r="T41" s="17">
        <v>43626</v>
      </c>
    </row>
    <row r="42" spans="1:20" ht="26.25">
      <c r="A42" s="27">
        <v>2019</v>
      </c>
      <c r="B42" s="17">
        <v>43586</v>
      </c>
      <c r="C42" s="17">
        <v>43616</v>
      </c>
      <c r="D42" t="s">
        <v>59</v>
      </c>
      <c r="E42" s="8">
        <v>33301</v>
      </c>
      <c r="F42" s="2" t="s">
        <v>93</v>
      </c>
      <c r="G42" s="5" t="s">
        <v>152</v>
      </c>
      <c r="H42" s="5" t="s">
        <v>158</v>
      </c>
      <c r="I42" s="7" t="s">
        <v>335</v>
      </c>
      <c r="J42" s="28" t="s">
        <v>272</v>
      </c>
      <c r="K42" s="10">
        <v>43472</v>
      </c>
      <c r="L42" s="10">
        <v>43646</v>
      </c>
      <c r="M42" s="32" t="s">
        <v>208</v>
      </c>
      <c r="N42" s="11">
        <v>3856.48</v>
      </c>
      <c r="O42" s="12">
        <f>1817.55*2</f>
        <v>3635.1</v>
      </c>
      <c r="P42" s="13">
        <v>0</v>
      </c>
      <c r="Q42" s="15" t="s">
        <v>222</v>
      </c>
      <c r="R42" s="16" t="s">
        <v>223</v>
      </c>
      <c r="S42" s="17">
        <v>43626</v>
      </c>
      <c r="T42" s="17">
        <v>43626</v>
      </c>
    </row>
    <row r="43" spans="1:20" ht="26.25">
      <c r="A43" s="27">
        <v>2019</v>
      </c>
      <c r="B43" s="17">
        <v>43586</v>
      </c>
      <c r="C43" s="17">
        <v>43616</v>
      </c>
      <c r="D43" t="s">
        <v>59</v>
      </c>
      <c r="E43" s="8">
        <v>12101</v>
      </c>
      <c r="F43" s="2" t="s">
        <v>94</v>
      </c>
      <c r="G43" s="5" t="s">
        <v>153</v>
      </c>
      <c r="H43" s="5" t="s">
        <v>186</v>
      </c>
      <c r="I43" s="7" t="s">
        <v>336</v>
      </c>
      <c r="J43" s="9" t="s">
        <v>273</v>
      </c>
      <c r="K43" s="10">
        <v>43472</v>
      </c>
      <c r="L43" s="10">
        <v>43646</v>
      </c>
      <c r="M43" s="5" t="s">
        <v>206</v>
      </c>
      <c r="N43" s="11">
        <v>3750</v>
      </c>
      <c r="O43" s="12">
        <f>1767.72*2</f>
        <v>3535.44</v>
      </c>
      <c r="P43" s="13">
        <v>0</v>
      </c>
      <c r="Q43" s="15" t="s">
        <v>222</v>
      </c>
      <c r="R43" s="16" t="s">
        <v>223</v>
      </c>
      <c r="S43" s="17">
        <v>43626</v>
      </c>
      <c r="T43" s="17">
        <v>43626</v>
      </c>
    </row>
    <row r="44" spans="1:20" ht="26.25">
      <c r="A44" s="27">
        <v>2019</v>
      </c>
      <c r="B44" s="17">
        <v>43586</v>
      </c>
      <c r="C44" s="17">
        <v>43616</v>
      </c>
      <c r="D44" t="s">
        <v>59</v>
      </c>
      <c r="E44" s="8">
        <v>12101</v>
      </c>
      <c r="F44" s="2" t="s">
        <v>89</v>
      </c>
      <c r="G44" s="5" t="s">
        <v>154</v>
      </c>
      <c r="H44" s="5" t="s">
        <v>187</v>
      </c>
      <c r="I44" s="7" t="s">
        <v>337</v>
      </c>
      <c r="J44" s="9" t="s">
        <v>274</v>
      </c>
      <c r="K44" s="10">
        <v>43472</v>
      </c>
      <c r="L44" s="10">
        <v>43646</v>
      </c>
      <c r="M44" s="5" t="s">
        <v>206</v>
      </c>
      <c r="N44" s="11">
        <v>3750</v>
      </c>
      <c r="O44" s="12">
        <f>1767.72*2</f>
        <v>3535.44</v>
      </c>
      <c r="P44" s="13">
        <v>0</v>
      </c>
      <c r="Q44" s="15" t="s">
        <v>222</v>
      </c>
      <c r="R44" s="16" t="s">
        <v>223</v>
      </c>
      <c r="S44" s="17">
        <v>43626</v>
      </c>
      <c r="T44" s="17">
        <v>43626</v>
      </c>
    </row>
    <row r="45" spans="1:20" ht="26.25">
      <c r="A45" s="27">
        <v>2019</v>
      </c>
      <c r="B45" s="17">
        <v>43586</v>
      </c>
      <c r="C45" s="17">
        <v>43616</v>
      </c>
      <c r="D45" t="s">
        <v>59</v>
      </c>
      <c r="E45" s="8">
        <v>33301</v>
      </c>
      <c r="F45" s="2" t="s">
        <v>95</v>
      </c>
      <c r="G45" s="5" t="s">
        <v>155</v>
      </c>
      <c r="H45" s="5" t="s">
        <v>159</v>
      </c>
      <c r="I45" s="7" t="s">
        <v>338</v>
      </c>
      <c r="J45" s="9" t="s">
        <v>275</v>
      </c>
      <c r="K45" s="10">
        <v>43472</v>
      </c>
      <c r="L45" s="10">
        <v>43646</v>
      </c>
      <c r="M45" s="5" t="s">
        <v>211</v>
      </c>
      <c r="N45" s="11">
        <v>3000</v>
      </c>
      <c r="O45" s="12">
        <f>1415.01*2</f>
        <v>2830.02</v>
      </c>
      <c r="P45" s="13">
        <v>0</v>
      </c>
      <c r="Q45" s="15" t="s">
        <v>222</v>
      </c>
      <c r="R45" s="16" t="s">
        <v>223</v>
      </c>
      <c r="S45" s="17">
        <v>43626</v>
      </c>
      <c r="T45" s="17">
        <v>43626</v>
      </c>
    </row>
    <row r="46" spans="1:20" ht="26.25">
      <c r="A46" s="27">
        <v>2019</v>
      </c>
      <c r="B46" s="17">
        <v>43586</v>
      </c>
      <c r="C46" s="17">
        <v>43616</v>
      </c>
      <c r="D46" t="s">
        <v>59</v>
      </c>
      <c r="E46" s="8">
        <v>33104</v>
      </c>
      <c r="F46" s="2" t="s">
        <v>96</v>
      </c>
      <c r="G46" s="5" t="s">
        <v>156</v>
      </c>
      <c r="H46" s="5" t="s">
        <v>155</v>
      </c>
      <c r="I46" s="7" t="s">
        <v>339</v>
      </c>
      <c r="J46" s="9" t="s">
        <v>276</v>
      </c>
      <c r="K46" s="10">
        <v>43472</v>
      </c>
      <c r="L46" s="10">
        <v>43646</v>
      </c>
      <c r="M46" s="5" t="s">
        <v>212</v>
      </c>
      <c r="N46" s="11">
        <f>8500*2</f>
        <v>17000</v>
      </c>
      <c r="O46" s="12">
        <f>7322.58*2</f>
        <v>14645.16</v>
      </c>
      <c r="P46" s="13">
        <v>0</v>
      </c>
      <c r="Q46" s="15" t="s">
        <v>222</v>
      </c>
      <c r="R46" s="16" t="s">
        <v>223</v>
      </c>
      <c r="S46" s="17">
        <v>43626</v>
      </c>
      <c r="T46" s="17">
        <v>43626</v>
      </c>
    </row>
    <row r="47" spans="1:20" ht="26.25">
      <c r="A47" s="27">
        <v>2019</v>
      </c>
      <c r="B47" s="17">
        <v>43586</v>
      </c>
      <c r="C47" s="17">
        <v>43616</v>
      </c>
      <c r="D47" t="s">
        <v>59</v>
      </c>
      <c r="E47" s="8">
        <v>12101</v>
      </c>
      <c r="F47" s="2" t="s">
        <v>97</v>
      </c>
      <c r="G47" s="5" t="s">
        <v>157</v>
      </c>
      <c r="H47" s="5" t="s">
        <v>158</v>
      </c>
      <c r="I47" s="7" t="s">
        <v>340</v>
      </c>
      <c r="J47" s="9" t="s">
        <v>277</v>
      </c>
      <c r="K47" s="10">
        <v>43472</v>
      </c>
      <c r="L47" s="10">
        <v>43646</v>
      </c>
      <c r="M47" s="5" t="s">
        <v>206</v>
      </c>
      <c r="N47" s="11">
        <v>3750</v>
      </c>
      <c r="O47" s="12">
        <f>1767.72*2</f>
        <v>3535.44</v>
      </c>
      <c r="P47" s="13">
        <v>0</v>
      </c>
      <c r="Q47" s="15" t="s">
        <v>222</v>
      </c>
      <c r="R47" s="16" t="s">
        <v>223</v>
      </c>
      <c r="S47" s="17">
        <v>43626</v>
      </c>
      <c r="T47" s="17">
        <v>43626</v>
      </c>
    </row>
    <row r="48" spans="1:20" ht="26.25">
      <c r="A48" s="27">
        <v>2019</v>
      </c>
      <c r="B48" s="17">
        <v>43586</v>
      </c>
      <c r="C48" s="17">
        <v>43616</v>
      </c>
      <c r="D48" t="s">
        <v>59</v>
      </c>
      <c r="E48" s="8">
        <v>12101</v>
      </c>
      <c r="F48" s="2" t="s">
        <v>98</v>
      </c>
      <c r="G48" s="5" t="s">
        <v>131</v>
      </c>
      <c r="H48" s="5" t="s">
        <v>124</v>
      </c>
      <c r="I48" s="7" t="s">
        <v>341</v>
      </c>
      <c r="J48" s="9" t="s">
        <v>278</v>
      </c>
      <c r="K48" s="10">
        <v>43472</v>
      </c>
      <c r="L48" s="10">
        <v>43646</v>
      </c>
      <c r="M48" s="5" t="s">
        <v>206</v>
      </c>
      <c r="N48" s="11">
        <v>3750</v>
      </c>
      <c r="O48" s="12">
        <f>1767.72*2</f>
        <v>3535.44</v>
      </c>
      <c r="P48" s="13">
        <v>0</v>
      </c>
      <c r="Q48" s="15" t="s">
        <v>222</v>
      </c>
      <c r="R48" s="16" t="s">
        <v>223</v>
      </c>
      <c r="S48" s="17">
        <v>43626</v>
      </c>
      <c r="T48" s="17">
        <v>43626</v>
      </c>
    </row>
    <row r="49" spans="1:20" ht="26.25">
      <c r="A49" s="27">
        <v>2019</v>
      </c>
      <c r="B49" s="17">
        <v>43586</v>
      </c>
      <c r="C49" s="17">
        <v>43616</v>
      </c>
      <c r="D49" t="s">
        <v>59</v>
      </c>
      <c r="E49" s="8">
        <v>12101</v>
      </c>
      <c r="F49" s="2" t="s">
        <v>99</v>
      </c>
      <c r="G49" s="5" t="s">
        <v>158</v>
      </c>
      <c r="H49" s="5" t="s">
        <v>158</v>
      </c>
      <c r="I49" s="7" t="s">
        <v>342</v>
      </c>
      <c r="J49" s="28" t="s">
        <v>279</v>
      </c>
      <c r="K49" s="10">
        <v>43472</v>
      </c>
      <c r="L49" s="10">
        <v>43646</v>
      </c>
      <c r="M49" s="5" t="s">
        <v>206</v>
      </c>
      <c r="N49" s="11">
        <v>3750</v>
      </c>
      <c r="O49" s="12">
        <f>1767.72*2</f>
        <v>3535.44</v>
      </c>
      <c r="P49" s="13">
        <v>0</v>
      </c>
      <c r="Q49" s="15" t="s">
        <v>222</v>
      </c>
      <c r="R49" s="16" t="s">
        <v>223</v>
      </c>
      <c r="S49" s="17">
        <v>43626</v>
      </c>
      <c r="T49" s="17">
        <v>43626</v>
      </c>
    </row>
    <row r="50" spans="1:20" ht="26.25">
      <c r="A50" s="27">
        <v>2019</v>
      </c>
      <c r="B50" s="17">
        <v>43586</v>
      </c>
      <c r="C50" s="17">
        <v>43616</v>
      </c>
      <c r="D50" t="s">
        <v>59</v>
      </c>
      <c r="E50" s="8">
        <v>33104</v>
      </c>
      <c r="F50" s="2" t="s">
        <v>100</v>
      </c>
      <c r="G50" s="5" t="s">
        <v>137</v>
      </c>
      <c r="H50" s="5" t="s">
        <v>188</v>
      </c>
      <c r="I50" s="7" t="s">
        <v>343</v>
      </c>
      <c r="J50" s="28" t="s">
        <v>280</v>
      </c>
      <c r="K50" s="10">
        <v>43472</v>
      </c>
      <c r="L50" s="10">
        <v>43646</v>
      </c>
      <c r="M50" s="5" t="s">
        <v>348</v>
      </c>
      <c r="N50" s="11">
        <v>6000</v>
      </c>
      <c r="O50" s="12">
        <f>2795*2</f>
        <v>5590</v>
      </c>
      <c r="P50" s="13">
        <v>0</v>
      </c>
      <c r="Q50" s="15" t="s">
        <v>222</v>
      </c>
      <c r="R50" s="16" t="s">
        <v>223</v>
      </c>
      <c r="S50" s="17">
        <v>43626</v>
      </c>
      <c r="T50" s="17">
        <v>43626</v>
      </c>
    </row>
    <row r="51" spans="1:20" ht="26.25">
      <c r="A51" s="27">
        <v>2019</v>
      </c>
      <c r="B51" s="17">
        <v>43586</v>
      </c>
      <c r="C51" s="17">
        <v>43616</v>
      </c>
      <c r="D51" t="s">
        <v>59</v>
      </c>
      <c r="E51" s="8">
        <v>12101</v>
      </c>
      <c r="F51" s="2" t="s">
        <v>101</v>
      </c>
      <c r="G51" s="5" t="s">
        <v>125</v>
      </c>
      <c r="H51" s="5" t="s">
        <v>142</v>
      </c>
      <c r="I51" s="7" t="s">
        <v>344</v>
      </c>
      <c r="J51" s="9" t="s">
        <v>281</v>
      </c>
      <c r="K51" s="10">
        <v>43472</v>
      </c>
      <c r="L51" s="10">
        <v>43646</v>
      </c>
      <c r="M51" s="5" t="s">
        <v>206</v>
      </c>
      <c r="N51" s="11">
        <v>3750</v>
      </c>
      <c r="O51" s="12">
        <f>1767.72*2</f>
        <v>3535.44</v>
      </c>
      <c r="P51" s="13">
        <v>0</v>
      </c>
      <c r="Q51" s="15" t="s">
        <v>222</v>
      </c>
      <c r="R51" s="16" t="s">
        <v>223</v>
      </c>
      <c r="S51" s="17">
        <v>43626</v>
      </c>
      <c r="T51" s="17">
        <v>43626</v>
      </c>
    </row>
    <row r="52" spans="1:20" ht="26.25">
      <c r="A52" s="27">
        <v>2019</v>
      </c>
      <c r="B52" s="17">
        <v>43586</v>
      </c>
      <c r="C52" s="17">
        <v>43616</v>
      </c>
      <c r="D52" t="s">
        <v>59</v>
      </c>
      <c r="E52" s="8">
        <v>33104</v>
      </c>
      <c r="F52" s="2" t="s">
        <v>102</v>
      </c>
      <c r="G52" s="5" t="s">
        <v>159</v>
      </c>
      <c r="H52" s="5" t="s">
        <v>189</v>
      </c>
      <c r="I52" s="7" t="s">
        <v>345</v>
      </c>
      <c r="J52" s="9" t="s">
        <v>282</v>
      </c>
      <c r="K52" s="10">
        <v>43472</v>
      </c>
      <c r="L52" s="10">
        <v>43646</v>
      </c>
      <c r="M52" s="5" t="s">
        <v>207</v>
      </c>
      <c r="N52" s="11">
        <v>3856.48</v>
      </c>
      <c r="O52" s="12">
        <f>1817.55*2</f>
        <v>3635.1</v>
      </c>
      <c r="P52" s="13">
        <v>0</v>
      </c>
      <c r="Q52" s="15" t="s">
        <v>222</v>
      </c>
      <c r="R52" s="16" t="s">
        <v>223</v>
      </c>
      <c r="S52" s="17">
        <v>43626</v>
      </c>
      <c r="T52" s="17">
        <v>43626</v>
      </c>
    </row>
    <row r="53" spans="1:20" ht="26.25">
      <c r="A53" s="27">
        <v>2019</v>
      </c>
      <c r="B53" s="17">
        <v>43586</v>
      </c>
      <c r="C53" s="17">
        <v>43616</v>
      </c>
      <c r="D53" t="s">
        <v>59</v>
      </c>
      <c r="E53" s="8">
        <v>33104</v>
      </c>
      <c r="F53" s="2" t="s">
        <v>103</v>
      </c>
      <c r="G53" s="5" t="s">
        <v>160</v>
      </c>
      <c r="H53" s="5" t="s">
        <v>141</v>
      </c>
      <c r="I53" s="7" t="s">
        <v>346</v>
      </c>
      <c r="J53" s="9" t="s">
        <v>283</v>
      </c>
      <c r="K53" s="10">
        <v>43472</v>
      </c>
      <c r="L53" s="10">
        <v>43646</v>
      </c>
      <c r="M53" s="5" t="s">
        <v>213</v>
      </c>
      <c r="N53" s="11">
        <v>5500</v>
      </c>
      <c r="O53" s="12">
        <f>2572.21*2</f>
        <v>5144.42</v>
      </c>
      <c r="P53" s="13">
        <v>0</v>
      </c>
      <c r="Q53" s="15" t="s">
        <v>222</v>
      </c>
      <c r="R53" s="16" t="s">
        <v>223</v>
      </c>
      <c r="S53" s="17">
        <v>43626</v>
      </c>
      <c r="T53" s="17">
        <v>43626</v>
      </c>
    </row>
    <row r="54" spans="1:20" ht="26.25">
      <c r="A54" s="27">
        <v>2019</v>
      </c>
      <c r="B54" s="17">
        <v>43586</v>
      </c>
      <c r="C54" s="17">
        <v>43616</v>
      </c>
      <c r="D54" t="s">
        <v>59</v>
      </c>
      <c r="E54" s="8">
        <v>33104</v>
      </c>
      <c r="F54" s="4" t="s">
        <v>104</v>
      </c>
      <c r="G54" s="4" t="s">
        <v>131</v>
      </c>
      <c r="H54" s="4" t="s">
        <v>155</v>
      </c>
      <c r="I54" s="8">
        <v>55</v>
      </c>
      <c r="J54" s="20" t="s">
        <v>284</v>
      </c>
      <c r="K54" s="10">
        <v>43472</v>
      </c>
      <c r="L54" s="10">
        <v>43646</v>
      </c>
      <c r="M54" s="4" t="s">
        <v>214</v>
      </c>
      <c r="N54" s="11">
        <v>5500</v>
      </c>
      <c r="O54" s="12">
        <f>2572.21*2</f>
        <v>5144.42</v>
      </c>
      <c r="P54" s="13">
        <v>0</v>
      </c>
      <c r="Q54" s="15" t="s">
        <v>222</v>
      </c>
      <c r="R54" s="16" t="s">
        <v>223</v>
      </c>
      <c r="S54" s="17">
        <v>43626</v>
      </c>
      <c r="T54" s="17">
        <v>43626</v>
      </c>
    </row>
    <row r="55" spans="1:20" ht="26.25">
      <c r="A55" s="27">
        <v>2019</v>
      </c>
      <c r="B55" s="17">
        <v>43586</v>
      </c>
      <c r="C55" s="17">
        <v>43616</v>
      </c>
      <c r="D55" t="s">
        <v>59</v>
      </c>
      <c r="E55" s="8">
        <v>33104</v>
      </c>
      <c r="F55" s="2" t="s">
        <v>105</v>
      </c>
      <c r="G55" s="5" t="s">
        <v>161</v>
      </c>
      <c r="H55" s="5" t="s">
        <v>190</v>
      </c>
      <c r="I55" s="7" t="s">
        <v>418</v>
      </c>
      <c r="J55" s="9" t="s">
        <v>417</v>
      </c>
      <c r="K55" s="10">
        <v>43556</v>
      </c>
      <c r="L55" s="10">
        <v>43585</v>
      </c>
      <c r="M55" s="5" t="s">
        <v>210</v>
      </c>
      <c r="N55" s="11">
        <v>7000</v>
      </c>
      <c r="O55" s="12">
        <f>3240.61*2</f>
        <v>6481.22</v>
      </c>
      <c r="P55" s="13">
        <v>0</v>
      </c>
      <c r="Q55" s="15" t="s">
        <v>222</v>
      </c>
      <c r="R55" s="16" t="s">
        <v>223</v>
      </c>
      <c r="S55" s="17">
        <v>43626</v>
      </c>
      <c r="T55" s="17">
        <v>43626</v>
      </c>
    </row>
    <row r="56" spans="1:20" ht="26.25">
      <c r="A56" s="27">
        <v>2019</v>
      </c>
      <c r="B56" s="17">
        <v>43586</v>
      </c>
      <c r="C56" s="17">
        <v>43616</v>
      </c>
      <c r="D56" t="s">
        <v>59</v>
      </c>
      <c r="E56" s="8">
        <v>33104</v>
      </c>
      <c r="F56" s="2" t="s">
        <v>106</v>
      </c>
      <c r="G56" s="4" t="s">
        <v>158</v>
      </c>
      <c r="H56" s="4" t="s">
        <v>125</v>
      </c>
      <c r="I56" s="7" t="s">
        <v>349</v>
      </c>
      <c r="J56" s="9" t="s">
        <v>285</v>
      </c>
      <c r="K56" s="10">
        <v>43472</v>
      </c>
      <c r="L56" s="10">
        <v>43646</v>
      </c>
      <c r="M56" s="2" t="s">
        <v>216</v>
      </c>
      <c r="N56" s="11">
        <v>7000</v>
      </c>
      <c r="O56" s="12">
        <f>3240.61*2</f>
        <v>6481.22</v>
      </c>
      <c r="P56" s="13">
        <v>0</v>
      </c>
      <c r="Q56" s="15" t="s">
        <v>222</v>
      </c>
      <c r="R56" s="16" t="s">
        <v>223</v>
      </c>
      <c r="S56" s="17">
        <v>43626</v>
      </c>
      <c r="T56" s="17">
        <v>43626</v>
      </c>
    </row>
    <row r="57" spans="1:20" ht="26.25">
      <c r="A57" s="27">
        <v>2019</v>
      </c>
      <c r="B57" s="17">
        <v>43586</v>
      </c>
      <c r="C57" s="17">
        <v>43616</v>
      </c>
      <c r="D57" t="s">
        <v>59</v>
      </c>
      <c r="E57" s="8">
        <v>12101</v>
      </c>
      <c r="F57" s="2" t="s">
        <v>107</v>
      </c>
      <c r="G57" s="5" t="s">
        <v>152</v>
      </c>
      <c r="H57" s="5" t="s">
        <v>191</v>
      </c>
      <c r="I57" s="7" t="s">
        <v>350</v>
      </c>
      <c r="J57" s="9" t="s">
        <v>286</v>
      </c>
      <c r="K57" s="10">
        <v>43472</v>
      </c>
      <c r="L57" s="10">
        <v>43646</v>
      </c>
      <c r="M57" s="5" t="s">
        <v>217</v>
      </c>
      <c r="N57" s="11">
        <v>5000</v>
      </c>
      <c r="O57" s="12">
        <f>2349.41*2</f>
        <v>4698.82</v>
      </c>
      <c r="P57" s="13">
        <v>0</v>
      </c>
      <c r="Q57" s="15" t="s">
        <v>222</v>
      </c>
      <c r="R57" s="16" t="s">
        <v>223</v>
      </c>
      <c r="S57" s="17">
        <v>43626</v>
      </c>
      <c r="T57" s="17">
        <v>43626</v>
      </c>
    </row>
    <row r="58" spans="1:20" ht="26.25">
      <c r="A58" s="27">
        <v>2019</v>
      </c>
      <c r="B58" s="17">
        <v>43586</v>
      </c>
      <c r="C58" s="17">
        <v>43616</v>
      </c>
      <c r="D58" t="s">
        <v>59</v>
      </c>
      <c r="E58" s="8">
        <v>33104</v>
      </c>
      <c r="F58" s="2" t="s">
        <v>108</v>
      </c>
      <c r="G58" s="5" t="s">
        <v>155</v>
      </c>
      <c r="H58" s="5" t="s">
        <v>192</v>
      </c>
      <c r="I58" s="7" t="s">
        <v>351</v>
      </c>
      <c r="J58" s="20" t="s">
        <v>287</v>
      </c>
      <c r="K58" s="10">
        <v>43472</v>
      </c>
      <c r="L58" s="10">
        <v>43646</v>
      </c>
      <c r="M58" s="5" t="s">
        <v>218</v>
      </c>
      <c r="N58" s="11">
        <v>5000</v>
      </c>
      <c r="O58" s="12">
        <f>2349.41*2</f>
        <v>4698.82</v>
      </c>
      <c r="P58" s="13">
        <v>0</v>
      </c>
      <c r="Q58" s="15" t="s">
        <v>222</v>
      </c>
      <c r="R58" s="16" t="s">
        <v>223</v>
      </c>
      <c r="S58" s="17">
        <v>43626</v>
      </c>
      <c r="T58" s="17">
        <v>43626</v>
      </c>
    </row>
    <row r="59" spans="1:20" ht="26.25">
      <c r="A59" s="27">
        <v>2019</v>
      </c>
      <c r="B59" s="17">
        <v>43586</v>
      </c>
      <c r="C59" s="17">
        <v>43616</v>
      </c>
      <c r="D59" t="s">
        <v>59</v>
      </c>
      <c r="E59" s="8">
        <v>33104</v>
      </c>
      <c r="F59" s="2" t="s">
        <v>109</v>
      </c>
      <c r="G59" s="5" t="s">
        <v>162</v>
      </c>
      <c r="H59" s="5" t="s">
        <v>130</v>
      </c>
      <c r="I59" s="7" t="s">
        <v>352</v>
      </c>
      <c r="J59" s="20" t="s">
        <v>288</v>
      </c>
      <c r="K59" s="10">
        <v>43472</v>
      </c>
      <c r="L59" s="10">
        <v>43646</v>
      </c>
      <c r="M59" s="5" t="s">
        <v>215</v>
      </c>
      <c r="N59" s="11">
        <v>6500</v>
      </c>
      <c r="O59" s="12">
        <f>3017.81*2</f>
        <v>6035.62</v>
      </c>
      <c r="P59" s="13">
        <v>0</v>
      </c>
      <c r="Q59" s="15" t="s">
        <v>222</v>
      </c>
      <c r="R59" s="16" t="s">
        <v>223</v>
      </c>
      <c r="S59" s="17">
        <v>43626</v>
      </c>
      <c r="T59" s="17">
        <v>43626</v>
      </c>
    </row>
    <row r="60" spans="1:20" ht="26.25">
      <c r="A60" s="27">
        <v>2019</v>
      </c>
      <c r="B60" s="17">
        <v>43586</v>
      </c>
      <c r="C60" s="17">
        <v>43616</v>
      </c>
      <c r="D60" t="s">
        <v>59</v>
      </c>
      <c r="E60" s="8">
        <v>33301</v>
      </c>
      <c r="F60" s="2" t="s">
        <v>110</v>
      </c>
      <c r="G60" s="5" t="s">
        <v>163</v>
      </c>
      <c r="H60" s="5" t="s">
        <v>193</v>
      </c>
      <c r="I60" s="7" t="s">
        <v>353</v>
      </c>
      <c r="J60" s="28" t="s">
        <v>289</v>
      </c>
      <c r="K60" s="10">
        <v>43472</v>
      </c>
      <c r="L60" s="10">
        <v>43646</v>
      </c>
      <c r="M60" s="5" t="s">
        <v>207</v>
      </c>
      <c r="N60" s="11">
        <v>3856.48</v>
      </c>
      <c r="O60" s="12">
        <f>1817.55*2</f>
        <v>3635.1</v>
      </c>
      <c r="P60" s="13">
        <v>0</v>
      </c>
      <c r="Q60" s="15" t="s">
        <v>222</v>
      </c>
      <c r="R60" s="16" t="s">
        <v>223</v>
      </c>
      <c r="S60" s="17">
        <v>43626</v>
      </c>
      <c r="T60" s="17">
        <v>43626</v>
      </c>
    </row>
    <row r="61" spans="1:20" ht="26.25">
      <c r="A61" s="27">
        <v>2019</v>
      </c>
      <c r="B61" s="17">
        <v>43586</v>
      </c>
      <c r="C61" s="17">
        <v>43616</v>
      </c>
      <c r="D61" t="s">
        <v>59</v>
      </c>
      <c r="E61" s="8">
        <v>33104</v>
      </c>
      <c r="F61" s="4" t="s">
        <v>111</v>
      </c>
      <c r="G61" s="4" t="s">
        <v>164</v>
      </c>
      <c r="H61" s="4" t="s">
        <v>194</v>
      </c>
      <c r="I61" s="7" t="s">
        <v>354</v>
      </c>
      <c r="J61" s="28" t="s">
        <v>290</v>
      </c>
      <c r="K61" s="10">
        <v>43472</v>
      </c>
      <c r="L61" s="10">
        <v>43646</v>
      </c>
      <c r="M61" s="30" t="s">
        <v>365</v>
      </c>
      <c r="N61" s="11">
        <v>5000</v>
      </c>
      <c r="O61" s="12">
        <f>2349.41*2</f>
        <v>4698.82</v>
      </c>
      <c r="P61" s="13">
        <v>0</v>
      </c>
      <c r="Q61" s="15" t="s">
        <v>222</v>
      </c>
      <c r="R61" s="16" t="s">
        <v>223</v>
      </c>
      <c r="S61" s="17">
        <v>43626</v>
      </c>
      <c r="T61" s="17">
        <v>43626</v>
      </c>
    </row>
    <row r="62" spans="1:20" ht="26.25">
      <c r="A62" s="27">
        <v>2019</v>
      </c>
      <c r="B62" s="17">
        <v>43586</v>
      </c>
      <c r="C62" s="17">
        <v>43616</v>
      </c>
      <c r="D62" t="s">
        <v>59</v>
      </c>
      <c r="E62" s="8">
        <v>33104</v>
      </c>
      <c r="F62" s="2" t="s">
        <v>112</v>
      </c>
      <c r="G62" s="5" t="s">
        <v>165</v>
      </c>
      <c r="H62" s="5" t="s">
        <v>125</v>
      </c>
      <c r="I62" s="7" t="s">
        <v>355</v>
      </c>
      <c r="J62" s="9" t="s">
        <v>291</v>
      </c>
      <c r="K62" s="10">
        <v>43472</v>
      </c>
      <c r="L62" s="10">
        <v>43646</v>
      </c>
      <c r="M62" s="5" t="s">
        <v>219</v>
      </c>
      <c r="N62" s="11">
        <v>5500</v>
      </c>
      <c r="O62" s="14">
        <f>2572.21*2</f>
        <v>5144.42</v>
      </c>
      <c r="P62" s="13">
        <v>0</v>
      </c>
      <c r="Q62" s="15" t="s">
        <v>222</v>
      </c>
      <c r="R62" s="16" t="s">
        <v>223</v>
      </c>
      <c r="S62" s="17">
        <v>43626</v>
      </c>
      <c r="T62" s="17">
        <v>43626</v>
      </c>
    </row>
    <row r="63" spans="1:20" ht="26.25">
      <c r="A63" s="27">
        <v>2019</v>
      </c>
      <c r="B63" s="17">
        <v>43586</v>
      </c>
      <c r="C63" s="17">
        <v>43616</v>
      </c>
      <c r="D63" t="s">
        <v>59</v>
      </c>
      <c r="E63" s="8">
        <v>33104</v>
      </c>
      <c r="F63" s="2" t="s">
        <v>113</v>
      </c>
      <c r="G63" s="5" t="s">
        <v>166</v>
      </c>
      <c r="H63" s="5" t="s">
        <v>168</v>
      </c>
      <c r="I63" s="7" t="s">
        <v>356</v>
      </c>
      <c r="J63" s="9" t="s">
        <v>292</v>
      </c>
      <c r="K63" s="10">
        <v>43472</v>
      </c>
      <c r="L63" s="10">
        <v>43646</v>
      </c>
      <c r="M63" s="5" t="s">
        <v>219</v>
      </c>
      <c r="N63" s="11">
        <v>7000</v>
      </c>
      <c r="O63" s="12">
        <f>3240.61*2</f>
        <v>6481.22</v>
      </c>
      <c r="P63" s="13">
        <v>0</v>
      </c>
      <c r="Q63" s="15" t="s">
        <v>222</v>
      </c>
      <c r="R63" s="16" t="s">
        <v>223</v>
      </c>
      <c r="S63" s="17">
        <v>43626</v>
      </c>
      <c r="T63" s="17">
        <v>43626</v>
      </c>
    </row>
    <row r="64" spans="1:20" ht="26.25">
      <c r="A64" s="27">
        <v>2019</v>
      </c>
      <c r="B64" s="17">
        <v>43586</v>
      </c>
      <c r="C64" s="17">
        <v>43616</v>
      </c>
      <c r="D64" t="s">
        <v>59</v>
      </c>
      <c r="E64" s="8">
        <v>33501</v>
      </c>
      <c r="F64" s="2" t="s">
        <v>114</v>
      </c>
      <c r="G64" s="5" t="s">
        <v>167</v>
      </c>
      <c r="H64" s="5" t="s">
        <v>195</v>
      </c>
      <c r="I64" s="7" t="s">
        <v>357</v>
      </c>
      <c r="J64" s="9" t="s">
        <v>293</v>
      </c>
      <c r="K64" s="10">
        <v>43472</v>
      </c>
      <c r="L64" s="10">
        <v>43646</v>
      </c>
      <c r="M64" s="5" t="s">
        <v>220</v>
      </c>
      <c r="N64" s="11">
        <v>13500</v>
      </c>
      <c r="O64" s="12">
        <f>4304.85*2</f>
        <v>8609.7000000000007</v>
      </c>
      <c r="P64" s="13">
        <v>0</v>
      </c>
      <c r="Q64" s="15" t="s">
        <v>222</v>
      </c>
      <c r="R64" s="16" t="s">
        <v>223</v>
      </c>
      <c r="S64" s="17">
        <v>43626</v>
      </c>
      <c r="T64" s="17">
        <v>43626</v>
      </c>
    </row>
    <row r="65" spans="1:21" ht="26.25">
      <c r="A65" s="27">
        <v>2019</v>
      </c>
      <c r="B65" s="17">
        <v>43586</v>
      </c>
      <c r="C65" s="17">
        <v>43616</v>
      </c>
      <c r="D65" t="s">
        <v>59</v>
      </c>
      <c r="E65" s="8">
        <v>33501</v>
      </c>
      <c r="F65" s="2" t="s">
        <v>115</v>
      </c>
      <c r="G65" s="5" t="s">
        <v>168</v>
      </c>
      <c r="H65" s="5" t="s">
        <v>196</v>
      </c>
      <c r="I65" s="7" t="s">
        <v>358</v>
      </c>
      <c r="J65" s="9" t="s">
        <v>294</v>
      </c>
      <c r="K65" s="10">
        <v>43472</v>
      </c>
      <c r="L65" s="10">
        <v>43646</v>
      </c>
      <c r="M65" s="5" t="s">
        <v>221</v>
      </c>
      <c r="N65" s="11">
        <v>8125</v>
      </c>
      <c r="O65" s="12">
        <f>3741.9*2</f>
        <v>7483.8</v>
      </c>
      <c r="P65" s="13">
        <v>0</v>
      </c>
      <c r="Q65" s="15" t="s">
        <v>222</v>
      </c>
      <c r="R65" s="16" t="s">
        <v>223</v>
      </c>
      <c r="S65" s="17">
        <v>43626</v>
      </c>
      <c r="T65" s="17">
        <v>43626</v>
      </c>
    </row>
    <row r="66" spans="1:21" ht="26.25" customHeight="1">
      <c r="A66" s="27">
        <v>2019</v>
      </c>
      <c r="B66" s="17">
        <v>43586</v>
      </c>
      <c r="C66" s="17">
        <v>43616</v>
      </c>
      <c r="D66" t="s">
        <v>59</v>
      </c>
      <c r="E66" s="8">
        <v>33501</v>
      </c>
      <c r="F66" s="2" t="s">
        <v>116</v>
      </c>
      <c r="G66" s="5" t="s">
        <v>155</v>
      </c>
      <c r="H66" s="5" t="s">
        <v>197</v>
      </c>
      <c r="I66" s="7" t="s">
        <v>359</v>
      </c>
      <c r="J66" s="28" t="s">
        <v>295</v>
      </c>
      <c r="K66" s="10">
        <v>43472</v>
      </c>
      <c r="L66" s="10">
        <v>43646</v>
      </c>
      <c r="M66" s="32" t="s">
        <v>221</v>
      </c>
      <c r="N66" s="11">
        <v>8125</v>
      </c>
      <c r="O66" s="12">
        <f t="shared" ref="O66:O67" si="1">3741.9*2</f>
        <v>7483.8</v>
      </c>
      <c r="P66" s="13">
        <v>0</v>
      </c>
      <c r="Q66" s="15" t="s">
        <v>222</v>
      </c>
      <c r="R66" s="16" t="s">
        <v>223</v>
      </c>
      <c r="S66" s="17">
        <v>43626</v>
      </c>
      <c r="T66" s="17">
        <v>43626</v>
      </c>
    </row>
    <row r="67" spans="1:21" ht="26.25">
      <c r="A67" s="27">
        <v>2019</v>
      </c>
      <c r="B67" s="17">
        <v>43586</v>
      </c>
      <c r="C67" s="17">
        <v>43616</v>
      </c>
      <c r="D67" t="s">
        <v>59</v>
      </c>
      <c r="E67" s="8">
        <v>33501</v>
      </c>
      <c r="F67" s="2" t="s">
        <v>117</v>
      </c>
      <c r="G67" s="5" t="s">
        <v>137</v>
      </c>
      <c r="H67" s="5" t="s">
        <v>198</v>
      </c>
      <c r="I67" s="7" t="s">
        <v>360</v>
      </c>
      <c r="J67" s="28" t="s">
        <v>296</v>
      </c>
      <c r="K67" s="10">
        <v>43472</v>
      </c>
      <c r="L67" s="10">
        <v>43646</v>
      </c>
      <c r="M67" s="32" t="s">
        <v>221</v>
      </c>
      <c r="N67" s="11">
        <v>8125</v>
      </c>
      <c r="O67" s="12">
        <f t="shared" si="1"/>
        <v>7483.8</v>
      </c>
      <c r="P67" s="13">
        <v>0</v>
      </c>
      <c r="Q67" s="15" t="s">
        <v>222</v>
      </c>
      <c r="R67" s="16" t="s">
        <v>223</v>
      </c>
      <c r="S67" s="17">
        <v>43626</v>
      </c>
      <c r="T67" s="17">
        <v>43626</v>
      </c>
    </row>
    <row r="68" spans="1:21" ht="26.25">
      <c r="A68" s="27">
        <v>2019</v>
      </c>
      <c r="B68" s="17">
        <v>43586</v>
      </c>
      <c r="C68" s="17">
        <v>43616</v>
      </c>
      <c r="D68" t="s">
        <v>59</v>
      </c>
      <c r="E68" s="8">
        <v>33501</v>
      </c>
      <c r="F68" s="2" t="s">
        <v>118</v>
      </c>
      <c r="G68" s="5" t="s">
        <v>169</v>
      </c>
      <c r="H68" s="5" t="s">
        <v>164</v>
      </c>
      <c r="I68" s="7" t="s">
        <v>361</v>
      </c>
      <c r="J68" s="9" t="s">
        <v>297</v>
      </c>
      <c r="K68" s="10">
        <v>43472</v>
      </c>
      <c r="L68" s="10">
        <v>43646</v>
      </c>
      <c r="M68" s="5" t="s">
        <v>221</v>
      </c>
      <c r="N68" s="11">
        <v>6500</v>
      </c>
      <c r="O68" s="12">
        <f>3017.81*2</f>
        <v>6035.62</v>
      </c>
      <c r="P68" s="13">
        <v>0</v>
      </c>
      <c r="Q68" s="15" t="s">
        <v>222</v>
      </c>
      <c r="R68" s="16" t="s">
        <v>223</v>
      </c>
      <c r="S68" s="17">
        <v>43626</v>
      </c>
      <c r="T68" s="17">
        <v>43626</v>
      </c>
    </row>
    <row r="69" spans="1:21" ht="26.25">
      <c r="A69" s="27">
        <v>2019</v>
      </c>
      <c r="B69" s="17">
        <v>43586</v>
      </c>
      <c r="C69" s="17">
        <v>43616</v>
      </c>
      <c r="D69" t="s">
        <v>59</v>
      </c>
      <c r="E69" s="8">
        <v>33104</v>
      </c>
      <c r="F69" s="2" t="s">
        <v>224</v>
      </c>
      <c r="G69" s="5" t="s">
        <v>233</v>
      </c>
      <c r="H69" s="5" t="s">
        <v>159</v>
      </c>
      <c r="I69" s="18" t="s">
        <v>362</v>
      </c>
      <c r="J69" s="20" t="s">
        <v>298</v>
      </c>
      <c r="K69" s="10">
        <v>43472</v>
      </c>
      <c r="L69" s="10">
        <v>43646</v>
      </c>
      <c r="M69" s="5" t="s">
        <v>225</v>
      </c>
      <c r="N69" s="11">
        <v>6000</v>
      </c>
      <c r="O69" s="12">
        <f>2795*2</f>
        <v>5590</v>
      </c>
      <c r="P69" s="13">
        <v>0</v>
      </c>
      <c r="Q69" s="15" t="s">
        <v>222</v>
      </c>
      <c r="R69" s="16" t="s">
        <v>223</v>
      </c>
      <c r="S69" s="17">
        <v>43626</v>
      </c>
      <c r="T69" s="17">
        <v>43626</v>
      </c>
    </row>
    <row r="70" spans="1:21" ht="26.25">
      <c r="A70" s="27">
        <v>2019</v>
      </c>
      <c r="B70" s="17">
        <v>43586</v>
      </c>
      <c r="C70" s="17">
        <v>43616</v>
      </c>
      <c r="D70" s="21" t="s">
        <v>59</v>
      </c>
      <c r="E70" s="8">
        <v>33104</v>
      </c>
      <c r="F70" s="2" t="s">
        <v>226</v>
      </c>
      <c r="G70" s="5" t="s">
        <v>125</v>
      </c>
      <c r="H70" s="5" t="s">
        <v>227</v>
      </c>
      <c r="I70" s="18" t="s">
        <v>363</v>
      </c>
      <c r="J70" s="20" t="s">
        <v>299</v>
      </c>
      <c r="K70" s="10">
        <v>43472</v>
      </c>
      <c r="L70" s="10">
        <v>43646</v>
      </c>
      <c r="M70" s="5" t="s">
        <v>231</v>
      </c>
      <c r="N70" s="11">
        <v>5000</v>
      </c>
      <c r="O70" s="12">
        <f>2349.41*2</f>
        <v>4698.82</v>
      </c>
      <c r="P70" s="13">
        <v>0</v>
      </c>
      <c r="Q70" s="15" t="s">
        <v>222</v>
      </c>
      <c r="R70" s="16" t="s">
        <v>223</v>
      </c>
      <c r="S70" s="17">
        <v>43626</v>
      </c>
      <c r="T70" s="17">
        <v>43626</v>
      </c>
    </row>
    <row r="71" spans="1:21" ht="26.25">
      <c r="A71" s="27">
        <v>2019</v>
      </c>
      <c r="B71" s="17">
        <v>43586</v>
      </c>
      <c r="C71" s="17">
        <v>43616</v>
      </c>
      <c r="D71" s="21" t="s">
        <v>59</v>
      </c>
      <c r="E71" s="8">
        <v>33104</v>
      </c>
      <c r="F71" s="2" t="s">
        <v>228</v>
      </c>
      <c r="G71" s="5" t="s">
        <v>229</v>
      </c>
      <c r="H71" s="5" t="s">
        <v>230</v>
      </c>
      <c r="I71" s="18" t="s">
        <v>364</v>
      </c>
      <c r="J71" s="20" t="s">
        <v>300</v>
      </c>
      <c r="K71" s="10">
        <v>43472</v>
      </c>
      <c r="L71" s="10">
        <v>43646</v>
      </c>
      <c r="M71" s="5" t="s">
        <v>232</v>
      </c>
      <c r="N71" s="11">
        <v>5500</v>
      </c>
      <c r="O71">
        <v>5144.42</v>
      </c>
      <c r="P71" s="13">
        <v>0</v>
      </c>
      <c r="Q71" s="15" t="s">
        <v>222</v>
      </c>
      <c r="R71" s="16" t="s">
        <v>223</v>
      </c>
      <c r="S71" s="17">
        <v>43626</v>
      </c>
      <c r="T71" s="17">
        <v>43626</v>
      </c>
    </row>
    <row r="72" spans="1:21" ht="26.25">
      <c r="A72" s="27">
        <v>2019</v>
      </c>
      <c r="B72" s="17">
        <v>43586</v>
      </c>
      <c r="C72" s="17">
        <v>43616</v>
      </c>
      <c r="D72" s="22" t="s">
        <v>59</v>
      </c>
      <c r="E72" s="8">
        <v>33104</v>
      </c>
      <c r="F72" s="2" t="s">
        <v>234</v>
      </c>
      <c r="G72" s="5" t="s">
        <v>235</v>
      </c>
      <c r="H72" s="5" t="s">
        <v>227</v>
      </c>
      <c r="I72" s="18" t="s">
        <v>369</v>
      </c>
      <c r="J72" s="20" t="s">
        <v>301</v>
      </c>
      <c r="K72" s="17">
        <v>43472</v>
      </c>
      <c r="L72" s="17">
        <v>43646</v>
      </c>
      <c r="M72" s="5" t="s">
        <v>236</v>
      </c>
      <c r="N72" s="11">
        <v>3000</v>
      </c>
      <c r="O72" s="24">
        <f>N72-205</f>
        <v>2795</v>
      </c>
      <c r="P72" s="13">
        <v>0</v>
      </c>
      <c r="Q72" s="15" t="s">
        <v>222</v>
      </c>
      <c r="R72" s="16" t="s">
        <v>223</v>
      </c>
      <c r="S72" s="17">
        <v>43626</v>
      </c>
      <c r="T72" s="17">
        <v>43626</v>
      </c>
    </row>
    <row r="73" spans="1:21" ht="26.25">
      <c r="A73" s="27">
        <v>2019</v>
      </c>
      <c r="B73" s="17">
        <v>43586</v>
      </c>
      <c r="C73" s="17">
        <v>43616</v>
      </c>
      <c r="D73" s="25" t="s">
        <v>59</v>
      </c>
      <c r="E73" s="8">
        <v>33301</v>
      </c>
      <c r="F73" s="2" t="s">
        <v>237</v>
      </c>
      <c r="G73" s="5" t="s">
        <v>238</v>
      </c>
      <c r="H73" s="5" t="s">
        <v>239</v>
      </c>
      <c r="I73" s="18" t="s">
        <v>415</v>
      </c>
      <c r="J73" s="38" t="s">
        <v>416</v>
      </c>
      <c r="K73" s="17">
        <v>43525</v>
      </c>
      <c r="L73" s="17">
        <v>43646</v>
      </c>
      <c r="M73" s="5" t="s">
        <v>210</v>
      </c>
      <c r="N73" s="11">
        <v>3856.48</v>
      </c>
      <c r="O73" s="12">
        <f>1817.55*2</f>
        <v>3635.1</v>
      </c>
      <c r="P73" s="13">
        <v>0</v>
      </c>
      <c r="Q73" s="15" t="s">
        <v>222</v>
      </c>
      <c r="R73" s="16" t="s">
        <v>223</v>
      </c>
      <c r="S73" s="17">
        <v>43626</v>
      </c>
      <c r="T73" s="17">
        <v>43626</v>
      </c>
    </row>
    <row r="74" spans="1:21" ht="26.25">
      <c r="A74">
        <v>2019</v>
      </c>
      <c r="B74" s="17">
        <v>43586</v>
      </c>
      <c r="C74" s="17">
        <v>43616</v>
      </c>
      <c r="D74" s="33" t="s">
        <v>59</v>
      </c>
      <c r="E74" s="8">
        <v>33104</v>
      </c>
      <c r="F74" s="2" t="s">
        <v>366</v>
      </c>
      <c r="G74" s="5" t="s">
        <v>141</v>
      </c>
      <c r="H74" s="5" t="s">
        <v>367</v>
      </c>
      <c r="I74" s="18" t="s">
        <v>370</v>
      </c>
      <c r="J74" s="20" t="s">
        <v>371</v>
      </c>
      <c r="K74" s="17">
        <v>43481</v>
      </c>
      <c r="L74" s="17">
        <v>43646</v>
      </c>
      <c r="M74" s="5" t="s">
        <v>368</v>
      </c>
      <c r="N74" s="11">
        <v>7000</v>
      </c>
      <c r="O74" s="12">
        <f>3240.61*2</f>
        <v>6481.22</v>
      </c>
      <c r="P74" s="13">
        <v>0</v>
      </c>
      <c r="Q74" s="15" t="s">
        <v>222</v>
      </c>
      <c r="R74" s="16" t="s">
        <v>223</v>
      </c>
      <c r="S74" s="17">
        <v>43626</v>
      </c>
      <c r="T74" s="17">
        <v>43626</v>
      </c>
      <c r="U74" s="33"/>
    </row>
    <row r="75" spans="1:21" ht="26.25">
      <c r="A75">
        <v>2019</v>
      </c>
      <c r="B75" s="17">
        <v>43586</v>
      </c>
      <c r="C75" s="17">
        <v>43616</v>
      </c>
      <c r="D75" s="34" t="s">
        <v>59</v>
      </c>
      <c r="E75" s="8">
        <v>33104</v>
      </c>
      <c r="F75" s="2" t="s">
        <v>372</v>
      </c>
      <c r="G75" s="5" t="s">
        <v>163</v>
      </c>
      <c r="H75" s="5" t="s">
        <v>373</v>
      </c>
      <c r="I75" s="18" t="s">
        <v>374</v>
      </c>
      <c r="J75" s="20" t="s">
        <v>375</v>
      </c>
      <c r="K75" s="17">
        <v>43497</v>
      </c>
      <c r="L75" s="17">
        <v>43646</v>
      </c>
      <c r="M75" s="5" t="s">
        <v>211</v>
      </c>
      <c r="N75" s="11">
        <v>3856.48</v>
      </c>
      <c r="O75" s="12">
        <f>1817.55*2</f>
        <v>3635.1</v>
      </c>
      <c r="P75" s="13">
        <v>0</v>
      </c>
      <c r="Q75" s="15" t="s">
        <v>222</v>
      </c>
      <c r="R75" s="16" t="s">
        <v>223</v>
      </c>
      <c r="S75" s="17">
        <v>43626</v>
      </c>
      <c r="T75" s="17">
        <v>43626</v>
      </c>
    </row>
    <row r="76" spans="1:21" ht="26.25">
      <c r="A76">
        <v>2019</v>
      </c>
      <c r="B76" s="17">
        <v>43586</v>
      </c>
      <c r="C76" s="17">
        <v>43616</v>
      </c>
      <c r="D76" s="34" t="s">
        <v>59</v>
      </c>
      <c r="E76" s="8">
        <v>33104</v>
      </c>
      <c r="F76" s="2" t="s">
        <v>376</v>
      </c>
      <c r="G76" s="5" t="s">
        <v>377</v>
      </c>
      <c r="H76" s="5" t="s">
        <v>378</v>
      </c>
      <c r="I76" s="18" t="s">
        <v>379</v>
      </c>
      <c r="J76" s="38" t="s">
        <v>420</v>
      </c>
      <c r="K76" s="17">
        <v>43512</v>
      </c>
      <c r="L76" s="17">
        <v>43646</v>
      </c>
      <c r="M76" s="5" t="s">
        <v>380</v>
      </c>
      <c r="N76" s="11">
        <v>6000</v>
      </c>
      <c r="O76" s="12">
        <f>2795*2</f>
        <v>5590</v>
      </c>
      <c r="P76" s="13">
        <v>0</v>
      </c>
      <c r="Q76" s="15" t="s">
        <v>222</v>
      </c>
      <c r="R76" s="16" t="s">
        <v>223</v>
      </c>
      <c r="S76" s="17">
        <v>43626</v>
      </c>
      <c r="T76" s="17">
        <v>43626</v>
      </c>
      <c r="U76" s="34"/>
    </row>
    <row r="77" spans="1:21" ht="26.25">
      <c r="A77">
        <v>2019</v>
      </c>
      <c r="B77" s="17">
        <v>43586</v>
      </c>
      <c r="C77" s="17">
        <v>43616</v>
      </c>
      <c r="D77" s="35" t="s">
        <v>59</v>
      </c>
      <c r="E77" s="8">
        <v>33104</v>
      </c>
      <c r="F77" s="2" t="s">
        <v>381</v>
      </c>
      <c r="G77" s="5" t="s">
        <v>181</v>
      </c>
      <c r="H77" s="5" t="s">
        <v>131</v>
      </c>
      <c r="I77" s="18" t="s">
        <v>382</v>
      </c>
      <c r="J77" s="20" t="s">
        <v>384</v>
      </c>
      <c r="K77" s="17">
        <v>43525</v>
      </c>
      <c r="L77" s="17">
        <v>43646</v>
      </c>
      <c r="M77" s="5" t="s">
        <v>383</v>
      </c>
      <c r="N77" s="11">
        <v>5000</v>
      </c>
      <c r="O77" s="12">
        <f>2349.41*2</f>
        <v>4698.82</v>
      </c>
      <c r="P77" s="13">
        <v>0</v>
      </c>
      <c r="Q77" s="15" t="s">
        <v>222</v>
      </c>
      <c r="R77" s="16" t="s">
        <v>223</v>
      </c>
      <c r="S77" s="17">
        <v>43626</v>
      </c>
      <c r="T77" s="17">
        <v>43626</v>
      </c>
    </row>
    <row r="78" spans="1:21" ht="26.25">
      <c r="A78">
        <v>2019</v>
      </c>
      <c r="B78" s="17">
        <v>43586</v>
      </c>
      <c r="C78" s="17">
        <v>43616</v>
      </c>
      <c r="D78" s="35" t="s">
        <v>59</v>
      </c>
      <c r="E78" s="8">
        <v>33104</v>
      </c>
      <c r="F78" s="2" t="s">
        <v>385</v>
      </c>
      <c r="G78" s="5" t="s">
        <v>386</v>
      </c>
      <c r="H78" s="5" t="s">
        <v>387</v>
      </c>
      <c r="I78" s="18" t="s">
        <v>388</v>
      </c>
      <c r="J78" s="20" t="s">
        <v>390</v>
      </c>
      <c r="K78" s="17">
        <v>43512</v>
      </c>
      <c r="L78" s="17">
        <v>43646</v>
      </c>
      <c r="M78" s="5" t="s">
        <v>389</v>
      </c>
      <c r="N78" s="11">
        <v>3856.48</v>
      </c>
      <c r="O78" s="12">
        <f>1817.55*2</f>
        <v>3635.1</v>
      </c>
      <c r="P78" s="13">
        <v>0</v>
      </c>
      <c r="Q78" s="15" t="s">
        <v>222</v>
      </c>
      <c r="R78" s="16" t="s">
        <v>223</v>
      </c>
      <c r="S78" s="17">
        <v>43626</v>
      </c>
      <c r="T78" s="17">
        <v>43626</v>
      </c>
    </row>
    <row r="79" spans="1:21" ht="26.25">
      <c r="A79">
        <v>2019</v>
      </c>
      <c r="B79" s="17">
        <v>43586</v>
      </c>
      <c r="C79" s="17">
        <v>43616</v>
      </c>
      <c r="D79" s="35" t="s">
        <v>59</v>
      </c>
      <c r="E79" s="8">
        <v>33301</v>
      </c>
      <c r="F79" s="2" t="s">
        <v>391</v>
      </c>
      <c r="G79" s="5" t="s">
        <v>164</v>
      </c>
      <c r="H79" s="5" t="s">
        <v>152</v>
      </c>
      <c r="I79" s="18" t="s">
        <v>392</v>
      </c>
      <c r="J79" s="20" t="s">
        <v>393</v>
      </c>
      <c r="K79" s="17">
        <v>43540</v>
      </c>
      <c r="L79" s="17">
        <v>43646</v>
      </c>
      <c r="M79" s="5" t="s">
        <v>204</v>
      </c>
      <c r="N79" s="11">
        <v>3856.48</v>
      </c>
      <c r="O79" s="12">
        <f t="shared" ref="O79:O80" si="2">1817.55*2</f>
        <v>3635.1</v>
      </c>
      <c r="P79" s="13">
        <v>0</v>
      </c>
      <c r="Q79" s="15" t="s">
        <v>222</v>
      </c>
      <c r="R79" s="16" t="s">
        <v>223</v>
      </c>
      <c r="S79" s="17">
        <v>43626</v>
      </c>
      <c r="T79" s="17">
        <v>43626</v>
      </c>
      <c r="U79" s="35"/>
    </row>
    <row r="80" spans="1:21" ht="26.25">
      <c r="A80">
        <v>2019</v>
      </c>
      <c r="B80" s="17">
        <v>43586</v>
      </c>
      <c r="C80" s="17">
        <v>43616</v>
      </c>
      <c r="D80" s="36" t="s">
        <v>59</v>
      </c>
      <c r="E80" s="8">
        <v>33301</v>
      </c>
      <c r="F80" s="2" t="s">
        <v>394</v>
      </c>
      <c r="G80" s="5" t="s">
        <v>395</v>
      </c>
      <c r="H80" s="5" t="s">
        <v>396</v>
      </c>
      <c r="I80" s="18" t="s">
        <v>397</v>
      </c>
      <c r="J80" s="20" t="s">
        <v>399</v>
      </c>
      <c r="K80" s="17">
        <v>43556</v>
      </c>
      <c r="L80" s="17">
        <v>43646</v>
      </c>
      <c r="M80" s="5" t="s">
        <v>398</v>
      </c>
      <c r="N80" s="11">
        <v>3856.48</v>
      </c>
      <c r="O80" s="12">
        <f t="shared" si="2"/>
        <v>3635.1</v>
      </c>
      <c r="P80" s="13">
        <v>0</v>
      </c>
      <c r="Q80" s="15" t="s">
        <v>222</v>
      </c>
      <c r="R80" s="16" t="s">
        <v>223</v>
      </c>
      <c r="S80" s="17">
        <v>43626</v>
      </c>
      <c r="T80" s="17">
        <v>43626</v>
      </c>
    </row>
    <row r="81" spans="1:20" ht="26.25">
      <c r="A81">
        <v>2019</v>
      </c>
      <c r="B81" s="17">
        <v>43586</v>
      </c>
      <c r="C81" s="17">
        <v>43616</v>
      </c>
      <c r="D81" s="37" t="s">
        <v>59</v>
      </c>
      <c r="E81" s="8">
        <v>12101</v>
      </c>
      <c r="F81" s="2" t="s">
        <v>400</v>
      </c>
      <c r="G81" s="5" t="s">
        <v>155</v>
      </c>
      <c r="H81" s="5" t="s">
        <v>151</v>
      </c>
      <c r="I81" s="18" t="s">
        <v>401</v>
      </c>
      <c r="J81" s="20" t="s">
        <v>402</v>
      </c>
      <c r="K81" s="17">
        <v>43556</v>
      </c>
      <c r="L81" s="17">
        <v>43646</v>
      </c>
      <c r="M81" s="5" t="s">
        <v>205</v>
      </c>
      <c r="N81" s="11">
        <v>3750</v>
      </c>
      <c r="O81" s="12">
        <f>1767.72*2</f>
        <v>3535.44</v>
      </c>
      <c r="P81" s="13">
        <v>0</v>
      </c>
      <c r="Q81" s="15" t="s">
        <v>222</v>
      </c>
      <c r="R81" s="16" t="s">
        <v>223</v>
      </c>
      <c r="S81" s="17">
        <v>43626</v>
      </c>
      <c r="T81" s="17">
        <v>43626</v>
      </c>
    </row>
    <row r="82" spans="1:20" ht="26.25">
      <c r="A82">
        <v>2019</v>
      </c>
      <c r="B82" s="17">
        <v>43586</v>
      </c>
      <c r="C82" s="17">
        <v>43616</v>
      </c>
      <c r="D82" s="37" t="s">
        <v>59</v>
      </c>
      <c r="E82" s="8">
        <v>12101</v>
      </c>
      <c r="F82" s="2" t="s">
        <v>403</v>
      </c>
      <c r="G82" s="5" t="s">
        <v>404</v>
      </c>
      <c r="H82" s="5" t="s">
        <v>405</v>
      </c>
      <c r="I82" s="18" t="s">
        <v>406</v>
      </c>
      <c r="J82" s="20" t="s">
        <v>407</v>
      </c>
      <c r="K82" s="17">
        <v>43556</v>
      </c>
      <c r="L82" s="17">
        <v>43646</v>
      </c>
      <c r="M82" s="5" t="s">
        <v>205</v>
      </c>
      <c r="N82" s="11">
        <v>3750</v>
      </c>
      <c r="O82" s="12">
        <f>1767.72*2</f>
        <v>3535.44</v>
      </c>
      <c r="P82" s="13">
        <v>0</v>
      </c>
      <c r="Q82" s="15" t="s">
        <v>222</v>
      </c>
      <c r="R82" s="16" t="s">
        <v>223</v>
      </c>
      <c r="S82" s="17">
        <v>43626</v>
      </c>
      <c r="T82" s="17">
        <v>43626</v>
      </c>
    </row>
    <row r="83" spans="1:20" ht="26.25">
      <c r="A83">
        <v>2019</v>
      </c>
      <c r="B83" s="17">
        <v>43586</v>
      </c>
      <c r="C83" s="17">
        <v>43616</v>
      </c>
      <c r="D83" s="37" t="s">
        <v>59</v>
      </c>
      <c r="E83" s="8">
        <v>33104</v>
      </c>
      <c r="F83" s="2" t="s">
        <v>408</v>
      </c>
      <c r="G83" s="5" t="s">
        <v>409</v>
      </c>
      <c r="H83" s="5" t="s">
        <v>410</v>
      </c>
      <c r="I83" s="18" t="s">
        <v>411</v>
      </c>
      <c r="K83" s="17">
        <v>43556</v>
      </c>
      <c r="L83" s="17">
        <v>43646</v>
      </c>
      <c r="M83" s="5" t="s">
        <v>412</v>
      </c>
      <c r="N83" s="11">
        <v>9000</v>
      </c>
      <c r="O83">
        <f>4119.42*2</f>
        <v>8238.84</v>
      </c>
      <c r="P83" s="13">
        <v>0</v>
      </c>
      <c r="Q83" s="15" t="s">
        <v>222</v>
      </c>
      <c r="R83" s="16" t="s">
        <v>223</v>
      </c>
      <c r="S83" s="17">
        <v>43626</v>
      </c>
      <c r="T83" s="17">
        <v>43626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J18" r:id="rId1"/>
    <hyperlink ref="J19" r:id="rId2"/>
    <hyperlink ref="J28" r:id="rId3"/>
    <hyperlink ref="J29" r:id="rId4"/>
    <hyperlink ref="J40" r:id="rId5"/>
    <hyperlink ref="J41" r:id="rId6"/>
    <hyperlink ref="J42" r:id="rId7"/>
    <hyperlink ref="J49" r:id="rId8"/>
    <hyperlink ref="J54" r:id="rId9"/>
    <hyperlink ref="J58" r:id="rId10"/>
    <hyperlink ref="J59" r:id="rId11"/>
    <hyperlink ref="J60" r:id="rId12"/>
    <hyperlink ref="J61" r:id="rId13"/>
    <hyperlink ref="J66" r:id="rId14"/>
    <hyperlink ref="J67" r:id="rId15"/>
    <hyperlink ref="J50" r:id="rId16"/>
    <hyperlink ref="J74" r:id="rId17"/>
    <hyperlink ref="J75" r:id="rId18"/>
    <hyperlink ref="J77" r:id="rId19"/>
    <hyperlink ref="J78" r:id="rId20"/>
    <hyperlink ref="J79" r:id="rId21"/>
    <hyperlink ref="J80" r:id="rId22"/>
    <hyperlink ref="J81" r:id="rId23"/>
    <hyperlink ref="J82" r:id="rId24"/>
    <hyperlink ref="J55" r:id="rId25"/>
    <hyperlink ref="J76" r:id="rId26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2018-06-16T16:23:17Z</dcterms:created>
  <dcterms:modified xsi:type="dcterms:W3CDTF">2019-06-11T12:36:03Z</dcterms:modified>
</cp:coreProperties>
</file>