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1138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AA46" i="1" l="1"/>
  <c r="AA45" i="1"/>
  <c r="AA44" i="1"/>
  <c r="AA43" i="1"/>
  <c r="AA42" i="1"/>
  <c r="AA41" i="1"/>
  <c r="AA40" i="1"/>
  <c r="AA39" i="1"/>
  <c r="AA38" i="1"/>
  <c r="AA37" i="1"/>
  <c r="AA34" i="1"/>
  <c r="AA32" i="1"/>
  <c r="AA33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9" i="1"/>
</calcChain>
</file>

<file path=xl/sharedStrings.xml><?xml version="1.0" encoding="utf-8"?>
<sst xmlns="http://schemas.openxmlformats.org/spreadsheetml/2006/main" count="1044" uniqueCount="220">
  <si>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</si>
  <si>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</si>
  <si>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</si>
  <si>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</si>
  <si>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</si>
  <si>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</si>
  <si>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</si>
  <si>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</si>
  <si>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</si>
  <si>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</si>
  <si>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</si>
  <si>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</si>
  <si>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</si>
  <si>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</si>
  <si>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</si>
  <si>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</si>
  <si>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</si>
  <si>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</si>
  <si>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</si>
  <si>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</si>
  <si>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</si>
  <si>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</si>
  <si>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</si>
  <si>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</si>
  <si>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</si>
  <si>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</si>
  <si>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</si>
  <si>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</si>
  <si>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</si>
  <si>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</si>
  <si>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</si>
  <si>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</si>
  <si>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</si>
  <si>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</si>
  <si>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</si>
  <si>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</si>
  <si>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</si>
  <si>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</si>
  <si>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</si>
  <si>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</si>
  <si>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</si>
  <si>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</si>
  <si>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</si>
  <si>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</si>
  <si>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</si>
  <si>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</si>
  <si>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</si>
  <si>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</si>
  <si>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</si>
  <si>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</si>
  <si>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</si>
  <si>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</si>
  <si>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</si>
  <si>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</si>
  <si>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</si>
  <si>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</si>
  <si>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</si>
  <si>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</si>
  <si>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</si>
  <si>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</si>
  <si>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</si>
  <si>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</si>
  <si>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</si>
  <si>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</si>
  <si>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</si>
  <si>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</si>
  <si>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</si>
  <si>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</si>
  <si>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</si>
  <si>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</si>
  <si>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</si>
  <si>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</si>
  <si>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</si>
  <si>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</si>
  <si>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</si>
  <si>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</si>
  <si>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</si>
  <si>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</si>
  <si>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</si>
  <si>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</si>
  <si>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</si>
  <si>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</si>
  <si>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</si>
  <si>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</si>
  <si>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</si>
  <si>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</si>
  <si>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</si>
  <si>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</si>
  <si>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</si>
  <si>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</si>
  <si>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</si>
  <si>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</si>
  <si>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</si>
  <si>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</si>
  <si>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</si>
  <si>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</si>
  <si>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</si>
  <si>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</si>
  <si>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</si>
  <si>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</si>
  <si>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</si>
  <si>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</si>
  <si>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</si>
  <si>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</si>
  <si>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</si>
  <si>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</si>
  <si>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</si>
  <si>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</si>
  <si>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</si>
  <si>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</si>
  <si>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</si>
  <si>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</si>
  <si>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</si>
  <si>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</si>
  <si>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</si>
  <si>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Especializado B</t>
  </si>
  <si>
    <t>Técnico A</t>
  </si>
  <si>
    <t>Técnico Especializado A</t>
  </si>
  <si>
    <t>Analista</t>
  </si>
  <si>
    <t>Dirección de Construcción</t>
  </si>
  <si>
    <t>Dirección Administrativa</t>
  </si>
  <si>
    <t>Dirección de Normatividad</t>
  </si>
  <si>
    <t>Ernesto</t>
  </si>
  <si>
    <t>Cano</t>
  </si>
  <si>
    <t>Castillo</t>
  </si>
  <si>
    <t>Héctor</t>
  </si>
  <si>
    <t>Colunga</t>
  </si>
  <si>
    <t>Reyes</t>
  </si>
  <si>
    <t>José Eugenio</t>
  </si>
  <si>
    <t>Cuellar</t>
  </si>
  <si>
    <t>Mercado</t>
  </si>
  <si>
    <t>Eduardo Miguel</t>
  </si>
  <si>
    <t>Díaz</t>
  </si>
  <si>
    <t>Dibildox</t>
  </si>
  <si>
    <t>Hernández</t>
  </si>
  <si>
    <t>Ramón</t>
  </si>
  <si>
    <t>Lorenzo</t>
  </si>
  <si>
    <t>Alfonso Ismael</t>
  </si>
  <si>
    <t>Morante</t>
  </si>
  <si>
    <t>Valencia</t>
  </si>
  <si>
    <t>Víctor Hugo</t>
  </si>
  <si>
    <t xml:space="preserve">Noyola </t>
  </si>
  <si>
    <t>Covarrubias</t>
  </si>
  <si>
    <t>Jorge David</t>
  </si>
  <si>
    <t>Pérez</t>
  </si>
  <si>
    <t>Vaquero</t>
  </si>
  <si>
    <t>Mario Antonio</t>
  </si>
  <si>
    <t>Ramírez</t>
  </si>
  <si>
    <t>Esparza</t>
  </si>
  <si>
    <t>José Edgar</t>
  </si>
  <si>
    <t>Romero</t>
  </si>
  <si>
    <t>Vázquez</t>
  </si>
  <si>
    <t>Supervisión y Validaciones técnicas</t>
  </si>
  <si>
    <t>México</t>
  </si>
  <si>
    <t>San Luis Potosí</t>
  </si>
  <si>
    <t>Zona Huasteca, Zona Centro</t>
  </si>
  <si>
    <t>Zona Huasteca</t>
  </si>
  <si>
    <t>Zona Centro</t>
  </si>
  <si>
    <t>Zona Huasteca y centro</t>
  </si>
  <si>
    <t>Zona Altiplano</t>
  </si>
  <si>
    <t>Viáticos en el País</t>
  </si>
  <si>
    <t>Importe Variable</t>
  </si>
  <si>
    <t>Gastos de traslado en comisiones oficiales</t>
  </si>
  <si>
    <t>Pasajes Terrestres</t>
  </si>
  <si>
    <t>1,2</t>
  </si>
  <si>
    <t>No se Genera</t>
  </si>
  <si>
    <t>Kevin Eduardo</t>
  </si>
  <si>
    <t>López</t>
  </si>
  <si>
    <t>Ríos</t>
  </si>
  <si>
    <t>Adrián</t>
  </si>
  <si>
    <t>Nieto</t>
  </si>
  <si>
    <t>Rangel</t>
  </si>
  <si>
    <t>Juan Carlos</t>
  </si>
  <si>
    <t>Reyna</t>
  </si>
  <si>
    <t>González</t>
  </si>
  <si>
    <t>Santo Domingo, Villa de Ramos</t>
  </si>
  <si>
    <t>Dirección de proyectos</t>
  </si>
  <si>
    <t>Zona Media y Zona Huasteca</t>
  </si>
  <si>
    <t>Matlapa y Cedral, S.L.P.</t>
  </si>
  <si>
    <t xml:space="preserve">http://www.cegaipslp.org.mx/HV2019Dos.nsf/nombre_de_la_vista/3C9F39F247DCFAFD862583F3006D11DD/$File/Hipervínculo+a+la+Normatividad+reguladora.PDF
    </t>
  </si>
  <si>
    <t>http://www.cegaipslp.org.mx/HV2019Dos.nsf/nombre_de_la_vista/00509E657825F43B862583F3006D2DB5/$File/Hipervinculo+LTAIPSLPA84FXIV1.xlsx</t>
  </si>
  <si>
    <t>http://www.cegaipslp.org.mx/HV2019Dos.nsf/nombre_de_la_vista/AEA2B73726C726FF862583F3006D537D/$File/1+ERNESTO+CANO+25-29+MZO.pdf</t>
  </si>
  <si>
    <t>http://www.cegaipslp.org.mx/HV2019Dos.nsf/nombre_de_la_vista/105CFAE989E6AD0B862583F3006D5C91/$File/2+ERNESTO+CANO+1-5+ABR.pdf</t>
  </si>
  <si>
    <t>http://www.cegaipslp.org.mx/HV2019Dos.nsf/nombre_de_la_vista/DBFD562809F4C75D862583F3006D6503/$File/3+ERNESTO+CANO+8-11+ABR.pdf</t>
  </si>
  <si>
    <t>http://www.cegaipslp.org.mx/HV2019Dos.nsf/nombre_de_la_vista/EF206067C9D6C509862583F3006D6FE5/$File/4+HECTOR+COLUNGA+25-29+MZO.pdf</t>
  </si>
  <si>
    <t>http://www.cegaipslp.org.mx/HV2019Dos.nsf/nombre_de_la_vista/A3EFD8C6D0EDB6BC862583F3006D7883/$File/5+HECTOR+COLUNGA+1-5+ABR.pdf</t>
  </si>
  <si>
    <t>http://www.cegaipslp.org.mx/HV2019Dos.nsf/nombre_de_la_vista/2F24FB8ED2C1608F862583F3006D82BB/$File/6+EUGENIO+CUELLAR+25-29+MZO.pdf</t>
  </si>
  <si>
    <t>http://www.cegaipslp.org.mx/HV2019Dos.nsf/nombre_de_la_vista/164E9DBB20551973862583F3006D8B54/$File/7+EUGENIO+CUELLAR+1-5+ABR.pdf</t>
  </si>
  <si>
    <t>http://www.cegaipslp.org.mx/HV2019Dos.nsf/nombre_de_la_vista/22A4CDA2FD46B212862583F3006D94B3/$File/8+EUGENIO+CUELLAR+8-11+ABR.pdf</t>
  </si>
  <si>
    <t>http://www.cegaipslp.org.mx/HV2019Dos.nsf/nombre_de_la_vista/4E06A252EA19C097862583F3006D9F3F/$File/9+MIGUEL+DIAZ+25-29+MZO.pdf</t>
  </si>
  <si>
    <t>http://www.cegaipslp.org.mx/HV2019Dos.nsf/nombre_de_la_vista/CD4B5F4D0DA9DE90862583F3006DA809/$File/10+MIGUEL+DIAZ+1-5+ABR.pdf</t>
  </si>
  <si>
    <t>http://www.cegaipslp.org.mx/HV2019Dos.nsf/nombre_de_la_vista/577CB40F2FF4F9FF862583F3006DAFD3/$File/11+MIGUEL+DIAZ+8-12+ABR.pdf</t>
  </si>
  <si>
    <t>http://www.cegaipslp.org.mx/HV2019Dos.nsf/nombre_de_la_vista/57E6BCCA683AA830862583F3006DB98D/$File/12+MIGUEL+DIAZ+15-17+ABR.pdf</t>
  </si>
  <si>
    <t>http://www.cegaipslp.org.mx/HV2019Dos.nsf/nombre_de_la_vista/20C75858B10DAB45862583F3006DC41E/$File/13+KEVIN+LOPEZ+25-29+MZO.pdf</t>
  </si>
  <si>
    <t>http://www.cegaipslp.org.mx/HV2019Dos.nsf/nombre_de_la_vista/BF8265FDFC54F15D862583F3006DCCA6/$File/14+KEVIN+LOPEZ+1-5+ABR.pdf</t>
  </si>
  <si>
    <t>http://www.cegaipslp.org.mx/HV2019Dos.nsf/nombre_de_la_vista/275C9162B051475C862583F3006DD62A/$File/15+KEVIN+LOPEZ+8-11ABR.pdf</t>
  </si>
  <si>
    <t>http://www.cegaipslp.org.mx/HV2019Dos.nsf/nombre_de_la_vista/EB114195E1AF8757862583F3006DE125/$File/16+RAMON+LORENZO+25-29+MZO.pdf</t>
  </si>
  <si>
    <t>http://www.cegaipslp.org.mx/HV2019Dos.nsf/nombre_de_la_vista/3534C96CFA2A4020862583F3006DFE9E/$File/17+RAMON+LORENZO+1-5+ABR.pdf</t>
  </si>
  <si>
    <t>http://www.cegaipslp.org.mx/HV2019Dos.nsf/nombre_de_la_vista/37A71B5A750F8EF5862583F3006E0929/$File/18+RAMON+LORENZO+8-12+ABR.pdf</t>
  </si>
  <si>
    <t>http://www.cegaipslp.org.mx/HV2019Dos.nsf/nombre_de_la_vista/DD76CE76CEB407A9862583F3006EB6B8/$File/19+ALFONSO+MORANTE+25-29+MZO.pdf</t>
  </si>
  <si>
    <t>http://www.cegaipslp.org.mx/HV2019Dos.nsf/nombre_de_la_vista/6A366D00A0F9047F862583F3006EC084/$File/20+ALFONSO+MORANTE+1-5+ABR.pdf</t>
  </si>
  <si>
    <t>http://www.cegaipslp.org.mx/HV2019Dos.nsf/nombre_de_la_vista/FF79B85E3DCBA0B9862583F3006ECA85/$File/21+ALFONSO+MORANTE+8-11+ABR.pdf</t>
  </si>
  <si>
    <t>http://www.cegaipslp.org.mx/HV2019Dos.nsf/nombre_de_la_vista/768FF262900D5E20862583F3006ED4FE/$File/22+ADRIAN+NIETO+25-29+MZO.pdf</t>
  </si>
  <si>
    <t>http://www.cegaipslp.org.mx/HV2019Dos.nsf/nombre_de_la_vista/FF65BAFCA8846719862583F3006EDDB5/$File/23+ADRIAN+NIETO+1-5+ABR.pdf</t>
  </si>
  <si>
    <t>http://www.cegaipslp.org.mx/HV2019Dos.nsf/nombre_de_la_vista/3C6880EA1E754587862583F3006EE6F1/$File/24+ADRIAN+NIETO+8-12+ABR.pdf</t>
  </si>
  <si>
    <t>http://www.cegaipslp.org.mx/HV2019Dos.nsf/nombre_de_la_vista/3B715CC7490E0312862583F3006EF110/$File/25+VICTOR+NOYOLA+19-22+MZO.pdf</t>
  </si>
  <si>
    <t>http://www.cegaipslp.org.mx/HV2019Dos.nsf/nombre_de_la_vista/4F83A1A68C0B46BA862583F3006EF957/$File/26+VICTOR+NOYOLA+25-29+MZO.pdf</t>
  </si>
  <si>
    <t>http://www.cegaipslp.org.mx/HV2019Dos.nsf/nombre_de_la_vista/71879BB531AB4AA3862583F3006F0168/$File/27+VICTOR+NOYOLA+1-5+ABR.pdf</t>
  </si>
  <si>
    <t>http://www.cegaipslp.org.mx/HV2019Dos.nsf/nombre_de_la_vista/A144B00F3AA93E7B862583F3006F2DC0/$File/28+DAVID+PEREZ+VAQUERO+19-22+MZO.pdf</t>
  </si>
  <si>
    <t>http://www.cegaipslp.org.mx/HV2019Dos.nsf/nombre_de_la_vista/C6DA9B0360B00B0D862583F3006F3607/$File/29+DAVID+PEREZ+1-5+ABR.pdf</t>
  </si>
  <si>
    <t>http://www.cegaipslp.org.mx/HV2019Dos.nsf/nombre_de_la_vista/995EE4D6E87D14D0862583F3006F41AC/$File/30+MARIO+RMZ.+ESPARZA+25-29+MZO.pdf</t>
  </si>
  <si>
    <t>http://www.cegaipslp.org.mx/HV2019Dos.nsf/nombre_de_la_vista/6FFE011C6E80573E862583F3006F4B82/$File/31+MARIO+RMZ.+1-5+ABR.pdf</t>
  </si>
  <si>
    <t>http://www.cegaipslp.org.mx/HV2019Dos.nsf/nombre_de_la_vista/A5838318DBBF7A6E862583F3006F541D/$File/32+MARIO+RMZ.+8-12+ABR.pdf</t>
  </si>
  <si>
    <t>http://www.cegaipslp.org.mx/HV2019Dos.nsf/nombre_de_la_vista/7C046C3B5D3ADB65862583F3006F5E90/$File/33+JUAN+CARLOS+REYNA+11-13+MZO.pdf</t>
  </si>
  <si>
    <t>http://www.cegaipslp.org.mx/HV2019Dos.nsf/nombre_de_la_vista/5C70B64E24D9F62D862583F3006F67DF/$File/34+JUAN+CARLOS+REYNA+26-29+MZO.pdf</t>
  </si>
  <si>
    <t>http://www.cegaipslp.org.mx/HV2019Dos.nsf/nombre_de_la_vista/E40F87A723BC8108862583F3006F716F/$File/35+JUAN+CARLOS+REYNA+3-4+ABR.pdf</t>
  </si>
  <si>
    <t>http://www.cegaipslp.org.mx/HV2019Dos.nsf/nombre_de_la_vista/400C8D08E8FA50B8862583F3006F7C3B/$File/36+EDGAR+ROMERO+20-22+MZO.pdf</t>
  </si>
  <si>
    <t>http://www.cegaipslp.org.mx/HV2019Dos.nsf/nombre_de_la_vista/B9F3224D483659D7862583F3006F844D/$File/37+EDGAR+ROMERO+26-29+MZO.pdf</t>
  </si>
  <si>
    <t>http://www.cegaipslp.org.mx/HV2019Dos.nsf/nombre_de_la_vista/E7591529CD73C892862583F3006F8CB4/$File/38+EDGAR+ROMERO+1-5+ABR.pdf</t>
  </si>
  <si>
    <t>http://www.cegaipslp.org.mx/HV2019Dos.nsf/nombre_de_la_vista/77F7C9DCB7EB7677862583F3006F95ED/$File/39+EDGAR+ROMERO+2-5+ABR.pdf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</si>
</sst>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4" fillId="3" borderId="0" xfId="0" applyFont="1" applyFill="1" applyBorder="1"/>
    <xf numFmtId="14" fontId="0" fillId="3" borderId="0" xfId="0" applyNumberFormat="1" applyFill="1" applyProtection="1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0509E657825F43B862583F3006D2DB5/$File/Hipervinculo+LTAIPSLPA84FXIV1.xlsx" TargetMode="External"/><Relationship Id="rId2" Type="http://schemas.openxmlformats.org/officeDocument/2006/relationships/hyperlink" Target="http://www.cegaipslp.org.mx/HV2019Dos.nsf/nombre_de_la_vista/3C9F39F247DCFAFD862583F3006D11DD/$File/Hiperv&#237;nculo+a+la+Normatividad+reguladora.PDF" TargetMode="External"/><Relationship Id="rId1" Type="http://schemas.openxmlformats.org/officeDocument/2006/relationships/hyperlink" Target="http://www.cegaipslp.org.mx/HV2019Dos.nsf/nombre_de_la_vista/3C9F39F247DCFAFD862583F3006D11DD/$File/Hiperv&#237;nculo+a+la+Normatividad+reguladora.PDF" TargetMode="External"/><Relationship Id="rId4" Type="http://schemas.openxmlformats.org/officeDocument/2006/relationships/hyperlink" Target="http://www.cegaipslp.org.mx/HV2019Dos.nsf/nombre_de_la_vista/00509E657825F43B862583F3006D2DB5/$File/Hipervinculo+LTAIPSLPA84FXIV1.xlsx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2A4CDA2FD46B212862583F3006D94B3/$File/8+EUGENIO+CUELLAR+8-11+ABR.pdf" TargetMode="External"/><Relationship Id="rId13" Type="http://schemas.openxmlformats.org/officeDocument/2006/relationships/hyperlink" Target="http://www.cegaipslp.org.mx/HV2019Dos.nsf/nombre_de_la_vista/20C75858B10DAB45862583F3006DC41E/$File/13+KEVIN+LOPEZ+25-29+MZO.pdf" TargetMode="External"/><Relationship Id="rId18" Type="http://schemas.openxmlformats.org/officeDocument/2006/relationships/hyperlink" Target="http://www.cegaipslp.org.mx/HV2019Dos.nsf/nombre_de_la_vista/37A71B5A750F8EF5862583F3006E0929/$File/18+RAMON+LORENZO+8-12+ABR.pdf" TargetMode="External"/><Relationship Id="rId26" Type="http://schemas.openxmlformats.org/officeDocument/2006/relationships/hyperlink" Target="http://www.cegaipslp.org.mx/HV2019Dos.nsf/nombre_de_la_vista/4F83A1A68C0B46BA862583F3006EF957/$File/26+VICTOR+NOYOLA+25-29+MZO.pdf" TargetMode="External"/><Relationship Id="rId39" Type="http://schemas.openxmlformats.org/officeDocument/2006/relationships/hyperlink" Target="http://www.cegaipslp.org.mx/HV2019Dos.nsf/nombre_de_la_vista/77F7C9DCB7EB7677862583F3006F95ED/$File/39+EDGAR+ROMERO+2-5+ABR.pdf" TargetMode="External"/><Relationship Id="rId3" Type="http://schemas.openxmlformats.org/officeDocument/2006/relationships/hyperlink" Target="http://www.cegaipslp.org.mx/HV2019Dos.nsf/nombre_de_la_vista/DBFD562809F4C75D862583F3006D6503/$File/3+ERNESTO+CANO+8-11+ABR.pdf" TargetMode="External"/><Relationship Id="rId21" Type="http://schemas.openxmlformats.org/officeDocument/2006/relationships/hyperlink" Target="http://www.cegaipslp.org.mx/HV2019Dos.nsf/nombre_de_la_vista/FF79B85E3DCBA0B9862583F3006ECA85/$File/21+ALFONSO+MORANTE+8-11+ABR.pdf" TargetMode="External"/><Relationship Id="rId34" Type="http://schemas.openxmlformats.org/officeDocument/2006/relationships/hyperlink" Target="http://www.cegaipslp.org.mx/HV2019Dos.nsf/nombre_de_la_vista/5C70B64E24D9F62D862583F3006F67DF/$File/34+JUAN+CARLOS+REYNA+26-29+MZO.pdf" TargetMode="External"/><Relationship Id="rId7" Type="http://schemas.openxmlformats.org/officeDocument/2006/relationships/hyperlink" Target="http://www.cegaipslp.org.mx/HV2019Dos.nsf/nombre_de_la_vista/164E9DBB20551973862583F3006D8B54/$File/7+EUGENIO+CUELLAR+1-5+ABR.pdf" TargetMode="External"/><Relationship Id="rId12" Type="http://schemas.openxmlformats.org/officeDocument/2006/relationships/hyperlink" Target="http://www.cegaipslp.org.mx/HV2019Dos.nsf/nombre_de_la_vista/57E6BCCA683AA830862583F3006DB98D/$File/12+MIGUEL+DIAZ+15-17+ABR.pdf" TargetMode="External"/><Relationship Id="rId17" Type="http://schemas.openxmlformats.org/officeDocument/2006/relationships/hyperlink" Target="http://www.cegaipslp.org.mx/HV2019Dos.nsf/nombre_de_la_vista/3534C96CFA2A4020862583F3006DFE9E/$File/17+RAMON+LORENZO+1-5+ABR.pdf" TargetMode="External"/><Relationship Id="rId25" Type="http://schemas.openxmlformats.org/officeDocument/2006/relationships/hyperlink" Target="http://www.cegaipslp.org.mx/HV2019Dos.nsf/nombre_de_la_vista/3B715CC7490E0312862583F3006EF110/$File/25+VICTOR+NOYOLA+19-22+MZO.pdf" TargetMode="External"/><Relationship Id="rId33" Type="http://schemas.openxmlformats.org/officeDocument/2006/relationships/hyperlink" Target="http://www.cegaipslp.org.mx/HV2019Dos.nsf/nombre_de_la_vista/7C046C3B5D3ADB65862583F3006F5E90/$File/33+JUAN+CARLOS+REYNA+11-13+MZO.pdf" TargetMode="External"/><Relationship Id="rId38" Type="http://schemas.openxmlformats.org/officeDocument/2006/relationships/hyperlink" Target="http://www.cegaipslp.org.mx/HV2019Dos.nsf/nombre_de_la_vista/E7591529CD73C892862583F3006F8CB4/$File/38+EDGAR+ROMERO+1-5+ABR.pdf" TargetMode="External"/><Relationship Id="rId2" Type="http://schemas.openxmlformats.org/officeDocument/2006/relationships/hyperlink" Target="http://www.cegaipslp.org.mx/HV2019Dos.nsf/nombre_de_la_vista/105CFAE989E6AD0B862583F3006D5C91/$File/2+ERNESTO+CANO+1-5+ABR.pdf" TargetMode="External"/><Relationship Id="rId16" Type="http://schemas.openxmlformats.org/officeDocument/2006/relationships/hyperlink" Target="http://www.cegaipslp.org.mx/HV2019Dos.nsf/nombre_de_la_vista/EB114195E1AF8757862583F3006DE125/$File/16+RAMON+LORENZO+25-29+MZO.pdf" TargetMode="External"/><Relationship Id="rId20" Type="http://schemas.openxmlformats.org/officeDocument/2006/relationships/hyperlink" Target="http://www.cegaipslp.org.mx/HV2019Dos.nsf/nombre_de_la_vista/6A366D00A0F9047F862583F3006EC084/$File/20+ALFONSO+MORANTE+1-5+ABR.pdf" TargetMode="External"/><Relationship Id="rId29" Type="http://schemas.openxmlformats.org/officeDocument/2006/relationships/hyperlink" Target="http://www.cegaipslp.org.mx/HV2019Dos.nsf/nombre_de_la_vista/C6DA9B0360B00B0D862583F3006F3607/$File/29+DAVID+PEREZ+1-5+ABR.pdf" TargetMode="External"/><Relationship Id="rId1" Type="http://schemas.openxmlformats.org/officeDocument/2006/relationships/hyperlink" Target="http://www.cegaipslp.org.mx/HV2019Dos.nsf/nombre_de_la_vista/AEA2B73726C726FF862583F3006D537D/$File/1+ERNESTO+CANO+25-29+MZO.pdf" TargetMode="External"/><Relationship Id="rId6" Type="http://schemas.openxmlformats.org/officeDocument/2006/relationships/hyperlink" Target="http://www.cegaipslp.org.mx/HV2019Dos.nsf/nombre_de_la_vista/2F24FB8ED2C1608F862583F3006D82BB/$File/6+EUGENIO+CUELLAR+25-29+MZO.pdf" TargetMode="External"/><Relationship Id="rId11" Type="http://schemas.openxmlformats.org/officeDocument/2006/relationships/hyperlink" Target="http://www.cegaipslp.org.mx/HV2019Dos.nsf/nombre_de_la_vista/577CB40F2FF4F9FF862583F3006DAFD3/$File/11+MIGUEL+DIAZ+8-12+ABR.pdf" TargetMode="External"/><Relationship Id="rId24" Type="http://schemas.openxmlformats.org/officeDocument/2006/relationships/hyperlink" Target="http://www.cegaipslp.org.mx/HV2019Dos.nsf/nombre_de_la_vista/3C6880EA1E754587862583F3006EE6F1/$File/24+ADRIAN+NIETO+8-12+ABR.pdf" TargetMode="External"/><Relationship Id="rId32" Type="http://schemas.openxmlformats.org/officeDocument/2006/relationships/hyperlink" Target="http://www.cegaipslp.org.mx/HV2019Dos.nsf/nombre_de_la_vista/A5838318DBBF7A6E862583F3006F541D/$File/32+MARIO+RMZ.+8-12+ABR.pdf" TargetMode="External"/><Relationship Id="rId37" Type="http://schemas.openxmlformats.org/officeDocument/2006/relationships/hyperlink" Target="http://www.cegaipslp.org.mx/HV2019Dos.nsf/nombre_de_la_vista/B9F3224D483659D7862583F3006F844D/$File/37+EDGAR+ROMERO+26-29+MZO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A3EFD8C6D0EDB6BC862583F3006D7883/$File/5+HECTOR+COLUNGA+1-5+ABR.pdf" TargetMode="External"/><Relationship Id="rId15" Type="http://schemas.openxmlformats.org/officeDocument/2006/relationships/hyperlink" Target="http://www.cegaipslp.org.mx/HV2019Dos.nsf/nombre_de_la_vista/275C9162B051475C862583F3006DD62A/$File/15+KEVIN+LOPEZ+8-11ABR.pdf" TargetMode="External"/><Relationship Id="rId23" Type="http://schemas.openxmlformats.org/officeDocument/2006/relationships/hyperlink" Target="http://www.cegaipslp.org.mx/HV2019Dos.nsf/nombre_de_la_vista/FF65BAFCA8846719862583F3006EDDB5/$File/23+ADRIAN+NIETO+1-5+ABR.pdf" TargetMode="External"/><Relationship Id="rId28" Type="http://schemas.openxmlformats.org/officeDocument/2006/relationships/hyperlink" Target="http://www.cegaipslp.org.mx/HV2019Dos.nsf/nombre_de_la_vista/A144B00F3AA93E7B862583F3006F2DC0/$File/28+DAVID+PEREZ+VAQUERO+19-22+MZO.pdf" TargetMode="External"/><Relationship Id="rId36" Type="http://schemas.openxmlformats.org/officeDocument/2006/relationships/hyperlink" Target="http://www.cegaipslp.org.mx/HV2019Dos.nsf/nombre_de_la_vista/400C8D08E8FA50B8862583F3006F7C3B/$File/36+EDGAR+ROMERO+20-22+MZO.pdf" TargetMode="External"/><Relationship Id="rId10" Type="http://schemas.openxmlformats.org/officeDocument/2006/relationships/hyperlink" Target="http://www.cegaipslp.org.mx/HV2019Dos.nsf/nombre_de_la_vista/CD4B5F4D0DA9DE90862583F3006DA809/$File/10+MIGUEL+DIAZ+1-5+ABR.pdf" TargetMode="External"/><Relationship Id="rId19" Type="http://schemas.openxmlformats.org/officeDocument/2006/relationships/hyperlink" Target="http://www.cegaipslp.org.mx/HV2019Dos.nsf/nombre_de_la_vista/DD76CE76CEB407A9862583F3006EB6B8/$File/19+ALFONSO+MORANTE+25-29+MZO.pdf" TargetMode="External"/><Relationship Id="rId31" Type="http://schemas.openxmlformats.org/officeDocument/2006/relationships/hyperlink" Target="http://www.cegaipslp.org.mx/HV2019Dos.nsf/nombre_de_la_vista/6FFE011C6E80573E862583F3006F4B82/$File/31+MARIO+RMZ.+1-5+ABR.pdf" TargetMode="External"/><Relationship Id="rId4" Type="http://schemas.openxmlformats.org/officeDocument/2006/relationships/hyperlink" Target="http://www.cegaipslp.org.mx/HV2019Dos.nsf/nombre_de_la_vista/EF206067C9D6C509862583F3006D6FE5/$File/4+HECTOR+COLUNGA+25-29+MZO.pdf" TargetMode="External"/><Relationship Id="rId9" Type="http://schemas.openxmlformats.org/officeDocument/2006/relationships/hyperlink" Target="http://www.cegaipslp.org.mx/HV2019Dos.nsf/nombre_de_la_vista/4E06A252EA19C097862583F3006D9F3F/$File/9+MIGUEL+DIAZ+25-29+MZO.pdf" TargetMode="External"/><Relationship Id="rId14" Type="http://schemas.openxmlformats.org/officeDocument/2006/relationships/hyperlink" Target="http://www.cegaipslp.org.mx/HV2019Dos.nsf/nombre_de_la_vista/BF8265FDFC54F15D862583F3006DCCA6/$File/14+KEVIN+LOPEZ+1-5+ABR.pdf" TargetMode="External"/><Relationship Id="rId22" Type="http://schemas.openxmlformats.org/officeDocument/2006/relationships/hyperlink" Target="http://www.cegaipslp.org.mx/HV2019Dos.nsf/nombre_de_la_vista/768FF262900D5E20862583F3006ED4FE/$File/22+ADRIAN+NIETO+25-29+MZO.pdf" TargetMode="External"/><Relationship Id="rId27" Type="http://schemas.openxmlformats.org/officeDocument/2006/relationships/hyperlink" Target="http://www.cegaipslp.org.mx/HV2019Dos.nsf/nombre_de_la_vista/71879BB531AB4AA3862583F3006F0168/$File/27+VICTOR+NOYOLA+1-5+ABR.pdf" TargetMode="External"/><Relationship Id="rId30" Type="http://schemas.openxmlformats.org/officeDocument/2006/relationships/hyperlink" Target="http://www.cegaipslp.org.mx/HV2019Dos.nsf/nombre_de_la_vista/995EE4D6E87D14D0862583F3006F41AC/$File/30+MARIO+RMZ.+ESPARZA+25-29+MZO.pdf" TargetMode="External"/><Relationship Id="rId35" Type="http://schemas.openxmlformats.org/officeDocument/2006/relationships/hyperlink" Target="http://www.cegaipslp.org.mx/HV2019Dos.nsf/nombre_de_la_vista/E40F87A723BC8108862583F3006F716F/$File/35+JUAN+CARLOS+REYNA+3-4+AB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6"/>
  <sheetViews>
    <sheetView topLeftCell="AG18" workbookViewId="0">
      <selection activeCell="AJ17" sqref="A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16.28515625" customWidth="1"/>
    <col min="25" max="25" width="18.710937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19.71093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13">
        <v>43556</v>
      </c>
      <c r="C8" s="13">
        <v>43585</v>
      </c>
      <c r="D8" s="4" t="s">
        <v>114</v>
      </c>
      <c r="E8" s="4">
        <v>11</v>
      </c>
      <c r="F8" s="4" t="s">
        <v>115</v>
      </c>
      <c r="G8" s="4" t="s">
        <v>115</v>
      </c>
      <c r="H8" s="4" t="s">
        <v>119</v>
      </c>
      <c r="I8" s="4" t="s">
        <v>122</v>
      </c>
      <c r="J8" s="4" t="s">
        <v>123</v>
      </c>
      <c r="K8" s="4" t="s">
        <v>124</v>
      </c>
      <c r="L8" t="s">
        <v>101</v>
      </c>
      <c r="M8" s="4" t="s">
        <v>152</v>
      </c>
      <c r="N8" s="4" t="s">
        <v>103</v>
      </c>
      <c r="O8" s="4">
        <v>0</v>
      </c>
      <c r="P8" s="4">
        <v>0</v>
      </c>
      <c r="Q8" s="4" t="s">
        <v>153</v>
      </c>
      <c r="R8" s="4" t="s">
        <v>154</v>
      </c>
      <c r="S8" s="4" t="s">
        <v>154</v>
      </c>
      <c r="T8" s="4" t="s">
        <v>153</v>
      </c>
      <c r="U8" s="4" t="s">
        <v>154</v>
      </c>
      <c r="V8" s="4" t="s">
        <v>155</v>
      </c>
      <c r="W8" s="4" t="s">
        <v>152</v>
      </c>
      <c r="X8" s="13">
        <v>43549</v>
      </c>
      <c r="Y8" s="13">
        <v>43553</v>
      </c>
      <c r="Z8" s="8">
        <v>2</v>
      </c>
      <c r="AA8">
        <v>900.28</v>
      </c>
      <c r="AB8" s="18">
        <v>0</v>
      </c>
      <c r="AC8" s="13">
        <v>43553</v>
      </c>
      <c r="AD8" s="14" t="s">
        <v>180</v>
      </c>
      <c r="AE8" s="11">
        <v>1</v>
      </c>
      <c r="AF8" s="14" t="s">
        <v>179</v>
      </c>
      <c r="AG8" s="4" t="s">
        <v>120</v>
      </c>
      <c r="AH8" s="12">
        <v>43585</v>
      </c>
      <c r="AI8" s="12">
        <v>43592</v>
      </c>
      <c r="AJ8" s="5" t="s">
        <v>165</v>
      </c>
    </row>
    <row r="9" spans="1:36" x14ac:dyDescent="0.25">
      <c r="A9" s="22">
        <v>2019</v>
      </c>
      <c r="B9" s="13">
        <v>43556</v>
      </c>
      <c r="C9" s="13">
        <v>43585</v>
      </c>
      <c r="D9" s="4" t="s">
        <v>114</v>
      </c>
      <c r="E9" s="4">
        <v>11</v>
      </c>
      <c r="F9" s="4" t="s">
        <v>115</v>
      </c>
      <c r="G9" s="4" t="s">
        <v>115</v>
      </c>
      <c r="H9" s="4" t="s">
        <v>119</v>
      </c>
      <c r="I9" s="4" t="s">
        <v>122</v>
      </c>
      <c r="J9" s="4" t="s">
        <v>123</v>
      </c>
      <c r="K9" s="4" t="s">
        <v>124</v>
      </c>
      <c r="L9" s="3" t="s">
        <v>101</v>
      </c>
      <c r="M9" s="4" t="s">
        <v>152</v>
      </c>
      <c r="N9" s="4" t="s">
        <v>103</v>
      </c>
      <c r="O9" s="4">
        <v>0</v>
      </c>
      <c r="P9" s="4">
        <v>0</v>
      </c>
      <c r="Q9" s="4" t="s">
        <v>153</v>
      </c>
      <c r="R9" s="4" t="s">
        <v>154</v>
      </c>
      <c r="S9" s="4" t="s">
        <v>154</v>
      </c>
      <c r="T9" s="4" t="s">
        <v>153</v>
      </c>
      <c r="U9" s="4" t="s">
        <v>154</v>
      </c>
      <c r="V9" s="4" t="s">
        <v>155</v>
      </c>
      <c r="W9" s="4" t="s">
        <v>152</v>
      </c>
      <c r="X9" s="13">
        <v>43556</v>
      </c>
      <c r="Y9" s="13">
        <v>43560</v>
      </c>
      <c r="Z9" s="8" t="s">
        <v>164</v>
      </c>
      <c r="AA9" s="20">
        <f>290+1423.77</f>
        <v>1713.77</v>
      </c>
      <c r="AB9" s="21">
        <v>0</v>
      </c>
      <c r="AC9" s="13">
        <v>43560</v>
      </c>
      <c r="AD9" s="14" t="s">
        <v>180</v>
      </c>
      <c r="AE9" s="11">
        <v>2</v>
      </c>
      <c r="AF9" s="14" t="s">
        <v>179</v>
      </c>
      <c r="AG9" s="4" t="s">
        <v>120</v>
      </c>
      <c r="AH9" s="12">
        <v>43585</v>
      </c>
      <c r="AI9" s="12">
        <v>43592</v>
      </c>
      <c r="AJ9" s="5" t="s">
        <v>165</v>
      </c>
    </row>
    <row r="10" spans="1:36" s="18" customFormat="1" x14ac:dyDescent="0.25">
      <c r="A10" s="22">
        <v>2019</v>
      </c>
      <c r="B10" s="13">
        <v>43556</v>
      </c>
      <c r="C10" s="13">
        <v>43585</v>
      </c>
      <c r="D10" s="4" t="s">
        <v>114</v>
      </c>
      <c r="E10" s="4">
        <v>11</v>
      </c>
      <c r="F10" s="4" t="s">
        <v>115</v>
      </c>
      <c r="G10" s="4" t="s">
        <v>115</v>
      </c>
      <c r="H10" s="4" t="s">
        <v>119</v>
      </c>
      <c r="I10" s="4" t="s">
        <v>122</v>
      </c>
      <c r="J10" s="4" t="s">
        <v>123</v>
      </c>
      <c r="K10" s="4" t="s">
        <v>124</v>
      </c>
      <c r="L10" s="18" t="s">
        <v>101</v>
      </c>
      <c r="M10" s="4" t="s">
        <v>152</v>
      </c>
      <c r="N10" s="4" t="s">
        <v>103</v>
      </c>
      <c r="O10" s="4">
        <v>0</v>
      </c>
      <c r="P10" s="4">
        <v>0</v>
      </c>
      <c r="Q10" s="4" t="s">
        <v>153</v>
      </c>
      <c r="R10" s="4" t="s">
        <v>154</v>
      </c>
      <c r="S10" s="4" t="s">
        <v>154</v>
      </c>
      <c r="T10" s="4" t="s">
        <v>153</v>
      </c>
      <c r="U10" s="4" t="s">
        <v>154</v>
      </c>
      <c r="V10" s="4" t="s">
        <v>155</v>
      </c>
      <c r="W10" s="4" t="s">
        <v>152</v>
      </c>
      <c r="X10" s="13">
        <v>43563</v>
      </c>
      <c r="Y10" s="13">
        <v>43566</v>
      </c>
      <c r="Z10" s="8">
        <v>2</v>
      </c>
      <c r="AA10" s="20">
        <v>1000.22</v>
      </c>
      <c r="AB10" s="21">
        <v>0</v>
      </c>
      <c r="AC10" s="13">
        <v>43566</v>
      </c>
      <c r="AD10" s="14" t="s">
        <v>180</v>
      </c>
      <c r="AE10" s="11">
        <v>3</v>
      </c>
      <c r="AF10" s="14" t="s">
        <v>179</v>
      </c>
      <c r="AG10" s="4" t="s">
        <v>120</v>
      </c>
      <c r="AH10" s="12">
        <v>43585</v>
      </c>
      <c r="AI10" s="12">
        <v>43592</v>
      </c>
      <c r="AJ10" s="5" t="s">
        <v>165</v>
      </c>
    </row>
    <row r="11" spans="1:36" s="23" customFormat="1" x14ac:dyDescent="0.25">
      <c r="A11" s="23">
        <v>2019</v>
      </c>
      <c r="B11" s="13">
        <v>43556</v>
      </c>
      <c r="C11" s="13">
        <v>43585</v>
      </c>
      <c r="D11" s="4" t="s">
        <v>114</v>
      </c>
      <c r="E11" s="4">
        <v>6</v>
      </c>
      <c r="F11" s="4" t="s">
        <v>116</v>
      </c>
      <c r="G11" s="4" t="s">
        <v>116</v>
      </c>
      <c r="H11" s="4" t="s">
        <v>119</v>
      </c>
      <c r="I11" s="4" t="s">
        <v>125</v>
      </c>
      <c r="J11" s="4" t="s">
        <v>126</v>
      </c>
      <c r="K11" s="4" t="s">
        <v>127</v>
      </c>
      <c r="L11" s="23" t="s">
        <v>101</v>
      </c>
      <c r="M11" s="4" t="s">
        <v>152</v>
      </c>
      <c r="N11" s="4" t="s">
        <v>103</v>
      </c>
      <c r="O11" s="4">
        <v>0</v>
      </c>
      <c r="P11" s="4">
        <v>0</v>
      </c>
      <c r="Q11" s="4" t="s">
        <v>153</v>
      </c>
      <c r="R11" s="4" t="s">
        <v>154</v>
      </c>
      <c r="S11" s="4" t="s">
        <v>154</v>
      </c>
      <c r="T11" s="4" t="s">
        <v>153</v>
      </c>
      <c r="U11" s="4" t="s">
        <v>154</v>
      </c>
      <c r="V11" s="4" t="s">
        <v>156</v>
      </c>
      <c r="W11" s="4" t="s">
        <v>152</v>
      </c>
      <c r="X11" s="13">
        <v>43549</v>
      </c>
      <c r="Y11" s="13">
        <v>43553</v>
      </c>
      <c r="Z11" s="8" t="s">
        <v>164</v>
      </c>
      <c r="AA11" s="23">
        <f>1976.51+2020.11</f>
        <v>3996.62</v>
      </c>
      <c r="AB11" s="25">
        <v>0</v>
      </c>
      <c r="AC11" s="13">
        <v>43553</v>
      </c>
      <c r="AD11" s="14" t="s">
        <v>180</v>
      </c>
      <c r="AE11" s="11">
        <v>4</v>
      </c>
      <c r="AF11" s="14" t="s">
        <v>179</v>
      </c>
      <c r="AG11" s="4" t="s">
        <v>120</v>
      </c>
      <c r="AH11" s="12">
        <v>43585</v>
      </c>
      <c r="AI11" s="12">
        <v>43592</v>
      </c>
      <c r="AJ11" s="5" t="s">
        <v>165</v>
      </c>
    </row>
    <row r="12" spans="1:36" x14ac:dyDescent="0.25">
      <c r="A12" s="23">
        <v>2019</v>
      </c>
      <c r="B12" s="13">
        <v>43556</v>
      </c>
      <c r="C12" s="13">
        <v>43585</v>
      </c>
      <c r="D12" s="4" t="s">
        <v>114</v>
      </c>
      <c r="E12" s="4">
        <v>6</v>
      </c>
      <c r="F12" s="4" t="s">
        <v>116</v>
      </c>
      <c r="G12" s="4" t="s">
        <v>116</v>
      </c>
      <c r="H12" s="4" t="s">
        <v>119</v>
      </c>
      <c r="I12" s="4" t="s">
        <v>125</v>
      </c>
      <c r="J12" s="4" t="s">
        <v>126</v>
      </c>
      <c r="K12" s="4" t="s">
        <v>127</v>
      </c>
      <c r="L12" s="3" t="s">
        <v>101</v>
      </c>
      <c r="M12" s="4" t="s">
        <v>152</v>
      </c>
      <c r="N12" s="4" t="s">
        <v>103</v>
      </c>
      <c r="O12" s="4">
        <v>0</v>
      </c>
      <c r="P12" s="4">
        <v>0</v>
      </c>
      <c r="Q12" s="4" t="s">
        <v>153</v>
      </c>
      <c r="R12" s="4" t="s">
        <v>154</v>
      </c>
      <c r="S12" s="4" t="s">
        <v>154</v>
      </c>
      <c r="T12" s="4" t="s">
        <v>153</v>
      </c>
      <c r="U12" s="4" t="s">
        <v>154</v>
      </c>
      <c r="V12" s="4" t="s">
        <v>156</v>
      </c>
      <c r="W12" s="4" t="s">
        <v>152</v>
      </c>
      <c r="X12" s="13">
        <v>43556</v>
      </c>
      <c r="Y12" s="13">
        <v>43560</v>
      </c>
      <c r="Z12" s="9" t="s">
        <v>164</v>
      </c>
      <c r="AA12">
        <f>1566.46+2076.52</f>
        <v>3642.98</v>
      </c>
      <c r="AB12" s="25">
        <v>0</v>
      </c>
      <c r="AC12" s="13">
        <v>43560</v>
      </c>
      <c r="AD12" s="14" t="s">
        <v>180</v>
      </c>
      <c r="AE12" s="11">
        <v>5</v>
      </c>
      <c r="AF12" s="14" t="s">
        <v>179</v>
      </c>
      <c r="AG12" s="4" t="s">
        <v>120</v>
      </c>
      <c r="AH12" s="12">
        <v>43585</v>
      </c>
      <c r="AI12" s="12">
        <v>43592</v>
      </c>
      <c r="AJ12" s="5" t="s">
        <v>165</v>
      </c>
    </row>
    <row r="13" spans="1:36" x14ac:dyDescent="0.25">
      <c r="A13" s="23">
        <v>2019</v>
      </c>
      <c r="B13" s="13">
        <v>43556</v>
      </c>
      <c r="C13" s="13">
        <v>43585</v>
      </c>
      <c r="D13" s="4" t="s">
        <v>114</v>
      </c>
      <c r="E13" s="4">
        <v>6</v>
      </c>
      <c r="F13" s="4" t="s">
        <v>116</v>
      </c>
      <c r="G13" s="4" t="s">
        <v>116</v>
      </c>
      <c r="H13" s="4" t="s">
        <v>119</v>
      </c>
      <c r="I13" s="4" t="s">
        <v>128</v>
      </c>
      <c r="J13" s="4" t="s">
        <v>129</v>
      </c>
      <c r="K13" s="4" t="s">
        <v>130</v>
      </c>
      <c r="L13" s="3" t="s">
        <v>101</v>
      </c>
      <c r="M13" s="4" t="s">
        <v>152</v>
      </c>
      <c r="N13" s="4" t="s">
        <v>103</v>
      </c>
      <c r="O13" s="4">
        <v>0</v>
      </c>
      <c r="P13" s="4">
        <v>0</v>
      </c>
      <c r="Q13" s="4" t="s">
        <v>153</v>
      </c>
      <c r="R13" s="4" t="s">
        <v>154</v>
      </c>
      <c r="S13" s="4" t="s">
        <v>154</v>
      </c>
      <c r="T13" s="4" t="s">
        <v>153</v>
      </c>
      <c r="U13" s="4" t="s">
        <v>154</v>
      </c>
      <c r="V13" s="4" t="s">
        <v>157</v>
      </c>
      <c r="W13" s="4" t="s">
        <v>152</v>
      </c>
      <c r="X13" s="13">
        <v>43549</v>
      </c>
      <c r="Y13" s="13">
        <v>43553</v>
      </c>
      <c r="Z13" s="8" t="s">
        <v>164</v>
      </c>
      <c r="AA13">
        <f>695+2648.99</f>
        <v>3343.99</v>
      </c>
      <c r="AB13" s="25">
        <v>0</v>
      </c>
      <c r="AC13" s="13">
        <v>43553</v>
      </c>
      <c r="AD13" s="14" t="s">
        <v>180</v>
      </c>
      <c r="AE13" s="11">
        <v>6</v>
      </c>
      <c r="AF13" s="14" t="s">
        <v>179</v>
      </c>
      <c r="AG13" s="4" t="s">
        <v>120</v>
      </c>
      <c r="AH13" s="12">
        <v>43585</v>
      </c>
      <c r="AI13" s="12">
        <v>43592</v>
      </c>
      <c r="AJ13" s="5" t="s">
        <v>165</v>
      </c>
    </row>
    <row r="14" spans="1:36" s="23" customFormat="1" x14ac:dyDescent="0.25">
      <c r="A14" s="23">
        <v>2019</v>
      </c>
      <c r="B14" s="13">
        <v>43556</v>
      </c>
      <c r="C14" s="13">
        <v>43585</v>
      </c>
      <c r="D14" s="4" t="s">
        <v>114</v>
      </c>
      <c r="E14" s="4">
        <v>6</v>
      </c>
      <c r="F14" s="4" t="s">
        <v>116</v>
      </c>
      <c r="G14" s="4" t="s">
        <v>116</v>
      </c>
      <c r="H14" s="4" t="s">
        <v>119</v>
      </c>
      <c r="I14" s="4" t="s">
        <v>128</v>
      </c>
      <c r="J14" s="4" t="s">
        <v>129</v>
      </c>
      <c r="K14" s="4" t="s">
        <v>130</v>
      </c>
      <c r="L14" s="23" t="s">
        <v>101</v>
      </c>
      <c r="M14" s="4" t="s">
        <v>152</v>
      </c>
      <c r="N14" s="4" t="s">
        <v>103</v>
      </c>
      <c r="O14" s="4">
        <v>0</v>
      </c>
      <c r="P14" s="4">
        <v>0</v>
      </c>
      <c r="Q14" s="4" t="s">
        <v>153</v>
      </c>
      <c r="R14" s="4" t="s">
        <v>154</v>
      </c>
      <c r="S14" s="4" t="s">
        <v>154</v>
      </c>
      <c r="T14" s="4" t="s">
        <v>153</v>
      </c>
      <c r="U14" s="4" t="s">
        <v>154</v>
      </c>
      <c r="V14" s="4" t="s">
        <v>157</v>
      </c>
      <c r="W14" s="4" t="s">
        <v>152</v>
      </c>
      <c r="X14" s="13">
        <v>43556</v>
      </c>
      <c r="Y14" s="13">
        <v>43560</v>
      </c>
      <c r="Z14" s="8" t="s">
        <v>164</v>
      </c>
      <c r="AA14" s="23">
        <f>228+2100.01</f>
        <v>2328.0100000000002</v>
      </c>
      <c r="AB14" s="25">
        <v>0</v>
      </c>
      <c r="AC14" s="13">
        <v>43560</v>
      </c>
      <c r="AD14" s="14" t="s">
        <v>180</v>
      </c>
      <c r="AE14" s="11">
        <v>7</v>
      </c>
      <c r="AF14" s="14" t="s">
        <v>179</v>
      </c>
      <c r="AG14" s="4" t="s">
        <v>120</v>
      </c>
      <c r="AH14" s="12">
        <v>43585</v>
      </c>
      <c r="AI14" s="12">
        <v>43592</v>
      </c>
      <c r="AJ14" s="5" t="s">
        <v>165</v>
      </c>
    </row>
    <row r="15" spans="1:36" x14ac:dyDescent="0.25">
      <c r="A15" s="23">
        <v>2019</v>
      </c>
      <c r="B15" s="13">
        <v>43556</v>
      </c>
      <c r="C15" s="13">
        <v>43585</v>
      </c>
      <c r="D15" s="4" t="s">
        <v>114</v>
      </c>
      <c r="E15" s="4">
        <v>6</v>
      </c>
      <c r="F15" s="4" t="s">
        <v>116</v>
      </c>
      <c r="G15" s="4" t="s">
        <v>116</v>
      </c>
      <c r="H15" s="4" t="s">
        <v>119</v>
      </c>
      <c r="I15" s="4" t="s">
        <v>128</v>
      </c>
      <c r="J15" s="4" t="s">
        <v>129</v>
      </c>
      <c r="K15" s="4" t="s">
        <v>130</v>
      </c>
      <c r="L15" s="3" t="s">
        <v>101</v>
      </c>
      <c r="M15" s="4" t="s">
        <v>152</v>
      </c>
      <c r="N15" s="4" t="s">
        <v>103</v>
      </c>
      <c r="O15" s="4">
        <v>0</v>
      </c>
      <c r="P15" s="4">
        <v>0</v>
      </c>
      <c r="Q15" s="4" t="s">
        <v>153</v>
      </c>
      <c r="R15" s="4" t="s">
        <v>154</v>
      </c>
      <c r="S15" s="4" t="s">
        <v>154</v>
      </c>
      <c r="T15" s="4" t="s">
        <v>153</v>
      </c>
      <c r="U15" s="4" t="s">
        <v>154</v>
      </c>
      <c r="V15" s="4" t="s">
        <v>157</v>
      </c>
      <c r="W15" s="4" t="s">
        <v>152</v>
      </c>
      <c r="X15" s="13">
        <v>43563</v>
      </c>
      <c r="Y15" s="13">
        <v>43566</v>
      </c>
      <c r="Z15" s="8" t="s">
        <v>164</v>
      </c>
      <c r="AA15" s="15">
        <f>176.5+1150.17</f>
        <v>1326.67</v>
      </c>
      <c r="AB15" s="25">
        <v>0</v>
      </c>
      <c r="AC15" s="13">
        <v>43566</v>
      </c>
      <c r="AD15" s="14" t="s">
        <v>180</v>
      </c>
      <c r="AE15" s="11">
        <v>8</v>
      </c>
      <c r="AF15" s="14" t="s">
        <v>179</v>
      </c>
      <c r="AG15" s="4" t="s">
        <v>120</v>
      </c>
      <c r="AH15" s="12">
        <v>43585</v>
      </c>
      <c r="AI15" s="12">
        <v>43592</v>
      </c>
      <c r="AJ15" s="5" t="s">
        <v>165</v>
      </c>
    </row>
    <row r="16" spans="1:36" x14ac:dyDescent="0.25">
      <c r="A16" s="23">
        <v>2019</v>
      </c>
      <c r="B16" s="13">
        <v>43556</v>
      </c>
      <c r="C16" s="13">
        <v>43585</v>
      </c>
      <c r="D16" s="4" t="s">
        <v>114</v>
      </c>
      <c r="E16" s="4">
        <v>8</v>
      </c>
      <c r="F16" s="4" t="s">
        <v>117</v>
      </c>
      <c r="G16" s="4" t="s">
        <v>117</v>
      </c>
      <c r="H16" s="4" t="s">
        <v>119</v>
      </c>
      <c r="I16" s="4" t="s">
        <v>131</v>
      </c>
      <c r="J16" s="4" t="s">
        <v>132</v>
      </c>
      <c r="K16" s="4" t="s">
        <v>133</v>
      </c>
      <c r="L16" s="3" t="s">
        <v>101</v>
      </c>
      <c r="M16" s="4" t="s">
        <v>152</v>
      </c>
      <c r="N16" s="4" t="s">
        <v>103</v>
      </c>
      <c r="O16" s="4">
        <v>0</v>
      </c>
      <c r="P16" s="4">
        <v>0</v>
      </c>
      <c r="Q16" s="4" t="s">
        <v>153</v>
      </c>
      <c r="R16" s="4" t="s">
        <v>154</v>
      </c>
      <c r="S16" s="4" t="s">
        <v>154</v>
      </c>
      <c r="T16" s="4" t="s">
        <v>153</v>
      </c>
      <c r="U16" s="4" t="s">
        <v>154</v>
      </c>
      <c r="V16" s="4" t="s">
        <v>158</v>
      </c>
      <c r="W16" s="4" t="s">
        <v>152</v>
      </c>
      <c r="X16" s="13">
        <v>43549</v>
      </c>
      <c r="Y16" s="13">
        <v>43553</v>
      </c>
      <c r="Z16" s="8" t="s">
        <v>164</v>
      </c>
      <c r="AA16">
        <f>1155.98+1450.31</f>
        <v>2606.29</v>
      </c>
      <c r="AB16" s="25">
        <v>0</v>
      </c>
      <c r="AC16" s="13">
        <v>43553</v>
      </c>
      <c r="AD16" s="14" t="s">
        <v>180</v>
      </c>
      <c r="AE16" s="11">
        <v>9</v>
      </c>
      <c r="AF16" s="14" t="s">
        <v>179</v>
      </c>
      <c r="AG16" s="4" t="s">
        <v>120</v>
      </c>
      <c r="AH16" s="12">
        <v>43585</v>
      </c>
      <c r="AI16" s="12">
        <v>43592</v>
      </c>
      <c r="AJ16" s="5" t="s">
        <v>165</v>
      </c>
    </row>
    <row r="17" spans="1:36" x14ac:dyDescent="0.25">
      <c r="A17" s="23">
        <v>2019</v>
      </c>
      <c r="B17" s="13">
        <v>43556</v>
      </c>
      <c r="C17" s="13">
        <v>43585</v>
      </c>
      <c r="D17" s="4" t="s">
        <v>114</v>
      </c>
      <c r="E17" s="4">
        <v>8</v>
      </c>
      <c r="F17" s="4" t="s">
        <v>117</v>
      </c>
      <c r="G17" s="4" t="s">
        <v>117</v>
      </c>
      <c r="H17" s="4" t="s">
        <v>119</v>
      </c>
      <c r="I17" s="4" t="s">
        <v>131</v>
      </c>
      <c r="J17" s="4" t="s">
        <v>132</v>
      </c>
      <c r="K17" s="4" t="s">
        <v>133</v>
      </c>
      <c r="L17" s="3" t="s">
        <v>101</v>
      </c>
      <c r="M17" s="4" t="s">
        <v>152</v>
      </c>
      <c r="N17" s="4" t="s">
        <v>103</v>
      </c>
      <c r="O17" s="4">
        <v>0</v>
      </c>
      <c r="P17" s="4">
        <v>0</v>
      </c>
      <c r="Q17" s="4" t="s">
        <v>153</v>
      </c>
      <c r="R17" s="4" t="s">
        <v>154</v>
      </c>
      <c r="S17" s="4" t="s">
        <v>154</v>
      </c>
      <c r="T17" s="4" t="s">
        <v>153</v>
      </c>
      <c r="U17" s="4" t="s">
        <v>154</v>
      </c>
      <c r="V17" s="4" t="s">
        <v>158</v>
      </c>
      <c r="W17" s="4" t="s">
        <v>152</v>
      </c>
      <c r="X17" s="13">
        <v>43556</v>
      </c>
      <c r="Y17" s="13">
        <v>43560</v>
      </c>
      <c r="Z17" s="10" t="s">
        <v>164</v>
      </c>
      <c r="AA17">
        <f>1700+1301.24</f>
        <v>3001.24</v>
      </c>
      <c r="AB17" s="25">
        <v>0</v>
      </c>
      <c r="AC17" s="13">
        <v>43560</v>
      </c>
      <c r="AD17" s="14" t="s">
        <v>180</v>
      </c>
      <c r="AE17" s="11">
        <v>10</v>
      </c>
      <c r="AF17" s="14" t="s">
        <v>179</v>
      </c>
      <c r="AG17" s="4" t="s">
        <v>120</v>
      </c>
      <c r="AH17" s="12">
        <v>43585</v>
      </c>
      <c r="AI17" s="12">
        <v>43592</v>
      </c>
      <c r="AJ17" s="5" t="s">
        <v>165</v>
      </c>
    </row>
    <row r="18" spans="1:36" s="18" customFormat="1" x14ac:dyDescent="0.25">
      <c r="A18" s="23">
        <v>2019</v>
      </c>
      <c r="B18" s="13">
        <v>43556</v>
      </c>
      <c r="C18" s="13">
        <v>43585</v>
      </c>
      <c r="D18" s="4" t="s">
        <v>114</v>
      </c>
      <c r="E18" s="4">
        <v>8</v>
      </c>
      <c r="F18" s="4" t="s">
        <v>117</v>
      </c>
      <c r="G18" s="4" t="s">
        <v>117</v>
      </c>
      <c r="H18" s="4" t="s">
        <v>119</v>
      </c>
      <c r="I18" s="4" t="s">
        <v>131</v>
      </c>
      <c r="J18" s="4" t="s">
        <v>132</v>
      </c>
      <c r="K18" s="4" t="s">
        <v>133</v>
      </c>
      <c r="L18" s="18" t="s">
        <v>101</v>
      </c>
      <c r="M18" s="4" t="s">
        <v>152</v>
      </c>
      <c r="N18" s="4" t="s">
        <v>103</v>
      </c>
      <c r="O18" s="4">
        <v>0</v>
      </c>
      <c r="P18" s="4">
        <v>0</v>
      </c>
      <c r="Q18" s="4" t="s">
        <v>153</v>
      </c>
      <c r="R18" s="4" t="s">
        <v>154</v>
      </c>
      <c r="S18" s="4" t="s">
        <v>154</v>
      </c>
      <c r="T18" s="4" t="s">
        <v>153</v>
      </c>
      <c r="U18" s="4" t="s">
        <v>154</v>
      </c>
      <c r="V18" s="4" t="s">
        <v>158</v>
      </c>
      <c r="W18" s="4" t="s">
        <v>152</v>
      </c>
      <c r="X18" s="13">
        <v>43563</v>
      </c>
      <c r="Y18" s="13">
        <v>43567</v>
      </c>
      <c r="Z18" s="10" t="s">
        <v>164</v>
      </c>
      <c r="AA18" s="18">
        <f>252.28+550.06</f>
        <v>802.33999999999992</v>
      </c>
      <c r="AB18" s="25">
        <v>0</v>
      </c>
      <c r="AC18" s="13">
        <v>43567</v>
      </c>
      <c r="AD18" s="14" t="s">
        <v>180</v>
      </c>
      <c r="AE18" s="11">
        <v>11</v>
      </c>
      <c r="AF18" s="14" t="s">
        <v>179</v>
      </c>
      <c r="AG18" s="4" t="s">
        <v>120</v>
      </c>
      <c r="AH18" s="12">
        <v>43585</v>
      </c>
      <c r="AI18" s="12">
        <v>43592</v>
      </c>
      <c r="AJ18" s="5" t="s">
        <v>165</v>
      </c>
    </row>
    <row r="19" spans="1:36" s="25" customFormat="1" x14ac:dyDescent="0.25">
      <c r="A19" s="25">
        <v>2019</v>
      </c>
      <c r="B19" s="13">
        <v>43556</v>
      </c>
      <c r="C19" s="13">
        <v>43585</v>
      </c>
      <c r="D19" s="4" t="s">
        <v>114</v>
      </c>
      <c r="E19" s="4">
        <v>8</v>
      </c>
      <c r="F19" s="4" t="s">
        <v>117</v>
      </c>
      <c r="G19" s="4" t="s">
        <v>117</v>
      </c>
      <c r="H19" s="4" t="s">
        <v>119</v>
      </c>
      <c r="I19" s="4" t="s">
        <v>131</v>
      </c>
      <c r="J19" s="4" t="s">
        <v>132</v>
      </c>
      <c r="K19" s="4" t="s">
        <v>133</v>
      </c>
      <c r="L19" s="25" t="s">
        <v>101</v>
      </c>
      <c r="M19" s="4" t="s">
        <v>152</v>
      </c>
      <c r="N19" s="4" t="s">
        <v>103</v>
      </c>
      <c r="O19" s="4">
        <v>0</v>
      </c>
      <c r="P19" s="4">
        <v>0</v>
      </c>
      <c r="Q19" s="4" t="s">
        <v>153</v>
      </c>
      <c r="R19" s="4" t="s">
        <v>154</v>
      </c>
      <c r="S19" s="4" t="s">
        <v>154</v>
      </c>
      <c r="T19" s="4" t="s">
        <v>153</v>
      </c>
      <c r="U19" s="4" t="s">
        <v>154</v>
      </c>
      <c r="V19" s="4" t="s">
        <v>158</v>
      </c>
      <c r="W19" s="4" t="s">
        <v>152</v>
      </c>
      <c r="X19" s="13">
        <v>43570</v>
      </c>
      <c r="Y19" s="13">
        <v>43572</v>
      </c>
      <c r="Z19" s="10" t="s">
        <v>164</v>
      </c>
      <c r="AA19" s="25">
        <f>707+550</f>
        <v>1257</v>
      </c>
      <c r="AB19" s="25">
        <v>0</v>
      </c>
      <c r="AC19" s="13">
        <v>43572</v>
      </c>
      <c r="AD19" s="14" t="s">
        <v>180</v>
      </c>
      <c r="AE19" s="11">
        <v>12</v>
      </c>
      <c r="AF19" s="14" t="s">
        <v>179</v>
      </c>
      <c r="AG19" s="4" t="s">
        <v>120</v>
      </c>
      <c r="AH19" s="12">
        <v>43585</v>
      </c>
      <c r="AI19" s="12">
        <v>43592</v>
      </c>
      <c r="AJ19" s="5" t="s">
        <v>165</v>
      </c>
    </row>
    <row r="20" spans="1:36" s="20" customFormat="1" x14ac:dyDescent="0.25">
      <c r="A20" s="23">
        <v>2019</v>
      </c>
      <c r="B20" s="13">
        <v>43556</v>
      </c>
      <c r="C20" s="13">
        <v>43585</v>
      </c>
      <c r="D20" s="4" t="s">
        <v>114</v>
      </c>
      <c r="E20" s="4">
        <v>6</v>
      </c>
      <c r="F20" s="4" t="s">
        <v>116</v>
      </c>
      <c r="G20" s="4" t="s">
        <v>116</v>
      </c>
      <c r="H20" s="4" t="s">
        <v>119</v>
      </c>
      <c r="I20" s="4" t="s">
        <v>166</v>
      </c>
      <c r="J20" s="4" t="s">
        <v>167</v>
      </c>
      <c r="K20" s="4" t="s">
        <v>168</v>
      </c>
      <c r="L20" s="4" t="s">
        <v>101</v>
      </c>
      <c r="M20" s="4" t="s">
        <v>152</v>
      </c>
      <c r="N20" s="4" t="s">
        <v>103</v>
      </c>
      <c r="O20" s="4">
        <v>0</v>
      </c>
      <c r="P20" s="4">
        <v>0</v>
      </c>
      <c r="Q20" s="4" t="s">
        <v>153</v>
      </c>
      <c r="R20" s="4" t="s">
        <v>154</v>
      </c>
      <c r="S20" s="4" t="s">
        <v>154</v>
      </c>
      <c r="T20" s="4" t="s">
        <v>153</v>
      </c>
      <c r="U20" s="4" t="s">
        <v>154</v>
      </c>
      <c r="V20" s="4" t="s">
        <v>156</v>
      </c>
      <c r="W20" s="4" t="s">
        <v>152</v>
      </c>
      <c r="X20" s="13">
        <v>43549</v>
      </c>
      <c r="Y20" s="13">
        <v>43553</v>
      </c>
      <c r="Z20" s="10" t="s">
        <v>164</v>
      </c>
      <c r="AA20" s="20">
        <f>2799.98+3901.87</f>
        <v>6701.85</v>
      </c>
      <c r="AB20" s="25">
        <v>0</v>
      </c>
      <c r="AC20" s="13">
        <v>43553</v>
      </c>
      <c r="AD20" s="14" t="s">
        <v>180</v>
      </c>
      <c r="AE20" s="11">
        <v>13</v>
      </c>
      <c r="AF20" s="14" t="s">
        <v>179</v>
      </c>
      <c r="AG20" s="4" t="s">
        <v>120</v>
      </c>
      <c r="AH20" s="12">
        <v>43585</v>
      </c>
      <c r="AI20" s="12">
        <v>43592</v>
      </c>
      <c r="AJ20" s="5" t="s">
        <v>165</v>
      </c>
    </row>
    <row r="21" spans="1:36" s="20" customFormat="1" x14ac:dyDescent="0.25">
      <c r="A21" s="23">
        <v>2019</v>
      </c>
      <c r="B21" s="13">
        <v>43556</v>
      </c>
      <c r="C21" s="13">
        <v>43585</v>
      </c>
      <c r="D21" s="4" t="s">
        <v>114</v>
      </c>
      <c r="E21" s="4">
        <v>6</v>
      </c>
      <c r="F21" s="4" t="s">
        <v>116</v>
      </c>
      <c r="G21" s="4" t="s">
        <v>116</v>
      </c>
      <c r="H21" s="4" t="s">
        <v>119</v>
      </c>
      <c r="I21" s="4" t="s">
        <v>166</v>
      </c>
      <c r="J21" s="4" t="s">
        <v>167</v>
      </c>
      <c r="K21" s="4" t="s">
        <v>168</v>
      </c>
      <c r="L21" s="4" t="s">
        <v>101</v>
      </c>
      <c r="M21" s="4" t="s">
        <v>152</v>
      </c>
      <c r="N21" s="4" t="s">
        <v>103</v>
      </c>
      <c r="O21" s="4">
        <v>0</v>
      </c>
      <c r="P21" s="4">
        <v>0</v>
      </c>
      <c r="Q21" s="4" t="s">
        <v>153</v>
      </c>
      <c r="R21" s="4" t="s">
        <v>154</v>
      </c>
      <c r="S21" s="4" t="s">
        <v>154</v>
      </c>
      <c r="T21" s="4" t="s">
        <v>153</v>
      </c>
      <c r="U21" s="4" t="s">
        <v>154</v>
      </c>
      <c r="V21" s="4" t="s">
        <v>156</v>
      </c>
      <c r="W21" s="4" t="s">
        <v>152</v>
      </c>
      <c r="X21" s="13">
        <v>43556</v>
      </c>
      <c r="Y21" s="13">
        <v>43560</v>
      </c>
      <c r="Z21" s="10" t="s">
        <v>164</v>
      </c>
      <c r="AA21" s="20">
        <f>2800+3701.94</f>
        <v>6501.9400000000005</v>
      </c>
      <c r="AB21" s="25">
        <v>0</v>
      </c>
      <c r="AC21" s="13">
        <v>43560</v>
      </c>
      <c r="AD21" s="14" t="s">
        <v>180</v>
      </c>
      <c r="AE21" s="11">
        <v>14</v>
      </c>
      <c r="AF21" s="14" t="s">
        <v>179</v>
      </c>
      <c r="AG21" s="4" t="s">
        <v>120</v>
      </c>
      <c r="AH21" s="12">
        <v>43585</v>
      </c>
      <c r="AI21" s="12">
        <v>43592</v>
      </c>
      <c r="AJ21" s="5" t="s">
        <v>165</v>
      </c>
    </row>
    <row r="22" spans="1:36" s="20" customFormat="1" x14ac:dyDescent="0.25">
      <c r="A22" s="23">
        <v>2019</v>
      </c>
      <c r="B22" s="13">
        <v>43556</v>
      </c>
      <c r="C22" s="13">
        <v>43585</v>
      </c>
      <c r="D22" s="4" t="s">
        <v>114</v>
      </c>
      <c r="E22" s="4">
        <v>6</v>
      </c>
      <c r="F22" s="4" t="s">
        <v>116</v>
      </c>
      <c r="G22" s="4" t="s">
        <v>116</v>
      </c>
      <c r="H22" s="4" t="s">
        <v>119</v>
      </c>
      <c r="I22" s="4" t="s">
        <v>166</v>
      </c>
      <c r="J22" s="4" t="s">
        <v>167</v>
      </c>
      <c r="K22" s="4" t="s">
        <v>168</v>
      </c>
      <c r="L22" s="4" t="s">
        <v>101</v>
      </c>
      <c r="M22" s="4" t="s">
        <v>152</v>
      </c>
      <c r="N22" s="4" t="s">
        <v>103</v>
      </c>
      <c r="O22" s="4">
        <v>0</v>
      </c>
      <c r="P22" s="4">
        <v>0</v>
      </c>
      <c r="Q22" s="4" t="s">
        <v>153</v>
      </c>
      <c r="R22" s="4" t="s">
        <v>154</v>
      </c>
      <c r="S22" s="4" t="s">
        <v>154</v>
      </c>
      <c r="T22" s="4" t="s">
        <v>153</v>
      </c>
      <c r="U22" s="4" t="s">
        <v>154</v>
      </c>
      <c r="V22" s="4" t="s">
        <v>156</v>
      </c>
      <c r="W22" s="4" t="s">
        <v>152</v>
      </c>
      <c r="X22" s="13">
        <v>43563</v>
      </c>
      <c r="Y22" s="13">
        <v>43566</v>
      </c>
      <c r="Z22" s="10" t="s">
        <v>164</v>
      </c>
      <c r="AA22" s="20">
        <f>816+1850</f>
        <v>2666</v>
      </c>
      <c r="AB22" s="25">
        <v>0</v>
      </c>
      <c r="AC22" s="13">
        <v>43566</v>
      </c>
      <c r="AD22" s="14" t="s">
        <v>180</v>
      </c>
      <c r="AE22" s="11">
        <v>15</v>
      </c>
      <c r="AF22" s="14" t="s">
        <v>179</v>
      </c>
      <c r="AG22" s="4" t="s">
        <v>120</v>
      </c>
      <c r="AH22" s="12">
        <v>43585</v>
      </c>
      <c r="AI22" s="12">
        <v>43592</v>
      </c>
      <c r="AJ22" s="5" t="s">
        <v>165</v>
      </c>
    </row>
    <row r="23" spans="1:36" x14ac:dyDescent="0.25">
      <c r="A23" s="23">
        <v>2019</v>
      </c>
      <c r="B23" s="13">
        <v>43556</v>
      </c>
      <c r="C23" s="13">
        <v>43585</v>
      </c>
      <c r="D23" s="4" t="s">
        <v>114</v>
      </c>
      <c r="E23" s="4">
        <v>6</v>
      </c>
      <c r="F23" s="4" t="s">
        <v>116</v>
      </c>
      <c r="G23" s="4" t="s">
        <v>116</v>
      </c>
      <c r="H23" s="4" t="s">
        <v>119</v>
      </c>
      <c r="I23" s="5" t="s">
        <v>135</v>
      </c>
      <c r="J23" s="6" t="s">
        <v>136</v>
      </c>
      <c r="K23" s="6" t="s">
        <v>134</v>
      </c>
      <c r="L23" s="3" t="s">
        <v>101</v>
      </c>
      <c r="M23" s="4" t="s">
        <v>152</v>
      </c>
      <c r="N23" s="4" t="s">
        <v>103</v>
      </c>
      <c r="O23" s="4">
        <v>0</v>
      </c>
      <c r="P23" s="4">
        <v>0</v>
      </c>
      <c r="Q23" s="4" t="s">
        <v>153</v>
      </c>
      <c r="R23" s="4" t="s">
        <v>154</v>
      </c>
      <c r="S23" s="4" t="s">
        <v>154</v>
      </c>
      <c r="T23" s="4" t="s">
        <v>153</v>
      </c>
      <c r="U23" s="4" t="s">
        <v>154</v>
      </c>
      <c r="V23" s="4" t="s">
        <v>157</v>
      </c>
      <c r="W23" s="4" t="s">
        <v>152</v>
      </c>
      <c r="X23" s="13">
        <v>43549</v>
      </c>
      <c r="Y23" s="13">
        <v>43553</v>
      </c>
      <c r="Z23" s="8" t="s">
        <v>164</v>
      </c>
      <c r="AA23">
        <f>559+2400.94</f>
        <v>2959.94</v>
      </c>
      <c r="AB23" s="25">
        <v>0</v>
      </c>
      <c r="AC23" s="13">
        <v>43553</v>
      </c>
      <c r="AD23" s="14" t="s">
        <v>180</v>
      </c>
      <c r="AE23" s="11">
        <v>16</v>
      </c>
      <c r="AF23" s="14" t="s">
        <v>179</v>
      </c>
      <c r="AG23" s="4" t="s">
        <v>120</v>
      </c>
      <c r="AH23" s="12">
        <v>43585</v>
      </c>
      <c r="AI23" s="12">
        <v>43592</v>
      </c>
      <c r="AJ23" s="5" t="s">
        <v>165</v>
      </c>
    </row>
    <row r="24" spans="1:36" x14ac:dyDescent="0.25">
      <c r="A24" s="23">
        <v>2019</v>
      </c>
      <c r="B24" s="13">
        <v>43556</v>
      </c>
      <c r="C24" s="13">
        <v>43585</v>
      </c>
      <c r="D24" s="4" t="s">
        <v>114</v>
      </c>
      <c r="E24" s="4">
        <v>6</v>
      </c>
      <c r="F24" s="4" t="s">
        <v>116</v>
      </c>
      <c r="G24" s="4" t="s">
        <v>116</v>
      </c>
      <c r="H24" s="4" t="s">
        <v>119</v>
      </c>
      <c r="I24" s="5" t="s">
        <v>135</v>
      </c>
      <c r="J24" s="6" t="s">
        <v>136</v>
      </c>
      <c r="K24" s="6" t="s">
        <v>134</v>
      </c>
      <c r="L24" s="3" t="s">
        <v>101</v>
      </c>
      <c r="M24" s="4" t="s">
        <v>152</v>
      </c>
      <c r="N24" s="4" t="s">
        <v>103</v>
      </c>
      <c r="O24" s="4">
        <v>0</v>
      </c>
      <c r="P24" s="4">
        <v>0</v>
      </c>
      <c r="Q24" s="4" t="s">
        <v>153</v>
      </c>
      <c r="R24" s="4" t="s">
        <v>154</v>
      </c>
      <c r="S24" s="4" t="s">
        <v>154</v>
      </c>
      <c r="T24" s="4" t="s">
        <v>153</v>
      </c>
      <c r="U24" s="4" t="s">
        <v>154</v>
      </c>
      <c r="V24" s="4" t="s">
        <v>157</v>
      </c>
      <c r="W24" s="4" t="s">
        <v>152</v>
      </c>
      <c r="X24" s="13">
        <v>43556</v>
      </c>
      <c r="Y24" s="13">
        <v>43560</v>
      </c>
      <c r="Z24" s="8" t="s">
        <v>164</v>
      </c>
      <c r="AA24" s="17">
        <f>442.5+2600.06</f>
        <v>3042.56</v>
      </c>
      <c r="AB24" s="25">
        <v>0</v>
      </c>
      <c r="AC24" s="13">
        <v>43560</v>
      </c>
      <c r="AD24" s="14" t="s">
        <v>180</v>
      </c>
      <c r="AE24" s="11">
        <v>17</v>
      </c>
      <c r="AF24" s="14" t="s">
        <v>179</v>
      </c>
      <c r="AG24" s="4" t="s">
        <v>120</v>
      </c>
      <c r="AH24" s="12">
        <v>43585</v>
      </c>
      <c r="AI24" s="12">
        <v>43592</v>
      </c>
      <c r="AJ24" s="5" t="s">
        <v>165</v>
      </c>
    </row>
    <row r="25" spans="1:36" s="25" customFormat="1" x14ac:dyDescent="0.25">
      <c r="A25" s="25">
        <v>2019</v>
      </c>
      <c r="B25" s="13">
        <v>43556</v>
      </c>
      <c r="C25" s="13">
        <v>43585</v>
      </c>
      <c r="D25" s="4" t="s">
        <v>114</v>
      </c>
      <c r="E25" s="4">
        <v>6</v>
      </c>
      <c r="F25" s="4" t="s">
        <v>116</v>
      </c>
      <c r="G25" s="4" t="s">
        <v>116</v>
      </c>
      <c r="H25" s="4" t="s">
        <v>119</v>
      </c>
      <c r="I25" s="5" t="s">
        <v>135</v>
      </c>
      <c r="J25" s="6" t="s">
        <v>136</v>
      </c>
      <c r="K25" s="6" t="s">
        <v>134</v>
      </c>
      <c r="L25" s="25" t="s">
        <v>101</v>
      </c>
      <c r="M25" s="4" t="s">
        <v>152</v>
      </c>
      <c r="N25" s="4" t="s">
        <v>103</v>
      </c>
      <c r="O25" s="4">
        <v>0</v>
      </c>
      <c r="P25" s="4">
        <v>0</v>
      </c>
      <c r="Q25" s="4" t="s">
        <v>153</v>
      </c>
      <c r="R25" s="4" t="s">
        <v>154</v>
      </c>
      <c r="S25" s="4" t="s">
        <v>154</v>
      </c>
      <c r="T25" s="4" t="s">
        <v>153</v>
      </c>
      <c r="U25" s="4" t="s">
        <v>154</v>
      </c>
      <c r="V25" s="4" t="s">
        <v>157</v>
      </c>
      <c r="W25" s="4" t="s">
        <v>152</v>
      </c>
      <c r="X25" s="13">
        <v>43563</v>
      </c>
      <c r="Y25" s="13">
        <v>43567</v>
      </c>
      <c r="Z25" s="8" t="s">
        <v>164</v>
      </c>
      <c r="AA25" s="25">
        <f>2219.46+378.5</f>
        <v>2597.96</v>
      </c>
      <c r="AB25" s="25">
        <v>0</v>
      </c>
      <c r="AC25" s="13">
        <v>43567</v>
      </c>
      <c r="AD25" s="14" t="s">
        <v>180</v>
      </c>
      <c r="AE25" s="11">
        <v>18</v>
      </c>
      <c r="AF25" s="14" t="s">
        <v>179</v>
      </c>
      <c r="AG25" s="4" t="s">
        <v>120</v>
      </c>
      <c r="AH25" s="12">
        <v>43585</v>
      </c>
      <c r="AI25" s="12">
        <v>43592</v>
      </c>
      <c r="AJ25" s="5" t="s">
        <v>165</v>
      </c>
    </row>
    <row r="26" spans="1:36" x14ac:dyDescent="0.25">
      <c r="A26" s="23">
        <v>2019</v>
      </c>
      <c r="B26" s="13">
        <v>43556</v>
      </c>
      <c r="C26" s="13">
        <v>43585</v>
      </c>
      <c r="D26" s="4" t="s">
        <v>114</v>
      </c>
      <c r="E26" s="4">
        <v>6</v>
      </c>
      <c r="F26" s="4" t="s">
        <v>116</v>
      </c>
      <c r="G26" s="4" t="s">
        <v>116</v>
      </c>
      <c r="H26" s="4" t="s">
        <v>119</v>
      </c>
      <c r="I26" s="5" t="s">
        <v>137</v>
      </c>
      <c r="J26" s="6" t="s">
        <v>138</v>
      </c>
      <c r="K26" s="6" t="s">
        <v>139</v>
      </c>
      <c r="L26" s="3" t="s">
        <v>101</v>
      </c>
      <c r="M26" s="4" t="s">
        <v>152</v>
      </c>
      <c r="N26" s="4" t="s">
        <v>103</v>
      </c>
      <c r="O26" s="4">
        <v>0</v>
      </c>
      <c r="P26" s="4">
        <v>0</v>
      </c>
      <c r="Q26" s="4" t="s">
        <v>153</v>
      </c>
      <c r="R26" s="4" t="s">
        <v>154</v>
      </c>
      <c r="S26" s="4" t="s">
        <v>154</v>
      </c>
      <c r="T26" s="4" t="s">
        <v>153</v>
      </c>
      <c r="U26" s="4" t="s">
        <v>154</v>
      </c>
      <c r="V26" s="4" t="s">
        <v>156</v>
      </c>
      <c r="W26" s="4" t="s">
        <v>152</v>
      </c>
      <c r="X26" s="13">
        <v>43549</v>
      </c>
      <c r="Y26" s="13">
        <v>43553</v>
      </c>
      <c r="Z26" s="8" t="s">
        <v>164</v>
      </c>
      <c r="AA26">
        <f>2731.49+2576.1</f>
        <v>5307.59</v>
      </c>
      <c r="AB26" s="25">
        <v>0</v>
      </c>
      <c r="AC26" s="13">
        <v>43553</v>
      </c>
      <c r="AD26" s="14" t="s">
        <v>180</v>
      </c>
      <c r="AE26" s="11">
        <v>19</v>
      </c>
      <c r="AF26" s="14" t="s">
        <v>179</v>
      </c>
      <c r="AG26" s="4" t="s">
        <v>120</v>
      </c>
      <c r="AH26" s="12">
        <v>43585</v>
      </c>
      <c r="AI26" s="12">
        <v>43592</v>
      </c>
      <c r="AJ26" s="5" t="s">
        <v>165</v>
      </c>
    </row>
    <row r="27" spans="1:36" s="16" customFormat="1" x14ac:dyDescent="0.25">
      <c r="A27" s="23">
        <v>2019</v>
      </c>
      <c r="B27" s="13">
        <v>43556</v>
      </c>
      <c r="C27" s="13">
        <v>43585</v>
      </c>
      <c r="D27" s="4" t="s">
        <v>114</v>
      </c>
      <c r="E27" s="4">
        <v>6</v>
      </c>
      <c r="F27" s="4" t="s">
        <v>116</v>
      </c>
      <c r="G27" s="4" t="s">
        <v>116</v>
      </c>
      <c r="H27" s="4" t="s">
        <v>119</v>
      </c>
      <c r="I27" s="5" t="s">
        <v>137</v>
      </c>
      <c r="J27" s="6" t="s">
        <v>138</v>
      </c>
      <c r="K27" s="6" t="s">
        <v>139</v>
      </c>
      <c r="L27" s="16" t="s">
        <v>101</v>
      </c>
      <c r="M27" s="4" t="s">
        <v>152</v>
      </c>
      <c r="N27" s="4" t="s">
        <v>103</v>
      </c>
      <c r="O27" s="4">
        <v>0</v>
      </c>
      <c r="P27" s="4">
        <v>0</v>
      </c>
      <c r="Q27" s="4" t="s">
        <v>153</v>
      </c>
      <c r="R27" s="4" t="s">
        <v>154</v>
      </c>
      <c r="S27" s="4" t="s">
        <v>154</v>
      </c>
      <c r="T27" s="4" t="s">
        <v>153</v>
      </c>
      <c r="U27" s="4" t="s">
        <v>154</v>
      </c>
      <c r="V27" s="4" t="s">
        <v>156</v>
      </c>
      <c r="W27" s="4" t="s">
        <v>152</v>
      </c>
      <c r="X27" s="13">
        <v>43556</v>
      </c>
      <c r="Y27" s="13">
        <v>43560</v>
      </c>
      <c r="Z27" s="8" t="s">
        <v>164</v>
      </c>
      <c r="AA27" s="16">
        <f>2505.99+4133.7</f>
        <v>6639.69</v>
      </c>
      <c r="AB27" s="25">
        <v>0</v>
      </c>
      <c r="AC27" s="13">
        <v>43560</v>
      </c>
      <c r="AD27" s="14" t="s">
        <v>180</v>
      </c>
      <c r="AE27" s="11">
        <v>20</v>
      </c>
      <c r="AF27" s="14" t="s">
        <v>179</v>
      </c>
      <c r="AG27" s="4" t="s">
        <v>120</v>
      </c>
      <c r="AH27" s="12">
        <v>43585</v>
      </c>
      <c r="AI27" s="12">
        <v>43592</v>
      </c>
      <c r="AJ27" s="5" t="s">
        <v>165</v>
      </c>
    </row>
    <row r="28" spans="1:36" s="16" customFormat="1" x14ac:dyDescent="0.25">
      <c r="A28" s="23">
        <v>2019</v>
      </c>
      <c r="B28" s="13">
        <v>43556</v>
      </c>
      <c r="C28" s="13">
        <v>43585</v>
      </c>
      <c r="D28" s="4" t="s">
        <v>114</v>
      </c>
      <c r="E28" s="4">
        <v>6</v>
      </c>
      <c r="F28" s="4" t="s">
        <v>116</v>
      </c>
      <c r="G28" s="4" t="s">
        <v>116</v>
      </c>
      <c r="H28" s="4" t="s">
        <v>119</v>
      </c>
      <c r="I28" s="5" t="s">
        <v>137</v>
      </c>
      <c r="J28" s="6" t="s">
        <v>138</v>
      </c>
      <c r="K28" s="6" t="s">
        <v>139</v>
      </c>
      <c r="L28" s="16" t="s">
        <v>101</v>
      </c>
      <c r="M28" s="4" t="s">
        <v>152</v>
      </c>
      <c r="N28" s="4" t="s">
        <v>103</v>
      </c>
      <c r="O28" s="4">
        <v>0</v>
      </c>
      <c r="P28" s="4">
        <v>0</v>
      </c>
      <c r="Q28" s="4" t="s">
        <v>153</v>
      </c>
      <c r="R28" s="4" t="s">
        <v>154</v>
      </c>
      <c r="S28" s="4" t="s">
        <v>154</v>
      </c>
      <c r="T28" s="4" t="s">
        <v>153</v>
      </c>
      <c r="U28" s="4" t="s">
        <v>154</v>
      </c>
      <c r="V28" s="4" t="s">
        <v>156</v>
      </c>
      <c r="W28" s="4" t="s">
        <v>152</v>
      </c>
      <c r="X28" s="13">
        <v>43563</v>
      </c>
      <c r="Y28" s="13">
        <v>43566</v>
      </c>
      <c r="Z28" s="8" t="s">
        <v>164</v>
      </c>
      <c r="AA28" s="16">
        <f>1862+1900.17</f>
        <v>3762.17</v>
      </c>
      <c r="AB28" s="25">
        <v>0</v>
      </c>
      <c r="AC28" s="13">
        <v>43566</v>
      </c>
      <c r="AD28" s="14" t="s">
        <v>180</v>
      </c>
      <c r="AE28" s="11">
        <v>21</v>
      </c>
      <c r="AF28" s="14" t="s">
        <v>179</v>
      </c>
      <c r="AG28" s="4" t="s">
        <v>120</v>
      </c>
      <c r="AH28" s="12">
        <v>43585</v>
      </c>
      <c r="AI28" s="12">
        <v>43592</v>
      </c>
      <c r="AJ28" s="5" t="s">
        <v>165</v>
      </c>
    </row>
    <row r="29" spans="1:36" s="23" customFormat="1" x14ac:dyDescent="0.25">
      <c r="A29" s="23">
        <v>2019</v>
      </c>
      <c r="B29" s="13">
        <v>43556</v>
      </c>
      <c r="C29" s="13">
        <v>43585</v>
      </c>
      <c r="D29" s="4" t="s">
        <v>114</v>
      </c>
      <c r="E29" s="4">
        <v>8</v>
      </c>
      <c r="F29" s="4" t="s">
        <v>116</v>
      </c>
      <c r="G29" s="4" t="s">
        <v>116</v>
      </c>
      <c r="H29" s="4" t="s">
        <v>119</v>
      </c>
      <c r="I29" s="5" t="s">
        <v>169</v>
      </c>
      <c r="J29" s="6" t="s">
        <v>170</v>
      </c>
      <c r="K29" s="6" t="s">
        <v>171</v>
      </c>
      <c r="L29" s="23" t="s">
        <v>101</v>
      </c>
      <c r="M29" s="4" t="s">
        <v>152</v>
      </c>
      <c r="N29" s="4" t="s">
        <v>103</v>
      </c>
      <c r="O29" s="4">
        <v>0</v>
      </c>
      <c r="P29" s="4">
        <v>0</v>
      </c>
      <c r="Q29" s="4" t="s">
        <v>153</v>
      </c>
      <c r="R29" s="4" t="s">
        <v>154</v>
      </c>
      <c r="S29" s="4" t="s">
        <v>154</v>
      </c>
      <c r="T29" s="4" t="s">
        <v>153</v>
      </c>
      <c r="U29" s="4" t="s">
        <v>154</v>
      </c>
      <c r="V29" s="4" t="s">
        <v>156</v>
      </c>
      <c r="W29" s="4" t="s">
        <v>152</v>
      </c>
      <c r="X29" s="13">
        <v>43549</v>
      </c>
      <c r="Y29" s="13">
        <v>43553</v>
      </c>
      <c r="Z29" s="8" t="s">
        <v>164</v>
      </c>
      <c r="AA29" s="23">
        <f>1200+2926.76</f>
        <v>4126.76</v>
      </c>
      <c r="AB29" s="25">
        <v>0</v>
      </c>
      <c r="AC29" s="13">
        <v>43553</v>
      </c>
      <c r="AD29" s="14" t="s">
        <v>180</v>
      </c>
      <c r="AE29" s="11">
        <v>22</v>
      </c>
      <c r="AF29" s="14" t="s">
        <v>179</v>
      </c>
      <c r="AG29" s="4" t="s">
        <v>120</v>
      </c>
      <c r="AH29" s="12">
        <v>43585</v>
      </c>
      <c r="AI29" s="12">
        <v>43592</v>
      </c>
      <c r="AJ29" s="5" t="s">
        <v>165</v>
      </c>
    </row>
    <row r="30" spans="1:36" s="23" customFormat="1" x14ac:dyDescent="0.25">
      <c r="A30" s="23">
        <v>2019</v>
      </c>
      <c r="B30" s="13">
        <v>43556</v>
      </c>
      <c r="C30" s="13">
        <v>43585</v>
      </c>
      <c r="D30" s="4" t="s">
        <v>114</v>
      </c>
      <c r="E30" s="4">
        <v>8</v>
      </c>
      <c r="F30" s="4" t="s">
        <v>116</v>
      </c>
      <c r="G30" s="4" t="s">
        <v>116</v>
      </c>
      <c r="H30" s="4" t="s">
        <v>119</v>
      </c>
      <c r="I30" s="5" t="s">
        <v>169</v>
      </c>
      <c r="J30" s="6" t="s">
        <v>170</v>
      </c>
      <c r="K30" s="6" t="s">
        <v>171</v>
      </c>
      <c r="L30" s="23" t="s">
        <v>101</v>
      </c>
      <c r="M30" s="4" t="s">
        <v>152</v>
      </c>
      <c r="N30" s="4" t="s">
        <v>103</v>
      </c>
      <c r="O30" s="4">
        <v>0</v>
      </c>
      <c r="P30" s="4">
        <v>0</v>
      </c>
      <c r="Q30" s="4" t="s">
        <v>153</v>
      </c>
      <c r="R30" s="4" t="s">
        <v>154</v>
      </c>
      <c r="S30" s="4" t="s">
        <v>154</v>
      </c>
      <c r="T30" s="4" t="s">
        <v>153</v>
      </c>
      <c r="U30" s="4" t="s">
        <v>154</v>
      </c>
      <c r="V30" s="4" t="s">
        <v>156</v>
      </c>
      <c r="W30" s="4" t="s">
        <v>152</v>
      </c>
      <c r="X30" s="13">
        <v>43556</v>
      </c>
      <c r="Y30" s="13">
        <v>43560</v>
      </c>
      <c r="Z30" s="8" t="s">
        <v>164</v>
      </c>
      <c r="AA30" s="23">
        <f>1982+1993.98</f>
        <v>3975.98</v>
      </c>
      <c r="AB30" s="25">
        <v>0</v>
      </c>
      <c r="AC30" s="13">
        <v>43560</v>
      </c>
      <c r="AD30" s="14" t="s">
        <v>180</v>
      </c>
      <c r="AE30" s="11">
        <v>23</v>
      </c>
      <c r="AF30" s="14" t="s">
        <v>179</v>
      </c>
      <c r="AG30" s="4" t="s">
        <v>120</v>
      </c>
      <c r="AH30" s="12">
        <v>43585</v>
      </c>
      <c r="AI30" s="12">
        <v>43592</v>
      </c>
      <c r="AJ30" s="5" t="s">
        <v>165</v>
      </c>
    </row>
    <row r="31" spans="1:36" s="23" customFormat="1" x14ac:dyDescent="0.25">
      <c r="A31" s="23">
        <v>2019</v>
      </c>
      <c r="B31" s="13">
        <v>43556</v>
      </c>
      <c r="C31" s="13">
        <v>43585</v>
      </c>
      <c r="D31" s="4" t="s">
        <v>114</v>
      </c>
      <c r="E31" s="4">
        <v>8</v>
      </c>
      <c r="F31" s="4" t="s">
        <v>116</v>
      </c>
      <c r="G31" s="4" t="s">
        <v>116</v>
      </c>
      <c r="H31" s="4" t="s">
        <v>119</v>
      </c>
      <c r="I31" s="5" t="s">
        <v>169</v>
      </c>
      <c r="J31" s="6" t="s">
        <v>170</v>
      </c>
      <c r="K31" s="6" t="s">
        <v>171</v>
      </c>
      <c r="L31" s="23" t="s">
        <v>101</v>
      </c>
      <c r="M31" s="4" t="s">
        <v>152</v>
      </c>
      <c r="N31" s="4" t="s">
        <v>103</v>
      </c>
      <c r="O31" s="4">
        <v>0</v>
      </c>
      <c r="P31" s="4">
        <v>0</v>
      </c>
      <c r="Q31" s="4" t="s">
        <v>153</v>
      </c>
      <c r="R31" s="4" t="s">
        <v>154</v>
      </c>
      <c r="S31" s="4" t="s">
        <v>154</v>
      </c>
      <c r="T31" s="4" t="s">
        <v>153</v>
      </c>
      <c r="U31" s="4" t="s">
        <v>154</v>
      </c>
      <c r="V31" s="4" t="s">
        <v>156</v>
      </c>
      <c r="W31" s="4" t="s">
        <v>152</v>
      </c>
      <c r="X31" s="13">
        <v>43563</v>
      </c>
      <c r="Y31" s="13">
        <v>43567</v>
      </c>
      <c r="Z31" s="8" t="s">
        <v>164</v>
      </c>
      <c r="AA31" s="23">
        <f>3076.81+1200</f>
        <v>4276.8099999999995</v>
      </c>
      <c r="AB31" s="25">
        <v>0</v>
      </c>
      <c r="AC31" s="13">
        <v>43567</v>
      </c>
      <c r="AD31" s="14" t="s">
        <v>180</v>
      </c>
      <c r="AE31" s="11">
        <v>24</v>
      </c>
      <c r="AF31" s="14" t="s">
        <v>179</v>
      </c>
      <c r="AG31" s="4" t="s">
        <v>120</v>
      </c>
      <c r="AH31" s="12">
        <v>43585</v>
      </c>
      <c r="AI31" s="12">
        <v>43592</v>
      </c>
      <c r="AJ31" s="5" t="s">
        <v>165</v>
      </c>
    </row>
    <row r="32" spans="1:36" x14ac:dyDescent="0.25">
      <c r="A32" s="23">
        <v>2019</v>
      </c>
      <c r="B32" s="13">
        <v>43556</v>
      </c>
      <c r="C32" s="13">
        <v>43585</v>
      </c>
      <c r="D32" s="4" t="s">
        <v>114</v>
      </c>
      <c r="E32" s="4">
        <v>8</v>
      </c>
      <c r="F32" s="4" t="s">
        <v>117</v>
      </c>
      <c r="G32" s="4" t="s">
        <v>117</v>
      </c>
      <c r="H32" s="4" t="s">
        <v>119</v>
      </c>
      <c r="I32" s="5" t="s">
        <v>140</v>
      </c>
      <c r="J32" s="6" t="s">
        <v>141</v>
      </c>
      <c r="K32" s="6" t="s">
        <v>142</v>
      </c>
      <c r="L32" s="3" t="s">
        <v>101</v>
      </c>
      <c r="M32" s="4" t="s">
        <v>152</v>
      </c>
      <c r="N32" s="4" t="s">
        <v>103</v>
      </c>
      <c r="O32" s="4">
        <v>0</v>
      </c>
      <c r="P32" s="4">
        <v>0</v>
      </c>
      <c r="Q32" s="4" t="s">
        <v>153</v>
      </c>
      <c r="R32" s="4" t="s">
        <v>154</v>
      </c>
      <c r="S32" s="4" t="s">
        <v>154</v>
      </c>
      <c r="T32" s="4" t="s">
        <v>153</v>
      </c>
      <c r="U32" s="4" t="s">
        <v>154</v>
      </c>
      <c r="V32" s="4" t="s">
        <v>156</v>
      </c>
      <c r="W32" s="4" t="s">
        <v>152</v>
      </c>
      <c r="X32" s="13">
        <v>43543</v>
      </c>
      <c r="Y32" s="13">
        <v>43546</v>
      </c>
      <c r="Z32" s="8" t="s">
        <v>164</v>
      </c>
      <c r="AA32">
        <f>1670.16+1194.95</f>
        <v>2865.11</v>
      </c>
      <c r="AB32" s="25">
        <v>0</v>
      </c>
      <c r="AC32" s="13">
        <v>43546</v>
      </c>
      <c r="AD32" s="14" t="s">
        <v>180</v>
      </c>
      <c r="AE32" s="11">
        <v>25</v>
      </c>
      <c r="AF32" s="14" t="s">
        <v>179</v>
      </c>
      <c r="AG32" s="4" t="s">
        <v>120</v>
      </c>
      <c r="AH32" s="12">
        <v>43585</v>
      </c>
      <c r="AI32" s="12">
        <v>43592</v>
      </c>
      <c r="AJ32" s="5" t="s">
        <v>165</v>
      </c>
    </row>
    <row r="33" spans="1:36" x14ac:dyDescent="0.25">
      <c r="A33" s="23">
        <v>2019</v>
      </c>
      <c r="B33" s="13">
        <v>43556</v>
      </c>
      <c r="C33" s="13">
        <v>43585</v>
      </c>
      <c r="D33" s="4" t="s">
        <v>114</v>
      </c>
      <c r="E33" s="4">
        <v>8</v>
      </c>
      <c r="F33" s="4" t="s">
        <v>117</v>
      </c>
      <c r="G33" s="4" t="s">
        <v>117</v>
      </c>
      <c r="H33" s="4" t="s">
        <v>119</v>
      </c>
      <c r="I33" s="5" t="s">
        <v>140</v>
      </c>
      <c r="J33" s="6" t="s">
        <v>141</v>
      </c>
      <c r="K33" s="6" t="s">
        <v>142</v>
      </c>
      <c r="L33" s="3" t="s">
        <v>101</v>
      </c>
      <c r="M33" s="4" t="s">
        <v>152</v>
      </c>
      <c r="N33" s="4" t="s">
        <v>103</v>
      </c>
      <c r="O33" s="4">
        <v>0</v>
      </c>
      <c r="P33" s="4">
        <v>0</v>
      </c>
      <c r="Q33" s="4" t="s">
        <v>153</v>
      </c>
      <c r="R33" s="4" t="s">
        <v>154</v>
      </c>
      <c r="S33" s="4" t="s">
        <v>154</v>
      </c>
      <c r="T33" s="4" t="s">
        <v>153</v>
      </c>
      <c r="U33" s="4" t="s">
        <v>154</v>
      </c>
      <c r="V33" s="4" t="s">
        <v>156</v>
      </c>
      <c r="W33" s="4" t="s">
        <v>152</v>
      </c>
      <c r="X33" s="13">
        <v>43549</v>
      </c>
      <c r="Y33" s="13">
        <v>43553</v>
      </c>
      <c r="Z33" s="8" t="s">
        <v>164</v>
      </c>
      <c r="AA33" s="26">
        <f>1810+1432.11</f>
        <v>3242.1099999999997</v>
      </c>
      <c r="AB33" s="25">
        <v>0</v>
      </c>
      <c r="AC33" s="13">
        <v>43553</v>
      </c>
      <c r="AD33" s="14" t="s">
        <v>180</v>
      </c>
      <c r="AE33" s="11">
        <v>26</v>
      </c>
      <c r="AF33" s="14" t="s">
        <v>179</v>
      </c>
      <c r="AG33" s="4" t="s">
        <v>120</v>
      </c>
      <c r="AH33" s="12">
        <v>43585</v>
      </c>
      <c r="AI33" s="12">
        <v>43592</v>
      </c>
      <c r="AJ33" s="5" t="s">
        <v>165</v>
      </c>
    </row>
    <row r="34" spans="1:36" s="25" customFormat="1" x14ac:dyDescent="0.25">
      <c r="A34" s="25">
        <v>2019</v>
      </c>
      <c r="B34" s="13">
        <v>43556</v>
      </c>
      <c r="C34" s="13">
        <v>43585</v>
      </c>
      <c r="D34" s="4" t="s">
        <v>114</v>
      </c>
      <c r="E34" s="4">
        <v>8</v>
      </c>
      <c r="F34" s="4" t="s">
        <v>117</v>
      </c>
      <c r="G34" s="4" t="s">
        <v>117</v>
      </c>
      <c r="H34" s="4" t="s">
        <v>119</v>
      </c>
      <c r="I34" s="5" t="s">
        <v>140</v>
      </c>
      <c r="J34" s="6" t="s">
        <v>141</v>
      </c>
      <c r="K34" s="6" t="s">
        <v>142</v>
      </c>
      <c r="L34" s="25" t="s">
        <v>101</v>
      </c>
      <c r="M34" s="4" t="s">
        <v>152</v>
      </c>
      <c r="N34" s="4" t="s">
        <v>103</v>
      </c>
      <c r="O34" s="4">
        <v>0</v>
      </c>
      <c r="P34" s="4">
        <v>0</v>
      </c>
      <c r="Q34" s="4" t="s">
        <v>153</v>
      </c>
      <c r="R34" s="4" t="s">
        <v>154</v>
      </c>
      <c r="S34" s="4" t="s">
        <v>154</v>
      </c>
      <c r="T34" s="4" t="s">
        <v>153</v>
      </c>
      <c r="U34" s="4" t="s">
        <v>154</v>
      </c>
      <c r="V34" s="4" t="s">
        <v>156</v>
      </c>
      <c r="W34" s="4" t="s">
        <v>152</v>
      </c>
      <c r="X34" s="13">
        <v>43556</v>
      </c>
      <c r="Y34" s="13">
        <v>43560</v>
      </c>
      <c r="Z34" s="8" t="s">
        <v>164</v>
      </c>
      <c r="AA34" s="25">
        <f>1846+2160.59</f>
        <v>4006.59</v>
      </c>
      <c r="AB34" s="25">
        <v>0</v>
      </c>
      <c r="AC34" s="13">
        <v>43560</v>
      </c>
      <c r="AD34" s="14" t="s">
        <v>180</v>
      </c>
      <c r="AE34" s="11">
        <v>27</v>
      </c>
      <c r="AF34" s="14" t="s">
        <v>179</v>
      </c>
      <c r="AG34" s="4" t="s">
        <v>120</v>
      </c>
      <c r="AH34" s="12">
        <v>43585</v>
      </c>
      <c r="AI34" s="12">
        <v>43592</v>
      </c>
      <c r="AJ34" s="5" t="s">
        <v>165</v>
      </c>
    </row>
    <row r="35" spans="1:36" x14ac:dyDescent="0.25">
      <c r="A35" s="23">
        <v>2019</v>
      </c>
      <c r="B35" s="13">
        <v>43556</v>
      </c>
      <c r="C35" s="13">
        <v>43585</v>
      </c>
      <c r="D35" s="4" t="s">
        <v>114</v>
      </c>
      <c r="E35" s="4">
        <v>13</v>
      </c>
      <c r="F35" s="4" t="s">
        <v>118</v>
      </c>
      <c r="G35" s="4" t="s">
        <v>118</v>
      </c>
      <c r="H35" s="4" t="s">
        <v>119</v>
      </c>
      <c r="I35" s="5" t="s">
        <v>143</v>
      </c>
      <c r="J35" s="6" t="s">
        <v>144</v>
      </c>
      <c r="K35" s="6" t="s">
        <v>145</v>
      </c>
      <c r="L35" s="3" t="s">
        <v>101</v>
      </c>
      <c r="M35" s="4" t="s">
        <v>152</v>
      </c>
      <c r="N35" s="4" t="s">
        <v>103</v>
      </c>
      <c r="O35" s="4">
        <v>0</v>
      </c>
      <c r="P35" s="4">
        <v>0</v>
      </c>
      <c r="Q35" s="4" t="s">
        <v>153</v>
      </c>
      <c r="R35" s="4" t="s">
        <v>154</v>
      </c>
      <c r="S35" s="4" t="s">
        <v>154</v>
      </c>
      <c r="T35" s="4" t="s">
        <v>153</v>
      </c>
      <c r="U35" s="4" t="s">
        <v>154</v>
      </c>
      <c r="V35" s="4" t="s">
        <v>157</v>
      </c>
      <c r="W35" s="4" t="s">
        <v>152</v>
      </c>
      <c r="X35" s="13">
        <v>43543</v>
      </c>
      <c r="Y35" s="13">
        <v>43546</v>
      </c>
      <c r="Z35" s="9">
        <v>2</v>
      </c>
      <c r="AA35" s="18">
        <v>1000</v>
      </c>
      <c r="AB35" s="25">
        <v>0</v>
      </c>
      <c r="AC35" s="13">
        <v>43546</v>
      </c>
      <c r="AD35" s="14" t="s">
        <v>180</v>
      </c>
      <c r="AE35" s="11">
        <v>28</v>
      </c>
      <c r="AF35" s="14" t="s">
        <v>179</v>
      </c>
      <c r="AG35" s="4" t="s">
        <v>120</v>
      </c>
      <c r="AH35" s="12">
        <v>43585</v>
      </c>
      <c r="AI35" s="12">
        <v>43592</v>
      </c>
      <c r="AJ35" s="5" t="s">
        <v>165</v>
      </c>
    </row>
    <row r="36" spans="1:36" s="22" customFormat="1" x14ac:dyDescent="0.25">
      <c r="A36" s="23">
        <v>2019</v>
      </c>
      <c r="B36" s="13">
        <v>43556</v>
      </c>
      <c r="C36" s="13">
        <v>43585</v>
      </c>
      <c r="D36" s="4" t="s">
        <v>114</v>
      </c>
      <c r="E36" s="4">
        <v>13</v>
      </c>
      <c r="F36" s="4" t="s">
        <v>118</v>
      </c>
      <c r="G36" s="4" t="s">
        <v>118</v>
      </c>
      <c r="H36" s="4" t="s">
        <v>119</v>
      </c>
      <c r="I36" s="5" t="s">
        <v>143</v>
      </c>
      <c r="J36" s="6" t="s">
        <v>144</v>
      </c>
      <c r="K36" s="6" t="s">
        <v>145</v>
      </c>
      <c r="L36" s="22" t="s">
        <v>101</v>
      </c>
      <c r="M36" s="4" t="s">
        <v>152</v>
      </c>
      <c r="N36" s="4" t="s">
        <v>103</v>
      </c>
      <c r="O36" s="4">
        <v>0</v>
      </c>
      <c r="P36" s="4">
        <v>0</v>
      </c>
      <c r="Q36" s="4" t="s">
        <v>153</v>
      </c>
      <c r="R36" s="4" t="s">
        <v>154</v>
      </c>
      <c r="S36" s="4" t="s">
        <v>154</v>
      </c>
      <c r="T36" s="4" t="s">
        <v>153</v>
      </c>
      <c r="U36" s="4" t="s">
        <v>154</v>
      </c>
      <c r="V36" s="4" t="s">
        <v>157</v>
      </c>
      <c r="W36" s="4" t="s">
        <v>152</v>
      </c>
      <c r="X36" s="13">
        <v>43556</v>
      </c>
      <c r="Y36" s="13">
        <v>43560</v>
      </c>
      <c r="Z36" s="9">
        <v>2</v>
      </c>
      <c r="AA36" s="26">
        <v>1000</v>
      </c>
      <c r="AB36" s="25">
        <v>0</v>
      </c>
      <c r="AC36" s="13">
        <v>43560</v>
      </c>
      <c r="AD36" s="14" t="s">
        <v>180</v>
      </c>
      <c r="AE36" s="11">
        <v>29</v>
      </c>
      <c r="AF36" s="14" t="s">
        <v>179</v>
      </c>
      <c r="AG36" s="4" t="s">
        <v>120</v>
      </c>
      <c r="AH36" s="12">
        <v>43585</v>
      </c>
      <c r="AI36" s="12">
        <v>43592</v>
      </c>
      <c r="AJ36" s="5" t="s">
        <v>165</v>
      </c>
    </row>
    <row r="37" spans="1:36" x14ac:dyDescent="0.25">
      <c r="A37" s="23">
        <v>2019</v>
      </c>
      <c r="B37" s="13">
        <v>43556</v>
      </c>
      <c r="C37" s="13">
        <v>43585</v>
      </c>
      <c r="D37" s="4" t="s">
        <v>114</v>
      </c>
      <c r="E37" s="4">
        <v>8</v>
      </c>
      <c r="F37" s="4" t="s">
        <v>117</v>
      </c>
      <c r="G37" s="4" t="s">
        <v>117</v>
      </c>
      <c r="H37" s="4" t="s">
        <v>119</v>
      </c>
      <c r="I37" s="5" t="s">
        <v>146</v>
      </c>
      <c r="J37" s="6" t="s">
        <v>147</v>
      </c>
      <c r="K37" s="6" t="s">
        <v>148</v>
      </c>
      <c r="L37" s="3" t="s">
        <v>101</v>
      </c>
      <c r="M37" s="4" t="s">
        <v>152</v>
      </c>
      <c r="N37" s="4" t="s">
        <v>103</v>
      </c>
      <c r="O37" s="4">
        <v>0</v>
      </c>
      <c r="P37" s="4">
        <v>0</v>
      </c>
      <c r="Q37" s="4" t="s">
        <v>153</v>
      </c>
      <c r="R37" s="4" t="s">
        <v>154</v>
      </c>
      <c r="S37" s="4" t="s">
        <v>154</v>
      </c>
      <c r="T37" s="4" t="s">
        <v>153</v>
      </c>
      <c r="U37" s="4" t="s">
        <v>154</v>
      </c>
      <c r="V37" s="4" t="s">
        <v>159</v>
      </c>
      <c r="W37" s="4" t="s">
        <v>152</v>
      </c>
      <c r="X37" s="13">
        <v>43549</v>
      </c>
      <c r="Y37" s="13">
        <v>43553</v>
      </c>
      <c r="Z37" s="8" t="s">
        <v>164</v>
      </c>
      <c r="AA37">
        <f>400+2579.02</f>
        <v>2979.02</v>
      </c>
      <c r="AB37" s="25">
        <v>0</v>
      </c>
      <c r="AC37" s="13">
        <v>43553</v>
      </c>
      <c r="AD37" s="14" t="s">
        <v>180</v>
      </c>
      <c r="AE37" s="11">
        <v>30</v>
      </c>
      <c r="AF37" s="14" t="s">
        <v>179</v>
      </c>
      <c r="AG37" s="4" t="s">
        <v>120</v>
      </c>
      <c r="AH37" s="12">
        <v>43585</v>
      </c>
      <c r="AI37" s="12">
        <v>43592</v>
      </c>
      <c r="AJ37" s="5" t="s">
        <v>165</v>
      </c>
    </row>
    <row r="38" spans="1:36" x14ac:dyDescent="0.25">
      <c r="A38" s="23">
        <v>2019</v>
      </c>
      <c r="B38" s="13">
        <v>43556</v>
      </c>
      <c r="C38" s="13">
        <v>43585</v>
      </c>
      <c r="D38" s="4" t="s">
        <v>114</v>
      </c>
      <c r="E38" s="4">
        <v>8</v>
      </c>
      <c r="F38" s="4" t="s">
        <v>117</v>
      </c>
      <c r="G38" s="4" t="s">
        <v>117</v>
      </c>
      <c r="H38" s="4" t="s">
        <v>119</v>
      </c>
      <c r="I38" s="5" t="s">
        <v>146</v>
      </c>
      <c r="J38" s="6" t="s">
        <v>147</v>
      </c>
      <c r="K38" s="6" t="s">
        <v>148</v>
      </c>
      <c r="L38" s="3" t="s">
        <v>101</v>
      </c>
      <c r="M38" s="4" t="s">
        <v>152</v>
      </c>
      <c r="N38" s="4" t="s">
        <v>103</v>
      </c>
      <c r="O38" s="4">
        <v>0</v>
      </c>
      <c r="P38" s="4">
        <v>0</v>
      </c>
      <c r="Q38" s="4" t="s">
        <v>153</v>
      </c>
      <c r="R38" s="4" t="s">
        <v>154</v>
      </c>
      <c r="S38" s="4" t="s">
        <v>154</v>
      </c>
      <c r="T38" s="4" t="s">
        <v>153</v>
      </c>
      <c r="U38" s="4" t="s">
        <v>154</v>
      </c>
      <c r="V38" s="4" t="s">
        <v>159</v>
      </c>
      <c r="W38" s="4" t="s">
        <v>152</v>
      </c>
      <c r="X38" s="13">
        <v>43556</v>
      </c>
      <c r="Y38" s="13">
        <v>43560</v>
      </c>
      <c r="Z38" s="8" t="s">
        <v>164</v>
      </c>
      <c r="AA38">
        <f>663+2690.1</f>
        <v>3353.1</v>
      </c>
      <c r="AB38" s="25">
        <v>0</v>
      </c>
      <c r="AC38" s="13">
        <v>43560</v>
      </c>
      <c r="AD38" s="14" t="s">
        <v>180</v>
      </c>
      <c r="AE38" s="11">
        <v>31</v>
      </c>
      <c r="AF38" s="14" t="s">
        <v>179</v>
      </c>
      <c r="AG38" s="4" t="s">
        <v>120</v>
      </c>
      <c r="AH38" s="12">
        <v>43585</v>
      </c>
      <c r="AI38" s="12">
        <v>43592</v>
      </c>
      <c r="AJ38" s="5" t="s">
        <v>165</v>
      </c>
    </row>
    <row r="39" spans="1:36" s="20" customFormat="1" x14ac:dyDescent="0.25">
      <c r="A39" s="23">
        <v>2019</v>
      </c>
      <c r="B39" s="13">
        <v>43556</v>
      </c>
      <c r="C39" s="13">
        <v>43585</v>
      </c>
      <c r="D39" s="4" t="s">
        <v>114</v>
      </c>
      <c r="E39" s="4">
        <v>8</v>
      </c>
      <c r="F39" s="4" t="s">
        <v>117</v>
      </c>
      <c r="G39" s="4" t="s">
        <v>117</v>
      </c>
      <c r="H39" s="4" t="s">
        <v>119</v>
      </c>
      <c r="I39" s="5" t="s">
        <v>146</v>
      </c>
      <c r="J39" s="6" t="s">
        <v>147</v>
      </c>
      <c r="K39" s="6" t="s">
        <v>148</v>
      </c>
      <c r="L39" s="20" t="s">
        <v>101</v>
      </c>
      <c r="M39" s="4" t="s">
        <v>152</v>
      </c>
      <c r="N39" s="4" t="s">
        <v>103</v>
      </c>
      <c r="O39" s="4">
        <v>0</v>
      </c>
      <c r="P39" s="4">
        <v>0</v>
      </c>
      <c r="Q39" s="4" t="s">
        <v>153</v>
      </c>
      <c r="R39" s="4" t="s">
        <v>154</v>
      </c>
      <c r="S39" s="4" t="s">
        <v>154</v>
      </c>
      <c r="T39" s="4" t="s">
        <v>153</v>
      </c>
      <c r="U39" s="4" t="s">
        <v>154</v>
      </c>
      <c r="V39" s="4" t="s">
        <v>159</v>
      </c>
      <c r="W39" s="4" t="s">
        <v>152</v>
      </c>
      <c r="X39" s="13">
        <v>43563</v>
      </c>
      <c r="Y39" s="13">
        <v>43567</v>
      </c>
      <c r="Z39" s="8" t="s">
        <v>164</v>
      </c>
      <c r="AA39" s="20">
        <f>385+700</f>
        <v>1085</v>
      </c>
      <c r="AB39" s="25">
        <v>0</v>
      </c>
      <c r="AC39" s="13">
        <v>43567</v>
      </c>
      <c r="AD39" s="14" t="s">
        <v>180</v>
      </c>
      <c r="AE39" s="11">
        <v>32</v>
      </c>
      <c r="AF39" s="14" t="s">
        <v>179</v>
      </c>
      <c r="AG39" s="4" t="s">
        <v>120</v>
      </c>
      <c r="AH39" s="12">
        <v>43585</v>
      </c>
      <c r="AI39" s="12">
        <v>43592</v>
      </c>
      <c r="AJ39" s="5" t="s">
        <v>165</v>
      </c>
    </row>
    <row r="40" spans="1:36" s="23" customFormat="1" x14ac:dyDescent="0.25">
      <c r="A40" s="23">
        <v>2019</v>
      </c>
      <c r="B40" s="13">
        <v>43556</v>
      </c>
      <c r="C40" s="13">
        <v>43585</v>
      </c>
      <c r="D40" s="4" t="s">
        <v>114</v>
      </c>
      <c r="E40" s="4">
        <v>6</v>
      </c>
      <c r="F40" s="4" t="s">
        <v>116</v>
      </c>
      <c r="G40" s="4" t="s">
        <v>116</v>
      </c>
      <c r="H40" s="4" t="s">
        <v>176</v>
      </c>
      <c r="I40" s="5" t="s">
        <v>172</v>
      </c>
      <c r="J40" s="6" t="s">
        <v>173</v>
      </c>
      <c r="K40" s="6" t="s">
        <v>174</v>
      </c>
      <c r="L40" s="24" t="s">
        <v>101</v>
      </c>
      <c r="M40" s="4" t="s">
        <v>152</v>
      </c>
      <c r="N40" s="4" t="s">
        <v>103</v>
      </c>
      <c r="O40" s="4">
        <v>0</v>
      </c>
      <c r="P40" s="4">
        <v>0</v>
      </c>
      <c r="Q40" s="4" t="s">
        <v>153</v>
      </c>
      <c r="R40" s="4" t="s">
        <v>154</v>
      </c>
      <c r="S40" s="4" t="s">
        <v>154</v>
      </c>
      <c r="T40" s="4" t="s">
        <v>153</v>
      </c>
      <c r="U40" s="4" t="s">
        <v>154</v>
      </c>
      <c r="V40" s="4" t="s">
        <v>175</v>
      </c>
      <c r="W40" s="4" t="s">
        <v>152</v>
      </c>
      <c r="X40" s="13">
        <v>43535</v>
      </c>
      <c r="Y40" s="13">
        <v>43537</v>
      </c>
      <c r="Z40" s="8" t="s">
        <v>164</v>
      </c>
      <c r="AA40" s="23">
        <f>1284+2292.49</f>
        <v>3576.49</v>
      </c>
      <c r="AB40" s="25">
        <v>0</v>
      </c>
      <c r="AC40" s="13">
        <v>43537</v>
      </c>
      <c r="AD40" s="14" t="s">
        <v>180</v>
      </c>
      <c r="AE40" s="11">
        <v>33</v>
      </c>
      <c r="AF40" s="14" t="s">
        <v>179</v>
      </c>
      <c r="AG40" s="4" t="s">
        <v>120</v>
      </c>
      <c r="AH40" s="12">
        <v>43585</v>
      </c>
      <c r="AI40" s="12">
        <v>43592</v>
      </c>
      <c r="AJ40" s="5" t="s">
        <v>165</v>
      </c>
    </row>
    <row r="41" spans="1:36" s="25" customFormat="1" x14ac:dyDescent="0.25">
      <c r="A41" s="25">
        <v>2019</v>
      </c>
      <c r="B41" s="13">
        <v>43556</v>
      </c>
      <c r="C41" s="13">
        <v>43585</v>
      </c>
      <c r="D41" s="4" t="s">
        <v>114</v>
      </c>
      <c r="E41" s="4">
        <v>6</v>
      </c>
      <c r="F41" s="4" t="s">
        <v>116</v>
      </c>
      <c r="G41" s="4" t="s">
        <v>116</v>
      </c>
      <c r="H41" s="4" t="s">
        <v>176</v>
      </c>
      <c r="I41" s="5" t="s">
        <v>172</v>
      </c>
      <c r="J41" s="6" t="s">
        <v>173</v>
      </c>
      <c r="K41" s="6" t="s">
        <v>174</v>
      </c>
      <c r="L41" s="25" t="s">
        <v>101</v>
      </c>
      <c r="M41" s="4" t="s">
        <v>152</v>
      </c>
      <c r="N41" s="4" t="s">
        <v>103</v>
      </c>
      <c r="O41" s="4">
        <v>0</v>
      </c>
      <c r="P41" s="4">
        <v>0</v>
      </c>
      <c r="Q41" s="4" t="s">
        <v>153</v>
      </c>
      <c r="R41" s="4" t="s">
        <v>154</v>
      </c>
      <c r="S41" s="4" t="s">
        <v>154</v>
      </c>
      <c r="T41" s="4" t="s">
        <v>153</v>
      </c>
      <c r="U41" s="4" t="s">
        <v>154</v>
      </c>
      <c r="V41" s="4" t="s">
        <v>175</v>
      </c>
      <c r="W41" s="4" t="s">
        <v>152</v>
      </c>
      <c r="X41" s="13">
        <v>43550</v>
      </c>
      <c r="Y41" s="13">
        <v>43553</v>
      </c>
      <c r="Z41" s="8" t="s">
        <v>164</v>
      </c>
      <c r="AA41" s="25">
        <f>2313.9+2139.8</f>
        <v>4453.7000000000007</v>
      </c>
      <c r="AB41" s="25">
        <v>0</v>
      </c>
      <c r="AC41" s="13">
        <v>43553</v>
      </c>
      <c r="AD41" s="14" t="s">
        <v>180</v>
      </c>
      <c r="AE41" s="11">
        <v>34</v>
      </c>
      <c r="AF41" s="14" t="s">
        <v>179</v>
      </c>
      <c r="AG41" s="4" t="s">
        <v>120</v>
      </c>
      <c r="AH41" s="12">
        <v>43585</v>
      </c>
      <c r="AI41" s="12">
        <v>43592</v>
      </c>
      <c r="AJ41" s="5" t="s">
        <v>165</v>
      </c>
    </row>
    <row r="42" spans="1:36" s="25" customFormat="1" x14ac:dyDescent="0.25">
      <c r="A42" s="25">
        <v>2019</v>
      </c>
      <c r="B42" s="13">
        <v>43556</v>
      </c>
      <c r="C42" s="13">
        <v>43585</v>
      </c>
      <c r="D42" s="4" t="s">
        <v>114</v>
      </c>
      <c r="E42" s="4">
        <v>6</v>
      </c>
      <c r="F42" s="4" t="s">
        <v>116</v>
      </c>
      <c r="G42" s="4" t="s">
        <v>116</v>
      </c>
      <c r="H42" s="4" t="s">
        <v>176</v>
      </c>
      <c r="I42" s="5" t="s">
        <v>172</v>
      </c>
      <c r="J42" s="6" t="s">
        <v>173</v>
      </c>
      <c r="K42" s="6" t="s">
        <v>174</v>
      </c>
      <c r="L42" s="25" t="s">
        <v>101</v>
      </c>
      <c r="M42" s="4" t="s">
        <v>152</v>
      </c>
      <c r="N42" s="4" t="s">
        <v>103</v>
      </c>
      <c r="O42" s="4">
        <v>0</v>
      </c>
      <c r="P42" s="4">
        <v>0</v>
      </c>
      <c r="Q42" s="4" t="s">
        <v>153</v>
      </c>
      <c r="R42" s="4" t="s">
        <v>154</v>
      </c>
      <c r="S42" s="4" t="s">
        <v>154</v>
      </c>
      <c r="T42" s="4" t="s">
        <v>153</v>
      </c>
      <c r="U42" s="4" t="s">
        <v>154</v>
      </c>
      <c r="V42" s="4" t="s">
        <v>175</v>
      </c>
      <c r="W42" s="4" t="s">
        <v>152</v>
      </c>
      <c r="X42" s="13">
        <v>43558</v>
      </c>
      <c r="Y42" s="13">
        <v>43559</v>
      </c>
      <c r="Z42" s="8" t="s">
        <v>164</v>
      </c>
      <c r="AA42" s="25">
        <f>1076.99+1268.01</f>
        <v>2345</v>
      </c>
      <c r="AB42" s="25">
        <v>0</v>
      </c>
      <c r="AC42" s="13">
        <v>43559</v>
      </c>
      <c r="AD42" s="14" t="s">
        <v>180</v>
      </c>
      <c r="AE42" s="11">
        <v>35</v>
      </c>
      <c r="AF42" s="14" t="s">
        <v>179</v>
      </c>
      <c r="AG42" s="4" t="s">
        <v>120</v>
      </c>
      <c r="AH42" s="12">
        <v>43585</v>
      </c>
      <c r="AI42" s="12">
        <v>43592</v>
      </c>
      <c r="AJ42" s="5" t="s">
        <v>165</v>
      </c>
    </row>
    <row r="43" spans="1:36" x14ac:dyDescent="0.25">
      <c r="A43" s="23">
        <v>2019</v>
      </c>
      <c r="B43" s="13">
        <v>43556</v>
      </c>
      <c r="C43" s="13">
        <v>43585</v>
      </c>
      <c r="D43" s="4" t="s">
        <v>114</v>
      </c>
      <c r="E43" s="4">
        <v>6</v>
      </c>
      <c r="F43" s="4" t="s">
        <v>116</v>
      </c>
      <c r="G43" s="4" t="s">
        <v>116</v>
      </c>
      <c r="H43" s="4" t="s">
        <v>121</v>
      </c>
      <c r="I43" s="5" t="s">
        <v>149</v>
      </c>
      <c r="J43" s="6" t="s">
        <v>150</v>
      </c>
      <c r="K43" s="6" t="s">
        <v>151</v>
      </c>
      <c r="L43" s="3" t="s">
        <v>101</v>
      </c>
      <c r="M43" s="4" t="s">
        <v>152</v>
      </c>
      <c r="N43" s="4" t="s">
        <v>103</v>
      </c>
      <c r="O43" s="4">
        <v>0</v>
      </c>
      <c r="P43" s="4">
        <v>0</v>
      </c>
      <c r="Q43" s="4" t="s">
        <v>153</v>
      </c>
      <c r="R43" s="4" t="s">
        <v>154</v>
      </c>
      <c r="S43" s="4" t="s">
        <v>154</v>
      </c>
      <c r="T43" s="4" t="s">
        <v>153</v>
      </c>
      <c r="U43" s="4" t="s">
        <v>154</v>
      </c>
      <c r="V43" s="4" t="s">
        <v>177</v>
      </c>
      <c r="W43" s="4" t="s">
        <v>152</v>
      </c>
      <c r="X43" s="13">
        <v>43544</v>
      </c>
      <c r="Y43" s="13">
        <v>43546</v>
      </c>
      <c r="Z43" s="8" t="s">
        <v>164</v>
      </c>
      <c r="AA43">
        <f>1404.6+3250</f>
        <v>4654.6000000000004</v>
      </c>
      <c r="AB43" s="25">
        <v>0</v>
      </c>
      <c r="AC43" s="13">
        <v>43546</v>
      </c>
      <c r="AD43" s="14" t="s">
        <v>180</v>
      </c>
      <c r="AE43" s="11">
        <v>36</v>
      </c>
      <c r="AF43" s="14" t="s">
        <v>179</v>
      </c>
      <c r="AG43" s="4" t="s">
        <v>120</v>
      </c>
      <c r="AH43" s="12">
        <v>43585</v>
      </c>
      <c r="AI43" s="12">
        <v>43592</v>
      </c>
      <c r="AJ43" s="5" t="s">
        <v>165</v>
      </c>
    </row>
    <row r="44" spans="1:36" s="21" customFormat="1" x14ac:dyDescent="0.25">
      <c r="A44" s="23">
        <v>2019</v>
      </c>
      <c r="B44" s="13">
        <v>43556</v>
      </c>
      <c r="C44" s="13">
        <v>43585</v>
      </c>
      <c r="D44" s="4" t="s">
        <v>114</v>
      </c>
      <c r="E44" s="4">
        <v>6</v>
      </c>
      <c r="F44" s="4" t="s">
        <v>116</v>
      </c>
      <c r="G44" s="4" t="s">
        <v>116</v>
      </c>
      <c r="H44" s="4" t="s">
        <v>121</v>
      </c>
      <c r="I44" s="5" t="s">
        <v>149</v>
      </c>
      <c r="J44" s="6" t="s">
        <v>150</v>
      </c>
      <c r="K44" s="6" t="s">
        <v>151</v>
      </c>
      <c r="L44" s="21" t="s">
        <v>101</v>
      </c>
      <c r="M44" s="4" t="s">
        <v>152</v>
      </c>
      <c r="N44" s="4" t="s">
        <v>103</v>
      </c>
      <c r="O44" s="4">
        <v>0</v>
      </c>
      <c r="P44" s="4">
        <v>0</v>
      </c>
      <c r="Q44" s="4" t="s">
        <v>153</v>
      </c>
      <c r="R44" s="4" t="s">
        <v>154</v>
      </c>
      <c r="S44" s="4" t="s">
        <v>154</v>
      </c>
      <c r="T44" s="4" t="s">
        <v>153</v>
      </c>
      <c r="U44" s="4" t="s">
        <v>154</v>
      </c>
      <c r="V44" s="4" t="s">
        <v>177</v>
      </c>
      <c r="W44" s="4" t="s">
        <v>152</v>
      </c>
      <c r="X44" s="13">
        <v>43550</v>
      </c>
      <c r="Y44" s="13">
        <v>43553</v>
      </c>
      <c r="Z44" s="8" t="s">
        <v>164</v>
      </c>
      <c r="AA44" s="21">
        <f>1407.6+4062.62</f>
        <v>5470.2199999999993</v>
      </c>
      <c r="AB44" s="25">
        <v>0</v>
      </c>
      <c r="AC44" s="13">
        <v>43553</v>
      </c>
      <c r="AD44" s="14" t="s">
        <v>180</v>
      </c>
      <c r="AE44" s="11">
        <v>37</v>
      </c>
      <c r="AF44" s="14" t="s">
        <v>179</v>
      </c>
      <c r="AG44" s="4" t="s">
        <v>120</v>
      </c>
      <c r="AH44" s="12">
        <v>43585</v>
      </c>
      <c r="AI44" s="12">
        <v>43592</v>
      </c>
      <c r="AJ44" s="5" t="s">
        <v>165</v>
      </c>
    </row>
    <row r="45" spans="1:36" s="21" customFormat="1" x14ac:dyDescent="0.25">
      <c r="A45" s="23">
        <v>2019</v>
      </c>
      <c r="B45" s="13">
        <v>43556</v>
      </c>
      <c r="C45" s="13">
        <v>43585</v>
      </c>
      <c r="D45" s="4" t="s">
        <v>114</v>
      </c>
      <c r="E45" s="4">
        <v>6</v>
      </c>
      <c r="F45" s="4" t="s">
        <v>116</v>
      </c>
      <c r="G45" s="4" t="s">
        <v>116</v>
      </c>
      <c r="H45" s="4" t="s">
        <v>121</v>
      </c>
      <c r="I45" s="5" t="s">
        <v>149</v>
      </c>
      <c r="J45" s="6" t="s">
        <v>150</v>
      </c>
      <c r="K45" s="6" t="s">
        <v>151</v>
      </c>
      <c r="L45" s="21" t="s">
        <v>101</v>
      </c>
      <c r="M45" s="4" t="s">
        <v>152</v>
      </c>
      <c r="N45" s="4" t="s">
        <v>103</v>
      </c>
      <c r="O45" s="4">
        <v>0</v>
      </c>
      <c r="P45" s="4">
        <v>0</v>
      </c>
      <c r="Q45" s="4" t="s">
        <v>153</v>
      </c>
      <c r="R45" s="4" t="s">
        <v>154</v>
      </c>
      <c r="S45" s="4" t="s">
        <v>154</v>
      </c>
      <c r="T45" s="4" t="s">
        <v>153</v>
      </c>
      <c r="U45" s="4" t="s">
        <v>154</v>
      </c>
      <c r="V45" s="4" t="s">
        <v>177</v>
      </c>
      <c r="W45" s="4" t="s">
        <v>152</v>
      </c>
      <c r="X45" s="13">
        <v>43557</v>
      </c>
      <c r="Y45" s="13">
        <v>43560</v>
      </c>
      <c r="Z45" s="8" t="s">
        <v>164</v>
      </c>
      <c r="AA45" s="21">
        <f>1745.16+3873.29</f>
        <v>5618.45</v>
      </c>
      <c r="AB45" s="25">
        <v>0</v>
      </c>
      <c r="AC45" s="13">
        <v>43560</v>
      </c>
      <c r="AD45" s="14" t="s">
        <v>180</v>
      </c>
      <c r="AE45" s="11">
        <v>38</v>
      </c>
      <c r="AF45" s="14" t="s">
        <v>179</v>
      </c>
      <c r="AG45" s="4" t="s">
        <v>120</v>
      </c>
      <c r="AH45" s="12">
        <v>43585</v>
      </c>
      <c r="AI45" s="12">
        <v>43592</v>
      </c>
      <c r="AJ45" s="5" t="s">
        <v>165</v>
      </c>
    </row>
    <row r="46" spans="1:36" x14ac:dyDescent="0.25">
      <c r="A46" s="26">
        <v>2019</v>
      </c>
      <c r="B46" s="13">
        <v>43556</v>
      </c>
      <c r="C46" s="13">
        <v>43585</v>
      </c>
      <c r="D46" s="4" t="s">
        <v>114</v>
      </c>
      <c r="E46" s="4">
        <v>6</v>
      </c>
      <c r="F46" s="4" t="s">
        <v>116</v>
      </c>
      <c r="G46" s="4" t="s">
        <v>116</v>
      </c>
      <c r="H46" s="4" t="s">
        <v>121</v>
      </c>
      <c r="I46" s="5" t="s">
        <v>149</v>
      </c>
      <c r="J46" s="6" t="s">
        <v>150</v>
      </c>
      <c r="K46" s="6" t="s">
        <v>151</v>
      </c>
      <c r="L46" s="26" t="s">
        <v>101</v>
      </c>
      <c r="M46" s="4" t="s">
        <v>152</v>
      </c>
      <c r="N46" s="4" t="s">
        <v>103</v>
      </c>
      <c r="O46" s="4">
        <v>0</v>
      </c>
      <c r="P46" s="4">
        <v>0</v>
      </c>
      <c r="Q46" s="4" t="s">
        <v>153</v>
      </c>
      <c r="R46" s="4" t="s">
        <v>154</v>
      </c>
      <c r="S46" s="4" t="s">
        <v>154</v>
      </c>
      <c r="T46" s="4" t="s">
        <v>153</v>
      </c>
      <c r="U46" s="4" t="s">
        <v>154</v>
      </c>
      <c r="V46" s="4" t="s">
        <v>178</v>
      </c>
      <c r="W46" s="4" t="s">
        <v>152</v>
      </c>
      <c r="X46" s="13">
        <v>43564</v>
      </c>
      <c r="Y46" s="13">
        <v>43566</v>
      </c>
      <c r="Z46" s="8" t="s">
        <v>164</v>
      </c>
      <c r="AA46">
        <f>1098.2+2552.85</f>
        <v>3651.05</v>
      </c>
      <c r="AB46" s="26">
        <v>0</v>
      </c>
      <c r="AC46" s="13">
        <v>43566</v>
      </c>
      <c r="AD46" s="14" t="s">
        <v>180</v>
      </c>
      <c r="AE46" s="11">
        <v>39</v>
      </c>
      <c r="AF46" s="14" t="s">
        <v>179</v>
      </c>
      <c r="AG46" s="4" t="s">
        <v>120</v>
      </c>
      <c r="AH46" s="12">
        <v>43585</v>
      </c>
      <c r="AI46" s="12">
        <v>43592</v>
      </c>
      <c r="AJ46" s="5" t="s">
        <v>165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47:D152">
      <formula1>Hidden_13</formula1>
    </dataValidation>
    <dataValidation type="list" allowBlank="1" showErrorMessage="1" sqref="N47:N152">
      <formula1>Hidden_313</formula1>
    </dataValidation>
    <dataValidation type="list" allowBlank="1" showInputMessage="1" showErrorMessage="1" sqref="D8:D46">
      <formula1>hidden1</formula1>
    </dataValidation>
    <dataValidation type="list" allowBlank="1" showInputMessage="1" showErrorMessage="1" sqref="N8:N46">
      <formula1>hidden2</formula1>
    </dataValidation>
    <dataValidation type="list" allowBlank="1" showErrorMessage="1" sqref="L8:L152">
      <formula1>Hidden_211</formula1>
    </dataValidation>
  </dataValidations>
  <hyperlinks>
    <hyperlink ref="AF8" r:id="rId1"/>
    <hyperlink ref="AF9:AF46" r:id="rId2" display="http://www.cegaipslp.org.mx/HV2019Dos.nsf/nombre_de_la_vista/3C9F39F247DCFAFD862583F3006D11DD/$File/Hipervínculo+a+la+Normatividad+reguladora.PDF_x000a__x000a_    "/>
    <hyperlink ref="AD8" r:id="rId3"/>
    <hyperlink ref="AD9:AD46" r:id="rId4" display="http://www.cegaipslp.org.mx/HV2019Dos.nsf/nombre_de_la_vista/00509E657825F43B862583F3006D2DB5/$File/Hipervinculo+LTAIPSLPA84FXIV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7" t="s">
        <v>160</v>
      </c>
      <c r="D4" s="7" t="s">
        <v>161</v>
      </c>
    </row>
    <row r="5" spans="1:4" x14ac:dyDescent="0.25">
      <c r="A5" s="7">
        <v>2</v>
      </c>
      <c r="B5" s="7">
        <v>3752</v>
      </c>
      <c r="C5" s="7" t="s">
        <v>162</v>
      </c>
      <c r="D5" s="7" t="s">
        <v>161</v>
      </c>
    </row>
    <row r="6" spans="1:4" x14ac:dyDescent="0.25">
      <c r="A6" s="7">
        <v>3</v>
      </c>
      <c r="B6" s="7">
        <v>3721</v>
      </c>
      <c r="C6" s="7" t="s">
        <v>163</v>
      </c>
      <c r="D6" s="7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3"/>
  <sheetViews>
    <sheetView tabSelected="1" topLeftCell="A21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181</v>
      </c>
    </row>
    <row r="5" spans="1:2" x14ac:dyDescent="0.25">
      <c r="A5">
        <v>2</v>
      </c>
      <c r="B5" s="14" t="s">
        <v>182</v>
      </c>
    </row>
    <row r="6" spans="1:2" x14ac:dyDescent="0.25">
      <c r="A6">
        <v>3</v>
      </c>
      <c r="B6" s="14" t="s">
        <v>183</v>
      </c>
    </row>
    <row r="7" spans="1:2" x14ac:dyDescent="0.25">
      <c r="A7">
        <v>4</v>
      </c>
      <c r="B7" s="14" t="s">
        <v>184</v>
      </c>
    </row>
    <row r="8" spans="1:2" x14ac:dyDescent="0.25">
      <c r="A8">
        <v>5</v>
      </c>
      <c r="B8" s="14" t="s">
        <v>185</v>
      </c>
    </row>
    <row r="9" spans="1:2" x14ac:dyDescent="0.25">
      <c r="A9">
        <v>6</v>
      </c>
      <c r="B9" s="14" t="s">
        <v>186</v>
      </c>
    </row>
    <row r="10" spans="1:2" x14ac:dyDescent="0.25">
      <c r="A10">
        <v>7</v>
      </c>
      <c r="B10" s="14" t="s">
        <v>187</v>
      </c>
    </row>
    <row r="11" spans="1:2" x14ac:dyDescent="0.25">
      <c r="A11">
        <v>8</v>
      </c>
      <c r="B11" s="14" t="s">
        <v>188</v>
      </c>
    </row>
    <row r="12" spans="1:2" x14ac:dyDescent="0.25">
      <c r="A12">
        <v>9</v>
      </c>
      <c r="B12" s="14" t="s">
        <v>189</v>
      </c>
    </row>
    <row r="13" spans="1:2" x14ac:dyDescent="0.25">
      <c r="A13">
        <v>10</v>
      </c>
      <c r="B13" s="14" t="s">
        <v>190</v>
      </c>
    </row>
    <row r="14" spans="1:2" x14ac:dyDescent="0.25">
      <c r="A14">
        <v>11</v>
      </c>
      <c r="B14" s="14" t="s">
        <v>191</v>
      </c>
    </row>
    <row r="15" spans="1:2" x14ac:dyDescent="0.25">
      <c r="A15">
        <v>12</v>
      </c>
      <c r="B15" s="14" t="s">
        <v>192</v>
      </c>
    </row>
    <row r="16" spans="1:2" x14ac:dyDescent="0.25">
      <c r="A16">
        <v>13</v>
      </c>
      <c r="B16" s="14" t="s">
        <v>193</v>
      </c>
    </row>
    <row r="17" spans="1:2" x14ac:dyDescent="0.25">
      <c r="A17">
        <v>14</v>
      </c>
      <c r="B17" s="14" t="s">
        <v>194</v>
      </c>
    </row>
    <row r="18" spans="1:2" x14ac:dyDescent="0.25">
      <c r="A18">
        <v>15</v>
      </c>
      <c r="B18" s="14" t="s">
        <v>195</v>
      </c>
    </row>
    <row r="19" spans="1:2" x14ac:dyDescent="0.25">
      <c r="A19">
        <v>16</v>
      </c>
      <c r="B19" s="14" t="s">
        <v>196</v>
      </c>
    </row>
    <row r="20" spans="1:2" x14ac:dyDescent="0.25">
      <c r="A20">
        <v>17</v>
      </c>
      <c r="B20" s="14" t="s">
        <v>197</v>
      </c>
    </row>
    <row r="21" spans="1:2" x14ac:dyDescent="0.25">
      <c r="A21">
        <v>18</v>
      </c>
      <c r="B21" s="14" t="s">
        <v>198</v>
      </c>
    </row>
    <row r="22" spans="1:2" x14ac:dyDescent="0.25">
      <c r="A22">
        <v>19</v>
      </c>
      <c r="B22" s="14" t="s">
        <v>199</v>
      </c>
    </row>
    <row r="23" spans="1:2" x14ac:dyDescent="0.25">
      <c r="A23">
        <v>20</v>
      </c>
      <c r="B23" s="14" t="s">
        <v>200</v>
      </c>
    </row>
    <row r="24" spans="1:2" x14ac:dyDescent="0.25">
      <c r="A24">
        <v>21</v>
      </c>
      <c r="B24" s="14" t="s">
        <v>201</v>
      </c>
    </row>
    <row r="25" spans="1:2" x14ac:dyDescent="0.25">
      <c r="A25">
        <v>22</v>
      </c>
      <c r="B25" s="14" t="s">
        <v>202</v>
      </c>
    </row>
    <row r="26" spans="1:2" x14ac:dyDescent="0.25">
      <c r="A26">
        <v>23</v>
      </c>
      <c r="B26" s="14" t="s">
        <v>203</v>
      </c>
    </row>
    <row r="27" spans="1:2" x14ac:dyDescent="0.25">
      <c r="A27">
        <v>24</v>
      </c>
      <c r="B27" s="14" t="s">
        <v>204</v>
      </c>
    </row>
    <row r="28" spans="1:2" x14ac:dyDescent="0.25">
      <c r="A28">
        <v>25</v>
      </c>
      <c r="B28" s="14" t="s">
        <v>205</v>
      </c>
    </row>
    <row r="29" spans="1:2" x14ac:dyDescent="0.25">
      <c r="A29">
        <v>26</v>
      </c>
      <c r="B29" s="14" t="s">
        <v>206</v>
      </c>
    </row>
    <row r="30" spans="1:2" x14ac:dyDescent="0.25">
      <c r="A30">
        <v>27</v>
      </c>
      <c r="B30" s="14" t="s">
        <v>207</v>
      </c>
    </row>
    <row r="31" spans="1:2" x14ac:dyDescent="0.25">
      <c r="A31">
        <v>28</v>
      </c>
      <c r="B31" s="14" t="s">
        <v>208</v>
      </c>
    </row>
    <row r="32" spans="1:2" x14ac:dyDescent="0.25">
      <c r="A32">
        <v>29</v>
      </c>
      <c r="B32" s="14" t="s">
        <v>209</v>
      </c>
    </row>
    <row r="33" spans="1:2" x14ac:dyDescent="0.25">
      <c r="A33">
        <v>30</v>
      </c>
      <c r="B33" s="14" t="s">
        <v>210</v>
      </c>
    </row>
    <row r="34" spans="1:2" x14ac:dyDescent="0.25">
      <c r="A34">
        <v>31</v>
      </c>
      <c r="B34" s="14" t="s">
        <v>211</v>
      </c>
    </row>
    <row r="35" spans="1:2" x14ac:dyDescent="0.25">
      <c r="A35">
        <v>32</v>
      </c>
      <c r="B35" s="14" t="s">
        <v>212</v>
      </c>
    </row>
    <row r="36" spans="1:2" x14ac:dyDescent="0.25">
      <c r="A36">
        <v>33</v>
      </c>
      <c r="B36" s="14" t="s">
        <v>213</v>
      </c>
    </row>
    <row r="37" spans="1:2" x14ac:dyDescent="0.25">
      <c r="A37">
        <v>34</v>
      </c>
      <c r="B37" s="14" t="s">
        <v>214</v>
      </c>
    </row>
    <row r="38" spans="1:2" x14ac:dyDescent="0.25">
      <c r="A38">
        <v>35</v>
      </c>
      <c r="B38" s="14" t="s">
        <v>215</v>
      </c>
    </row>
    <row r="39" spans="1:2" x14ac:dyDescent="0.25">
      <c r="A39">
        <v>36</v>
      </c>
      <c r="B39" s="14" t="s">
        <v>216</v>
      </c>
    </row>
    <row r="40" spans="1:2" x14ac:dyDescent="0.25">
      <c r="A40">
        <v>37</v>
      </c>
      <c r="B40" s="14" t="s">
        <v>217</v>
      </c>
    </row>
    <row r="41" spans="1:2" x14ac:dyDescent="0.25">
      <c r="A41">
        <v>38</v>
      </c>
      <c r="B41" s="14" t="s">
        <v>218</v>
      </c>
    </row>
    <row r="42" spans="1:2" x14ac:dyDescent="0.25">
      <c r="A42">
        <v>39</v>
      </c>
      <c r="B42" s="14" t="s">
        <v>219</v>
      </c>
    </row>
    <row r="43" spans="1:2" x14ac:dyDescent="0.25">
      <c r="B43" s="14"/>
    </row>
    <row r="44" spans="1:2" x14ac:dyDescent="0.25">
      <c r="B44" s="14"/>
    </row>
    <row r="45" spans="1:2" x14ac:dyDescent="0.25">
      <c r="B45" s="14"/>
    </row>
    <row r="46" spans="1:2" x14ac:dyDescent="0.25">
      <c r="B46" s="14"/>
    </row>
    <row r="47" spans="1:2" x14ac:dyDescent="0.25">
      <c r="B47" s="14"/>
    </row>
    <row r="48" spans="1:2" x14ac:dyDescent="0.25">
      <c r="B48" s="14"/>
    </row>
    <row r="49" spans="1:2" x14ac:dyDescent="0.25">
      <c r="B49" s="14"/>
    </row>
    <row r="50" spans="1:2" x14ac:dyDescent="0.25">
      <c r="B50" s="14"/>
    </row>
    <row r="51" spans="1:2" x14ac:dyDescent="0.25">
      <c r="B51" s="14"/>
    </row>
    <row r="52" spans="1:2" x14ac:dyDescent="0.25">
      <c r="B52" s="14"/>
    </row>
    <row r="53" spans="1:2" x14ac:dyDescent="0.25">
      <c r="B53" s="14"/>
    </row>
    <row r="54" spans="1:2" x14ac:dyDescent="0.25">
      <c r="B54" s="14"/>
    </row>
    <row r="55" spans="1:2" x14ac:dyDescent="0.25">
      <c r="B55" s="14"/>
    </row>
    <row r="56" spans="1:2" x14ac:dyDescent="0.25">
      <c r="B56" s="14"/>
    </row>
    <row r="57" spans="1:2" x14ac:dyDescent="0.25">
      <c r="A57" s="19"/>
      <c r="B57" s="14"/>
    </row>
    <row r="58" spans="1:2" x14ac:dyDescent="0.25">
      <c r="A58" s="19"/>
      <c r="B58" s="14"/>
    </row>
    <row r="59" spans="1:2" x14ac:dyDescent="0.25">
      <c r="A59" s="19"/>
      <c r="B59" s="14"/>
    </row>
    <row r="60" spans="1:2" x14ac:dyDescent="0.25">
      <c r="A60" s="19"/>
      <c r="B60" s="14"/>
    </row>
    <row r="61" spans="1:2" x14ac:dyDescent="0.25">
      <c r="A61" s="19"/>
      <c r="B61" s="14"/>
    </row>
    <row r="62" spans="1:2" x14ac:dyDescent="0.25">
      <c r="A62" s="19"/>
      <c r="B62" s="14"/>
    </row>
    <row r="63" spans="1:2" x14ac:dyDescent="0.25">
      <c r="A63" s="19"/>
      <c r="B63" s="14"/>
    </row>
    <row r="64" spans="1:2" x14ac:dyDescent="0.25">
      <c r="A64" s="19"/>
      <c r="B64" s="14"/>
    </row>
    <row r="65" spans="1:2" x14ac:dyDescent="0.25">
      <c r="A65" s="19"/>
      <c r="B65" s="14"/>
    </row>
    <row r="66" spans="1:2" x14ac:dyDescent="0.25">
      <c r="A66" s="19"/>
      <c r="B66" s="14"/>
    </row>
    <row r="67" spans="1:2" x14ac:dyDescent="0.25">
      <c r="A67" s="19"/>
      <c r="B67" s="14"/>
    </row>
    <row r="68" spans="1:2" x14ac:dyDescent="0.25">
      <c r="A68" s="19"/>
      <c r="B68" s="14"/>
    </row>
    <row r="69" spans="1:2" x14ac:dyDescent="0.25">
      <c r="A69" s="19"/>
      <c r="B69" s="14"/>
    </row>
    <row r="70" spans="1:2" x14ac:dyDescent="0.25">
      <c r="B70" s="14"/>
    </row>
    <row r="71" spans="1:2" x14ac:dyDescent="0.25">
      <c r="B71" s="14"/>
    </row>
    <row r="72" spans="1:2" x14ac:dyDescent="0.25">
      <c r="B72" s="14"/>
    </row>
    <row r="73" spans="1:2" x14ac:dyDescent="0.25">
      <c r="B73" s="14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</hyperlinks>
  <pageMargins left="0.7" right="0.7" top="0.75" bottom="0.75" header="0.3" footer="0.3"/>
  <pageSetup paperSize="9" orientation="portrait" horizontalDpi="0" verticalDpi="0" r:id="rId4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2018-06-16T16:21:36Z</dcterms:created>
  <dcterms:modified xsi:type="dcterms:W3CDTF">2019-05-07T20:15:40Z</dcterms:modified>
</cp:coreProperties>
</file>