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-15" yWindow="4950" windowWidth="19440" windowHeight="475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_xlnm.Print_Area" localSheetId="0">'Reporte de Formatos'!$F$8:$H$21</definedName>
    <definedName name="_xlnm.Print_Area" localSheetId="3">Tabla_549792!$A$3:$F$18</definedName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24519"/>
</workbook>
</file>

<file path=xl/calcChain.xml><?xml version="1.0" encoding="utf-8"?>
<calcChain xmlns="http://schemas.openxmlformats.org/spreadsheetml/2006/main">
  <c r="L61" i="1"/>
  <c r="L60"/>
  <c r="L59"/>
  <c r="L58"/>
  <c r="L57"/>
  <c r="L56"/>
  <c r="L55"/>
  <c r="L54"/>
  <c r="L53"/>
  <c r="L52"/>
  <c r="L51"/>
  <c r="L50"/>
  <c r="L49"/>
  <c r="L48"/>
  <c r="L47"/>
  <c r="L46"/>
  <c r="L45"/>
  <c r="L44"/>
  <c r="L43"/>
  <c r="L42"/>
  <c r="L41"/>
  <c r="L40"/>
  <c r="L39"/>
  <c r="L38"/>
  <c r="L37"/>
  <c r="L36"/>
  <c r="L35"/>
  <c r="L34"/>
  <c r="L33"/>
  <c r="L32"/>
  <c r="L31"/>
  <c r="L30"/>
  <c r="L29"/>
  <c r="L28"/>
  <c r="L27"/>
  <c r="L26"/>
  <c r="L25"/>
  <c r="L24"/>
  <c r="L23"/>
  <c r="L22"/>
  <c r="L21"/>
  <c r="L20"/>
  <c r="L19"/>
  <c r="L18"/>
  <c r="L17"/>
  <c r="L16"/>
  <c r="L15"/>
  <c r="L14"/>
  <c r="L13"/>
  <c r="L12"/>
  <c r="L11"/>
  <c r="H56" i="4" l="1"/>
  <c r="H50"/>
  <c r="H49"/>
  <c r="H48"/>
  <c r="H47"/>
  <c r="H46"/>
  <c r="H45"/>
  <c r="H44"/>
  <c r="H43"/>
  <c r="H42"/>
  <c r="H41"/>
  <c r="H40"/>
  <c r="H38"/>
  <c r="H37"/>
  <c r="H35"/>
  <c r="H34"/>
  <c r="H32"/>
  <c r="H31"/>
  <c r="H30"/>
  <c r="H22"/>
  <c r="H21"/>
  <c r="H20"/>
  <c r="H16"/>
  <c r="H14"/>
  <c r="H13"/>
</calcChain>
</file>

<file path=xl/sharedStrings.xml><?xml version="1.0" encoding="utf-8"?>
<sst xmlns="http://schemas.openxmlformats.org/spreadsheetml/2006/main" count="900" uniqueCount="356">
  <si>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</si>
  <si>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</si>
  <si>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</si>
  <si>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</si>
  <si>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</si>
  <si>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</si>
  <si>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</si>
  <si>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</si>
  <si>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</si>
  <si>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</si>
  <si>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</si>
  <si>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</si>
  <si>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</si>
  <si>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</si>
  <si>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</si>
  <si>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</si>
  <si>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</si>
  <si>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</si>
  <si>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</si>
  <si>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</si>
  <si>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</si>
  <si>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</si>
  <si>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</si>
  <si>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</si>
  <si>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</si>
  <si>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</si>
  <si>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</si>
  <si>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</si>
  <si>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</si>
  <si>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</si>
  <si>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</si>
  <si>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</si>
  <si>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</si>
  <si>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</si>
  <si>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</si>
  <si>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</si>
  <si>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</si>
  <si>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</si>
  <si>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</si>
  <si>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</si>
  <si>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</si>
  <si>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</si>
  <si>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</si>
  <si>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</si>
  <si>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</si>
  <si>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</si>
  <si>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</si>
  <si>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</si>
  <si>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</si>
  <si>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</si>
  <si>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</si>
  <si>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</si>
  <si>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</si>
  <si>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</si>
  <si>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</si>
  <si>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</si>
  <si>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</si>
  <si>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</si>
  <si>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</si>
  <si>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</si>
  <si>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</si>
  <si>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</si>
  <si>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</si>
  <si>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</si>
  <si>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</si>
  <si>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</si>
  <si>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</si>
  <si>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</si>
  <si>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</si>
  <si>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</si>
  <si>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</si>
  <si>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</si>
  <si>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</si>
  <si>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</si>
  <si>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</si>
  <si>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FERNANDO</t>
  </si>
  <si>
    <t>HERNANDEZ</t>
  </si>
  <si>
    <t>ESPERICUETA</t>
  </si>
  <si>
    <t>MARTIN</t>
  </si>
  <si>
    <t>MAGAÑA</t>
  </si>
  <si>
    <t>AQUINO</t>
  </si>
  <si>
    <t>CAMILO ANTONIO</t>
  </si>
  <si>
    <t>MARTINEZ</t>
  </si>
  <si>
    <t>LOPEZ</t>
  </si>
  <si>
    <t>JOSE SILVANO</t>
  </si>
  <si>
    <t>MEDRANO</t>
  </si>
  <si>
    <t>RODRIGUEZ</t>
  </si>
  <si>
    <t>MARIA DEL SOCORRO</t>
  </si>
  <si>
    <t>ORTEGA</t>
  </si>
  <si>
    <t>GODINEZ</t>
  </si>
  <si>
    <t>COORDINADOR ADMINISTRATVO</t>
  </si>
  <si>
    <t>GUSTAVO</t>
  </si>
  <si>
    <t>REYES</t>
  </si>
  <si>
    <t>JESUS EDUARDO</t>
  </si>
  <si>
    <t>SAUCEDO</t>
  </si>
  <si>
    <t>PEREZ</t>
  </si>
  <si>
    <t xml:space="preserve">GABRIELA JOSEFINA </t>
  </si>
  <si>
    <t xml:space="preserve">VIDAÑA </t>
  </si>
  <si>
    <t>ANA MARIA DEL CARMEN</t>
  </si>
  <si>
    <t>ZAPATA</t>
  </si>
  <si>
    <t>URQUIETA</t>
  </si>
  <si>
    <t>DANIEL</t>
  </si>
  <si>
    <t>ACOSTA</t>
  </si>
  <si>
    <t>DIAZ DE LEON</t>
  </si>
  <si>
    <t>DIRECCIÓN MEDICA</t>
  </si>
  <si>
    <t>DIRECTOR ADMINISTRATIVO</t>
  </si>
  <si>
    <t>HECTOR FRANCISCO</t>
  </si>
  <si>
    <t>AGUILAR</t>
  </si>
  <si>
    <t>MARTELL</t>
  </si>
  <si>
    <t>DIRECCIÓN ADMINISTRATIVA</t>
  </si>
  <si>
    <t>CONTADOR PUBLICO</t>
  </si>
  <si>
    <t>DIRECTOR GENERAL</t>
  </si>
  <si>
    <t>FRANCISCO</t>
  </si>
  <si>
    <t>ALCOCER</t>
  </si>
  <si>
    <t>GOUYONNET</t>
  </si>
  <si>
    <t>DIRECCION GENERAL</t>
  </si>
  <si>
    <t>ANDRES DE JESUS</t>
  </si>
  <si>
    <t>BENITEZ</t>
  </si>
  <si>
    <t>GOMEZ</t>
  </si>
  <si>
    <t>DIRECTOR MEDICO</t>
  </si>
  <si>
    <t>JOSE DE JESUS</t>
  </si>
  <si>
    <t>CANSECO</t>
  </si>
  <si>
    <t>OLVERA</t>
  </si>
  <si>
    <t>GINECOOBSTETRICIA</t>
  </si>
  <si>
    <t>SUBDIRECTOR DE ENLACE</t>
  </si>
  <si>
    <t>CARLOS JULIO</t>
  </si>
  <si>
    <t>CASTELO</t>
  </si>
  <si>
    <t>RUELAS</t>
  </si>
  <si>
    <t>SALVADOR</t>
  </si>
  <si>
    <t>DE LA MAZA</t>
  </si>
  <si>
    <t>LABASTIDA</t>
  </si>
  <si>
    <t>ERNESTO</t>
  </si>
  <si>
    <t>DURAN</t>
  </si>
  <si>
    <t>RIVERA</t>
  </si>
  <si>
    <t>SUBDIRECTOR EDUCACIÓN INVESTIGACION</t>
  </si>
  <si>
    <t>MA. DEL PILAR</t>
  </si>
  <si>
    <t>FONSECA</t>
  </si>
  <si>
    <t>LEAL</t>
  </si>
  <si>
    <t>MARCO VINICIO</t>
  </si>
  <si>
    <t>GONZALEZ</t>
  </si>
  <si>
    <t>RUBIO</t>
  </si>
  <si>
    <t>SUBDIRECTOR DE CALIDAD</t>
  </si>
  <si>
    <t>LUIS MEAVE</t>
  </si>
  <si>
    <t>GUTIERREZ</t>
  </si>
  <si>
    <t>MENDOZA</t>
  </si>
  <si>
    <t>División de Recursos Humanos</t>
  </si>
  <si>
    <t xml:space="preserve">no hay nota </t>
  </si>
  <si>
    <t>MEDICA</t>
  </si>
  <si>
    <t>PARAMEDICA</t>
  </si>
  <si>
    <t>ADMINISTRATIVA</t>
  </si>
  <si>
    <t>MAYRA VANESSA</t>
  </si>
  <si>
    <t>CORTES</t>
  </si>
  <si>
    <t>TORRES</t>
  </si>
  <si>
    <t>XOCHITL</t>
  </si>
  <si>
    <t>NUNGARAY</t>
  </si>
  <si>
    <t>SALAS</t>
  </si>
  <si>
    <t>DORA MARIA</t>
  </si>
  <si>
    <t>BRIONES</t>
  </si>
  <si>
    <t>URIBE</t>
  </si>
  <si>
    <t>MAURICIO ENRIQUE</t>
  </si>
  <si>
    <t>ARMENDARIZ</t>
  </si>
  <si>
    <t>ARELLANO</t>
  </si>
  <si>
    <t>XIMENA</t>
  </si>
  <si>
    <t>RUIZ</t>
  </si>
  <si>
    <t>MEZA</t>
  </si>
  <si>
    <t>ISRAEL</t>
  </si>
  <si>
    <t>MERCADO</t>
  </si>
  <si>
    <t>MARIA ANITA</t>
  </si>
  <si>
    <t>DE LIRA</t>
  </si>
  <si>
    <t>ILDEFONSO</t>
  </si>
  <si>
    <t>LEYVA</t>
  </si>
  <si>
    <t>OSCAR RODOLFO</t>
  </si>
  <si>
    <t>INFANTE</t>
  </si>
  <si>
    <t>PRIETO</t>
  </si>
  <si>
    <t>JAIME GERARDO</t>
  </si>
  <si>
    <t>CORZO</t>
  </si>
  <si>
    <t>CARLOS</t>
  </si>
  <si>
    <t>ABUD</t>
  </si>
  <si>
    <t>CUAUHTEMOC</t>
  </si>
  <si>
    <t>OROS</t>
  </si>
  <si>
    <t>OVALLE</t>
  </si>
  <si>
    <t>DAVID DE DANIEL</t>
  </si>
  <si>
    <t>ESMER</t>
  </si>
  <si>
    <t>SANCHEZ</t>
  </si>
  <si>
    <t>LUIS FERNANDO</t>
  </si>
  <si>
    <t>RICARDO</t>
  </si>
  <si>
    <t>CERDA</t>
  </si>
  <si>
    <t>ALANIS</t>
  </si>
  <si>
    <t>MARIA BERTHA</t>
  </si>
  <si>
    <t>ALVAREZ</t>
  </si>
  <si>
    <t>EMILIO</t>
  </si>
  <si>
    <t>GAMEZ</t>
  </si>
  <si>
    <t>UGALDE</t>
  </si>
  <si>
    <t>VICTOR ROMAN</t>
  </si>
  <si>
    <t>BALDERAS</t>
  </si>
  <si>
    <t>JUAN CARLOS</t>
  </si>
  <si>
    <t>TORO</t>
  </si>
  <si>
    <t>ORTIZ</t>
  </si>
  <si>
    <t>MARTHA GISELDA</t>
  </si>
  <si>
    <t>RANGEL</t>
  </si>
  <si>
    <t>CHARQUEÑO</t>
  </si>
  <si>
    <t>ALEJANDRO</t>
  </si>
  <si>
    <t>LEMUS</t>
  </si>
  <si>
    <t>PAEZ</t>
  </si>
  <si>
    <t>JORGE GUILLERMO</t>
  </si>
  <si>
    <t>VACA</t>
  </si>
  <si>
    <t>JESUS</t>
  </si>
  <si>
    <t>RAMIREZ</t>
  </si>
  <si>
    <t>ZERMEÑO</t>
  </si>
  <si>
    <t>NAVA</t>
  </si>
  <si>
    <t>MIGUEL ANGEL</t>
  </si>
  <si>
    <t>JARAMILLO</t>
  </si>
  <si>
    <t>GANTE</t>
  </si>
  <si>
    <t>ANTONIO</t>
  </si>
  <si>
    <t>ZUVIRI</t>
  </si>
  <si>
    <t>ROSILLO</t>
  </si>
  <si>
    <t>DE LEON</t>
  </si>
  <si>
    <t>JOSE ALEJANDRO</t>
  </si>
  <si>
    <t>ANDRADE</t>
  </si>
  <si>
    <t>FLORES</t>
  </si>
  <si>
    <t>MARIA DE JESUS</t>
  </si>
  <si>
    <t>TOVIAS</t>
  </si>
  <si>
    <t>YOLANDA</t>
  </si>
  <si>
    <t>GALARZA</t>
  </si>
  <si>
    <t>MAYA</t>
  </si>
  <si>
    <t>ANAMARIA</t>
  </si>
  <si>
    <t>BRAVO</t>
  </si>
  <si>
    <t>TERESA DE JESUS</t>
  </si>
  <si>
    <t>MORALES</t>
  </si>
  <si>
    <t>OMAR ALEJANDRO</t>
  </si>
  <si>
    <t>ESPINOSA</t>
  </si>
  <si>
    <t>FRANCISCO ANTONIO</t>
  </si>
  <si>
    <t>ROJAS</t>
  </si>
  <si>
    <t>ALONSO</t>
  </si>
  <si>
    <t>JEFE DE ALMACEN</t>
  </si>
  <si>
    <t>JEFE DE COSTOS</t>
  </si>
  <si>
    <t>JEFE DE BANCO DE SANGRE</t>
  </si>
  <si>
    <t>JEFE MANTENIMIENTO</t>
  </si>
  <si>
    <t>JEFE DE ENFERMERIA</t>
  </si>
  <si>
    <t>JEFE DE DIETOLOGIA</t>
  </si>
  <si>
    <t>JEFE DE INTENDENCIA</t>
  </si>
  <si>
    <t>JEFE DE SEGURIDAD</t>
  </si>
  <si>
    <t>ADMINISTRACION</t>
  </si>
  <si>
    <t>FARMACIA CLINICA</t>
  </si>
  <si>
    <t>TRABAJO SOCIAL</t>
  </si>
  <si>
    <t>MEDICINA HOMBRES</t>
  </si>
  <si>
    <t>LABORATORIO CLINICO</t>
  </si>
  <si>
    <t>MEDICINA MUJERES</t>
  </si>
  <si>
    <t>CIRUGIA MUJERES</t>
  </si>
  <si>
    <t>CIRUGIA HOMBRES</t>
  </si>
  <si>
    <t>LABORATORIO DE PATOLOGIA</t>
  </si>
  <si>
    <t>GINECOLOGIA Y OBSTETRICIA</t>
  </si>
  <si>
    <t>PEDIATRIA GENERAL</t>
  </si>
  <si>
    <t>IMAGENOLOGIA</t>
  </si>
  <si>
    <t>BANCO DE SANGRE</t>
  </si>
  <si>
    <t>MANTENIMIENTO</t>
  </si>
  <si>
    <t>ENFERMERIA</t>
  </si>
  <si>
    <t>DIETOLOGIA</t>
  </si>
  <si>
    <t>INTENDENCIA</t>
  </si>
  <si>
    <t>LICENCIADO</t>
  </si>
  <si>
    <t>MEDICO</t>
  </si>
  <si>
    <t>N/A</t>
  </si>
  <si>
    <t>http://www.cegaipslp.org.mx/HV2020Dos.nsf/nombre_de_la_vista/F0B2C6BE08350158862585FE0017F8FF/$File/1+DR.+DANIEL+ACOSTA+DIAZ+DE+LEON.docx</t>
  </si>
  <si>
    <t>http://www.cegaipslp.org.mx/HV2020Dos.nsf/nombre_de_la_vista/7090AE8EAAFA6083862585FE0018096F/$File/2+C.P.+HECTOR+AGUILAR+MARTELL.docx</t>
  </si>
  <si>
    <t>http://www.cegaipslp.org.mx/HV2020Dos.nsf/nombre_de_la_vista/EC22D74511F40D33862585FE0018157F/$File/3+DR.+FRANCISCO+ALCOCER+GOUYONNET.docx</t>
  </si>
  <si>
    <t>http://www.cegaipslp.org.mx/HV2020Dos.nsf/F199C8E72F766519862585FE001832C1/$file/1750%20cv%20version%20pub%C3%B1ica.pdf</t>
  </si>
  <si>
    <t>http://www.cegaipslp.org.mx/HV2020Dos.nsf/nombre_de_la_vista/0D7D2D6C9B17EC44862585FE00184605/$File/4+DR.+ANDRES+DE+JESUS+BENITEZ+GOMEZ.docx</t>
  </si>
  <si>
    <t>http://www.cegaipslp.org.mx/HV2020Dos.nsf/nombre_de_la_vista/6B5EF4C83440BC36862585FE00185AB7/$File/7060+cv+version+publica.pdf</t>
  </si>
  <si>
    <t>http://www.cegaipslp.org.mx/HV2020Dos.nsf/nombre_de_la_vista/0F1C85D1A18ABE76862585FE001867A3/$File/1475+cv+version+publica.pdf</t>
  </si>
  <si>
    <t>http://www.cegaipslp.org.mx/HV2020Dos.nsf/nombre_de_la_vista/B280CD1CC553CAEE862585FE001874A7/$File/5+DR.+JOSE+DE+JESUS+CANSECO+OLVERA.doc</t>
  </si>
  <si>
    <t>http://www.cegaipslp.org.mx/HV2020Dos.nsf/nombre_de_la_vista/F1A7388F8F29BF5C862585FE0018A0A2/$File/6+DR.+CARLOS+JULIO+CASTELO+RUELAS.docx</t>
  </si>
  <si>
    <t>http://www.cegaipslp.org.mx/HV2020Dos.nsf/nombre_de_la_vista/B106A33ABC544611862585FE0018B32B/$File/3116+cv+(1).pdf</t>
  </si>
  <si>
    <t>http://www.cegaipslp.org.mx/HV2020Dos.nsf/nombre_de_la_vista/2A0B20FE7B054541862585FE0018C092/$File/850+cv+Version+Publica.pdf</t>
  </si>
  <si>
    <t>http://www.cegaipslp.org.mx/HV2020Dos.nsf/nombre_de_la_vista/7E9EF2147B22389B862585FE0018CC91/$File/7+DR.+SALVADOR+DE+LA+MAZA+LABASTIDA.docx</t>
  </si>
  <si>
    <t>http://www.cegaipslp.org.mx/HV2020Dos.nsf/nombre_de_la_vista/B2AA3F154EFA6C31862585FE0018D9CB/$File/2400+cv+version+publica.pdf</t>
  </si>
  <si>
    <t>http://www.cegaipslp.org.mx/HV2020Dos.nsf/nombre_de_la_vista/B8CB0066BA330B32862585FE0018F97D/$File/8+DR.+ERNESTO+DURAN+RIVERA.docx</t>
  </si>
  <si>
    <t>http://www.cegaipslp.org.mx/HV2020Dos.nsf/nombre_de_la_vista/E34F5B1F54078EC5862585FE001975E6/$File/3058+cv+version+publica.pdf</t>
  </si>
  <si>
    <t>http://www.cegaipslp.org.mx/HV2020Dos.nsf/nombre_de_la_vista/A01101048A0CA96F862585FE00198345/$File/8032+cv+2.pdf</t>
  </si>
  <si>
    <t>http://www.cegaipslp.org.mx/HV2020Dos.nsf/nombre_de_la_vista/FEB8A1BEF5372D1B862585FE0019AAB2/$File/10+DRA.+MA.+DEL+PILAR+FONSECA+LEAL.docx</t>
  </si>
  <si>
    <t>http://www.cegaipslp.org.mx/HV2020Dos.nsf/nombre_de_la_vista/C8198BF6559713BF862585FE0019C41C/$File/6257+cv+(1).pdf</t>
  </si>
  <si>
    <t>http://www.cegaipslp.org.mx/HV2020Dos.nsf/nombre_de_la_vista/42A4EDB26E2DE47C862585FE0019E0C1/$File/3128+CV+(2).pdf</t>
  </si>
  <si>
    <t>http://www.cegaipslp.org.mx/HV2020Dos.nsf/nombre_de_la_vista/87B4E459C3851A4E862585FE0019EF9B/$File/11+DR.+MARCO+VINICIO+GONZALEZ+RUBIO.docx</t>
  </si>
  <si>
    <t>http://www.cegaipslp.org.mx/HV2020Dos.nsf/nombre_de_la_vista/161E2241F58C4CED862585FE0019FB11/$File/12+DR.+LUIS+MEAVE+GUTIERREZ+MENDOZA.docx</t>
  </si>
  <si>
    <t>http://www.cegaipslp.org.mx/HV2020Dos.nsf/nombre_de_la_vista/44F3A642C6CC5E5A862585FE001A0B54/$File/13+C.P.+FERNANDO+HERNANDEZ+ESPERICUETA.pdf</t>
  </si>
  <si>
    <t>http://www.cegaipslp.org.mx/HV2020Dos.nsf/nombre_de_la_vista/9C8B699C9D1C38C4862585FE001A212D/$File/3017+cv+version+publica.pdf</t>
  </si>
  <si>
    <t>http://www.cegaipslp.org.mx/HV2020Dos.nsf/nombre_de_la_vista/9100332450832FBB862585FE001A608E/$File/3174+cv.pdf</t>
  </si>
  <si>
    <t>http://www.cegaipslp.org.mx/HV2020Dos.nsf/3BDA3D3D5E33AF56862585FE001A6CEC/$file/14%20DR.%20MARTIN%20MAGA%C3%91A%20AQUINO.docx</t>
  </si>
  <si>
    <t>http://www.cegaipslp.org.mx/HV2020Dos.nsf/nombre_de_la_vista/6EA9635833D583E4862585FE001A75BF/$File/15+DR.+CAMILO+ANTONIO+MARTINEZ+LOPEZ.docx</t>
  </si>
  <si>
    <t>http://www.cegaipslp.org.mx/HV2020Dos.nsf/nombre_de_la_vista/A5877AF63A255624862585FE001A7E1A/$File/16+DR.+SILVANO+MEDRANO+RODRIGUEZ.docx</t>
  </si>
  <si>
    <t>http://www.cegaipslp.org.mx/HV2020Dos.nsf/nombre_de_la_vista/159F4CD7B1494393862585FE001A8960/$File/2251+CV+Version+Publica.pdf</t>
  </si>
  <si>
    <t>http://www.cegaipslp.org.mx/HV2020Dos.nsf/nombre_de_la_vista/0540DE8F1682593B862585FE001A94FA/$File/7354+cv+version+publica.pdf</t>
  </si>
  <si>
    <t>http://www.cegaipslp.org.mx/HV2020Dos.nsf/nombre_de_la_vista/769AFAF5E7FECE44862585FE001A9ED2/$File/867+cv+version+publica.pdf</t>
  </si>
  <si>
    <t>http://www.cegaipslp.org.mx/HV2020Dos.nsf/nombre_de_la_vista/D48D962BF920614F862585FE001AAA25/$File/3048+cv+version+publica.pdf</t>
  </si>
  <si>
    <t>http://www.cegaipslp.org.mx/HV2020Dos.nsf/nombre_de_la_vista/A00BAB9B8F244F99862585FE001AB40D/$File/18+DRA.+MA.+DEL+SOCORRO+ORTEGA+GODINEZ.docx</t>
  </si>
  <si>
    <t>http://www.cegaipslp.org.mx/HV2020Dos.nsf/nombre_de_la_vista/C911169DBBD7794C862585FE001AC07C/$File/3087+cv.pdf</t>
  </si>
  <si>
    <t>http://www.cegaipslp.org.mx/HV2020Dos.nsf/nombre_de_la_vista/D2CBB666B206204D862585FE001ACB61/$File/6000+cv+2.pdf</t>
  </si>
  <si>
    <t>http://www.cegaipslp.org.mx/HV2020Dos.nsf/nombre_de_la_vista/843F23DA7744B484862585FE001AD9F4/$File/3193+cv+(2).pdf</t>
  </si>
  <si>
    <t>http://www.cegaipslp.org.mx/HV2020Dos.nsf/nombre_de_la_vista/A92595985D52893F862585FE001AE87C/$File/3168+cv.pdf</t>
  </si>
  <si>
    <t>http://www.cegaipslp.org.mx/HV2020Dos.nsf/nombre_de_la_vista/883B8D533D9FD7B1862585FE001AF26A/$File/19+C.P.+GUSTAVO+REYES+HERNANDEZ.docx</t>
  </si>
  <si>
    <t>http://www.cegaipslp.org.mx/HV2020Dos.nsf/nombre_de_la_vista/C6EE4796A171B06D862585FE001B1F1B/$File/8527+cv+2.pdf</t>
  </si>
  <si>
    <t>http://www.cegaipslp.org.mx/HV2020Dos.nsf/nombre_de_la_vista/78B23533154ACB24862585FE001B2CB4/$File/3359+cv.pdf</t>
  </si>
  <si>
    <t>http://www.cegaipslp.org.mx/HV2020Dos.nsf/nombre_de_la_vista/D450D37E933266AE862585FE001B4DFE/$File/3130+cv+(1).pdf</t>
  </si>
  <si>
    <t>http://www.cegaipslp.org.mx/HV2020Dos.nsf/nombre_de_la_vista/579726F30C0BBBA5862585FE001B7482/$File/3127+cv+(1).pdf</t>
  </si>
  <si>
    <t>http://www.cegaipslp.org.mx/HV2020Dos.nsf/B95D7ABD175BB933862585FE001B8794/$file/21%20DRA.%20GABRIELA%20J.%20VIDA%C3%91A%20MARTINEZ.docx</t>
  </si>
  <si>
    <t>http://www.cegaipslp.org.mx/HV2020Dos.nsf/nombre_de_la_vista/1E7AE78E5F6BD377862585FE001B90B1/$File/22+DRA.+ANA+MARIA+DEL+CARMEN+ZAPATA+URQUIETA.docx</t>
  </si>
  <si>
    <t>http://www.cegaipslp.org.mx/HV2020Dos.nsf/nombre_de_la_vista/40B321487B8CC856862585FE001B9F6A/$File/3317+cv.pdf</t>
  </si>
  <si>
    <t>http://www.cegaipslp.org.mx/HV2020Dos.nsf/nombre_de_la_vista/4734CAADA8DE5808862585FE001BAD51/$File/3323CV+(2).pdf</t>
  </si>
  <si>
    <t>http://www.cegaipslp.org.mx/HV2020Dos.nsf/nombre_de_la_vista/4733BEFD51B17157862585FC0081FA5A/$File/3023+CV+(2).zip</t>
  </si>
  <si>
    <t>http://www.cegaipslp.org.mx/HV2020Dos.nsf/nombre_de_la_vista/27044A2182043773862585FD0003B094/$File/3319+cv+(2).pdf</t>
  </si>
  <si>
    <t>http://www.cegaipslp.org.mx/HV2020Dos.nsf/nombre_de_la_vista/2A904B843BB319A8862585FD0002D5ED/$File/3190+cv+(2).pdf</t>
  </si>
  <si>
    <t>http://www.cegaipslp.org.mx/HV2020Dos.nsf/nombre_de_la_vista/F70724465810FDC0862585FD00080766/$File/3008+curriculum+(2)+(1)+version+publica.pdf</t>
  </si>
  <si>
    <t>http://www.cegaipslp.org.mx/HV2020Dos.nsf/nombre_de_la_vista/FD39076EA112E43A862585FC007F5B00/$File/1973+cv+version+publica.pdf</t>
  </si>
  <si>
    <t>http://www.cegaipslp.org.mx/HV2020Dos.nsf/nombre_de_la_vista/3AAE93006413B68C862585FD00081ABA/$File/3023+CV+(2)+(1)+version+publica.pdf</t>
  </si>
  <si>
    <t>HOSPITAL CENTRAL "DR. IGNACIO MORONES PRIETO"</t>
  </si>
  <si>
    <t>JEFE SERVICIO REUMATOLOGIA</t>
  </si>
  <si>
    <t>SUBDIRECTOR MEDICO VESPERTINO</t>
  </si>
  <si>
    <t>JEFE ATENCION HOSPITALARIA</t>
  </si>
  <si>
    <t>SUBDIRECTOR MEDICO JORNADA ACUMULADA</t>
  </si>
  <si>
    <t>JEFE FARMACIA INTERNA ALMACEN QUIROFANO</t>
  </si>
  <si>
    <t>JEFE SERVICIO CIRUGIA CARDIOVASCULAR</t>
  </si>
  <si>
    <t>JEFE DIVISION GINE-OBSTETRICIA</t>
  </si>
  <si>
    <t>JEFE DE LABORATORIO CLINICO</t>
  </si>
  <si>
    <t>JEFE DIVISION PARACLINICOS</t>
  </si>
  <si>
    <t>JEFE DIVISION CIRUGIA</t>
  </si>
  <si>
    <t>JEFE DIVISION RECURSOS MATERIALES</t>
  </si>
  <si>
    <t>JEFE ONCOLOLOGIA</t>
  </si>
  <si>
    <t>JEFE DIVISION PARAMEDICOS</t>
  </si>
  <si>
    <t>JEFE DIVISION RECURSOS FINANCIEROS</t>
  </si>
  <si>
    <t>SUBDIRECTOR MEDICO NOCTURNO</t>
  </si>
  <si>
    <t>JEFE SERVICIO DE TRANSPLANTES</t>
  </si>
  <si>
    <t>JEFE DEL SERVICIO URGENCIAS</t>
  </si>
  <si>
    <t>JEFE DIVISION MEDICINA INTERNA</t>
  </si>
  <si>
    <t>JEFE DIVISION PEDIATRIA</t>
  </si>
  <si>
    <t>JEFE SEGURIDAD RADIOLOGICA</t>
  </si>
  <si>
    <t>JEFE INTERINO ANATOMIA Y PATOLOGIA</t>
  </si>
  <si>
    <t>JEFE DIVISION CONSULTA EXTERNA</t>
  </si>
  <si>
    <t>JEFE SERVICIO INFECTOLOGIA</t>
  </si>
  <si>
    <t>JEFE SERVICIO DE ORTOPEDIA</t>
  </si>
  <si>
    <t>JEFE DEPARTAMENTO OFTALMOLOGIA</t>
  </si>
  <si>
    <t>JEFE DE RADIOLOGIA E IMAGEN</t>
  </si>
  <si>
    <t>JEFE SERVICIO NEUROLOGIA</t>
  </si>
  <si>
    <t>JEFE TRABAJO SOCIAL AREA MEDICA</t>
  </si>
  <si>
    <t xml:space="preserve">JEFE SERVICIO OTORRINOLARINGOLOGIA </t>
  </si>
  <si>
    <t>JEFE DIVISION RECURSOS HUMANOS</t>
  </si>
  <si>
    <t>JEFE DEPARTAMENTO OBSTETRICIA</t>
  </si>
  <si>
    <t>JEFE SERVICIO DERMATOLOGIA</t>
  </si>
  <si>
    <t>JEFE SERVICIO NEUROCIRUGIA</t>
  </si>
  <si>
    <t>JEFE DIVISION ANESTESIOLOGIA</t>
  </si>
  <si>
    <t>JEFE SERVICIO GINECOLOGIA</t>
  </si>
  <si>
    <t>JEFE SERVICIO UROLOGIA</t>
  </si>
  <si>
    <t>JEFE DE RECURSOS FINANCIEROS</t>
  </si>
  <si>
    <t>JEFE DE RECURSOS HUMANOS</t>
  </si>
  <si>
    <t>JEFE DE SERVICIO CIRUGIA</t>
  </si>
  <si>
    <t>JEFE DIVISION DE PARAMEDICOS</t>
  </si>
  <si>
    <t>JEFE SERVICIO OTORRINOLARINGOLOGIA</t>
  </si>
  <si>
    <t>BIOESTADISTICA Y ARCHIVO CLINICO</t>
  </si>
</sst>
</file>

<file path=xl/styles.xml><?xml version="1.0" encoding="utf-8"?>
<styleSheet xmlns="http://schemas.openxmlformats.org/spreadsheetml/2006/main">
  <fonts count="9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b/>
      <sz val="10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8.8000000000000007"/>
      <color theme="10"/>
      <name val="Calibri"/>
      <family val="2"/>
    </font>
    <font>
      <u/>
      <sz val="10"/>
      <color theme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left" vertical="center"/>
    </xf>
    <xf numFmtId="0" fontId="4" fillId="3" borderId="0" xfId="0" applyFont="1" applyFill="1" applyAlignment="1" applyProtection="1">
      <alignment horizontal="left" vertical="center"/>
    </xf>
    <xf numFmtId="0" fontId="4" fillId="0" borderId="0" xfId="0" applyFont="1" applyAlignment="1" applyProtection="1">
      <alignment horizontal="center" vertical="center"/>
    </xf>
    <xf numFmtId="0" fontId="4" fillId="3" borderId="0" xfId="0" applyFont="1" applyFill="1" applyAlignment="1" applyProtection="1">
      <alignment horizontal="center" vertical="center"/>
    </xf>
    <xf numFmtId="14" fontId="3" fillId="0" borderId="0" xfId="0" applyNumberFormat="1" applyFont="1"/>
    <xf numFmtId="0" fontId="3" fillId="0" borderId="0" xfId="0" applyFont="1"/>
    <xf numFmtId="0" fontId="6" fillId="0" borderId="0" xfId="1" applyFont="1" applyAlignment="1" applyProtection="1"/>
    <xf numFmtId="0" fontId="5" fillId="0" borderId="0" xfId="1" applyAlignment="1" applyProtection="1"/>
    <xf numFmtId="0" fontId="3" fillId="0" borderId="0" xfId="0" applyFont="1"/>
    <xf numFmtId="14" fontId="0" fillId="0" borderId="0" xfId="0" applyNumberFormat="1"/>
    <xf numFmtId="0" fontId="3" fillId="0" borderId="0" xfId="0" applyFont="1"/>
    <xf numFmtId="0" fontId="7" fillId="3" borderId="0" xfId="0" applyFont="1" applyFill="1"/>
    <xf numFmtId="0" fontId="8" fillId="3" borderId="0" xfId="0" applyFont="1" applyFill="1"/>
    <xf numFmtId="0" fontId="3" fillId="0" borderId="0" xfId="0" applyFont="1"/>
    <xf numFmtId="0" fontId="6" fillId="3" borderId="0" xfId="1" applyFont="1" applyFill="1" applyAlignment="1" applyProtection="1"/>
    <xf numFmtId="0" fontId="5" fillId="3" borderId="0" xfId="1" applyFill="1" applyAlignment="1" applyProtection="1"/>
    <xf numFmtId="0" fontId="2" fillId="2" borderId="1" xfId="0" applyFont="1" applyFill="1" applyBorder="1" applyAlignment="1">
      <alignment horizontal="center" wrapText="1"/>
    </xf>
    <xf numFmtId="0" fontId="3" fillId="0" borderId="0" xfId="0" applyFont="1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ART.%2084%20BUENO/7%20LTAIPSLP%20A84%20F%20XXII/2018/7%20JULIO/2018/5%20MAYO/LTAIPSLPA84FXX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E34F5B1F54078EC5862585FE001975E6/$File/3058+cv+version+publica.pdf" TargetMode="External"/><Relationship Id="rId13" Type="http://schemas.openxmlformats.org/officeDocument/2006/relationships/hyperlink" Target="http://www.cegaipslp.org.mx/HV2020Dos.nsf/nombre_de_la_vista/9100332450832FBB862585FE001A608E/$File/3174+cv.pdf" TargetMode="External"/><Relationship Id="rId18" Type="http://schemas.openxmlformats.org/officeDocument/2006/relationships/hyperlink" Target="http://www.cegaipslp.org.mx/HV2020Dos.nsf/nombre_de_la_vista/C911169DBBD7794C862585FE001AC07C/$File/3087+cv.pdf" TargetMode="External"/><Relationship Id="rId26" Type="http://schemas.openxmlformats.org/officeDocument/2006/relationships/hyperlink" Target="http://www.cegaipslp.org.mx/HV2020Dos.nsf/nombre_de_la_vista/579726F30C0BBBA5862585FE001B7482/$File/3127+cv+(1).pdf" TargetMode="External"/><Relationship Id="rId3" Type="http://schemas.openxmlformats.org/officeDocument/2006/relationships/hyperlink" Target="http://www.cegaipslp.org.mx/HV2020Dos.nsf/nombre_de_la_vista/6B5EF4C83440BC36862585FE00185AB7/$File/7060+cv+version+publica.pdf" TargetMode="External"/><Relationship Id="rId21" Type="http://schemas.openxmlformats.org/officeDocument/2006/relationships/hyperlink" Target="http://www.cegaipslp.org.mx/HV2020Dos.nsf/nombre_de_la_vista/A92595985D52893F862585FE001AE87C/$File/3168+cv.pdf" TargetMode="External"/><Relationship Id="rId7" Type="http://schemas.openxmlformats.org/officeDocument/2006/relationships/hyperlink" Target="http://www.cegaipslp.org.mx/HV2020Dos.nsf/nombre_de_la_vista/B2AA3F154EFA6C31862585FE0018D9CB/$File/2400+cv+version+publica.pdf" TargetMode="External"/><Relationship Id="rId12" Type="http://schemas.openxmlformats.org/officeDocument/2006/relationships/hyperlink" Target="http://www.cegaipslp.org.mx/HV2020Dos.nsf/nombre_de_la_vista/9C8B699C9D1C38C4862585FE001A212D/$File/3017+cv+version+publica.pdf" TargetMode="External"/><Relationship Id="rId17" Type="http://schemas.openxmlformats.org/officeDocument/2006/relationships/hyperlink" Target="http://www.cegaipslp.org.mx/HV2020Dos.nsf/nombre_de_la_vista/D48D962BF920614F862585FE001AAA25/$File/3048+cv+version+publica.pdf" TargetMode="External"/><Relationship Id="rId25" Type="http://schemas.openxmlformats.org/officeDocument/2006/relationships/hyperlink" Target="http://www.cegaipslp.org.mx/HV2020Dos.nsf/nombre_de_la_vista/D450D37E933266AE862585FE001B4DFE/$File/3130+cv+(1).pdf" TargetMode="External"/><Relationship Id="rId2" Type="http://schemas.openxmlformats.org/officeDocument/2006/relationships/hyperlink" Target="http://www.cegaipslp.org.mx/HV2020Dos.nsf/F199C8E72F766519862585FE001832C1/$file/1750%20cv%20version%20pub%C3%B1ica.pdf" TargetMode="External"/><Relationship Id="rId16" Type="http://schemas.openxmlformats.org/officeDocument/2006/relationships/hyperlink" Target="http://www.cegaipslp.org.mx/HV2020Dos.nsf/nombre_de_la_vista/769AFAF5E7FECE44862585FE001A9ED2/$File/867+cv+version+publica.pdf" TargetMode="External"/><Relationship Id="rId20" Type="http://schemas.openxmlformats.org/officeDocument/2006/relationships/hyperlink" Target="http://www.cegaipslp.org.mx/HV2020Dos.nsf/nombre_de_la_vista/843F23DA7744B484862585FE001AD9F4/$File/3193+cv+(2).pdf" TargetMode="External"/><Relationship Id="rId29" Type="http://schemas.openxmlformats.org/officeDocument/2006/relationships/hyperlink" Target="http://www.cegaipslp.org.mx/HV2020Dos.nsf/nombre_de_la_vista/4734CAADA8DE5808862585FE001BAD51/$File/3323CV+(2).pdf" TargetMode="External"/><Relationship Id="rId1" Type="http://schemas.openxmlformats.org/officeDocument/2006/relationships/hyperlink" Target="http://www.cegaipslp.org.mx/HV2020Dos.nsf/nombre_de_la_vista/EC22D74511F40D33862585FE0018157F/$File/3+DR.+FRANCISCO+ALCOCER+GOUYONNET.docx" TargetMode="External"/><Relationship Id="rId6" Type="http://schemas.openxmlformats.org/officeDocument/2006/relationships/hyperlink" Target="http://www.cegaipslp.org.mx/HV2020Dos.nsf/nombre_de_la_vista/2A0B20FE7B054541862585FE0018C092/$File/850+cv+Version+Publica.pdf" TargetMode="External"/><Relationship Id="rId11" Type="http://schemas.openxmlformats.org/officeDocument/2006/relationships/hyperlink" Target="http://www.cegaipslp.org.mx/HV2020Dos.nsf/nombre_de_la_vista/42A4EDB26E2DE47C862585FE0019E0C1/$File/3128+CV+(2).pdf" TargetMode="External"/><Relationship Id="rId24" Type="http://schemas.openxmlformats.org/officeDocument/2006/relationships/hyperlink" Target="http://www.cegaipslp.org.mx/HV2020Dos.nsf/nombre_de_la_vista/78B23533154ACB24862585FE001B2CB4/$File/3359+cv.pdf" TargetMode="External"/><Relationship Id="rId5" Type="http://schemas.openxmlformats.org/officeDocument/2006/relationships/hyperlink" Target="http://www.cegaipslp.org.mx/HV2020Dos.nsf/nombre_de_la_vista/B106A33ABC544611862585FE0018B32B/$File/3116+cv+(1).pdf" TargetMode="External"/><Relationship Id="rId15" Type="http://schemas.openxmlformats.org/officeDocument/2006/relationships/hyperlink" Target="http://www.cegaipslp.org.mx/HV2020Dos.nsf/nombre_de_la_vista/0540DE8F1682593B862585FE001A94FA/$File/7354+cv+version+publica.pdf" TargetMode="External"/><Relationship Id="rId23" Type="http://schemas.openxmlformats.org/officeDocument/2006/relationships/hyperlink" Target="http://www.cegaipslp.org.mx/HV2020Dos.nsf/nombre_de_la_vista/C6EE4796A171B06D862585FE001B1F1B/$File/8527+cv+2.pdf" TargetMode="External"/><Relationship Id="rId28" Type="http://schemas.openxmlformats.org/officeDocument/2006/relationships/hyperlink" Target="http://www.cegaipslp.org.mx/HV2020Dos.nsf/nombre_de_la_vista/40B321487B8CC856862585FE001B9F6A/$File/3317+cv.pdf" TargetMode="External"/><Relationship Id="rId10" Type="http://schemas.openxmlformats.org/officeDocument/2006/relationships/hyperlink" Target="http://www.cegaipslp.org.mx/HV2020Dos.nsf/nombre_de_la_vista/C8198BF6559713BF862585FE0019C41C/$File/6257+cv+(1).pdf" TargetMode="External"/><Relationship Id="rId19" Type="http://schemas.openxmlformats.org/officeDocument/2006/relationships/hyperlink" Target="http://www.cegaipslp.org.mx/HV2020Dos.nsf/nombre_de_la_vista/D2CBB666B206204D862585FE001ACB61/$File/6000+cv+2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0F1C85D1A18ABE76862585FE001867A3/$File/1475+cv+version+publica.pdf" TargetMode="External"/><Relationship Id="rId9" Type="http://schemas.openxmlformats.org/officeDocument/2006/relationships/hyperlink" Target="http://www.cegaipslp.org.mx/HV2020Dos.nsf/nombre_de_la_vista/A01101048A0CA96F862585FE00198345/$File/8032+cv+2.pdf" TargetMode="External"/><Relationship Id="rId14" Type="http://schemas.openxmlformats.org/officeDocument/2006/relationships/hyperlink" Target="http://www.cegaipslp.org.mx/HV2020Dos.nsf/nombre_de_la_vista/159F4CD7B1494393862585FE001A8960/$File/2251+CV+Version+Publica.pdf" TargetMode="External"/><Relationship Id="rId22" Type="http://schemas.openxmlformats.org/officeDocument/2006/relationships/hyperlink" Target="http://www.cegaipslp.org.mx/HV2020Dos.nsf/nombre_de_la_vista/883B8D533D9FD7B1862585FE001AF26A/$File/19+C.P.+GUSTAVO+REYES+HERNANDEZ.docx" TargetMode="External"/><Relationship Id="rId27" Type="http://schemas.openxmlformats.org/officeDocument/2006/relationships/hyperlink" Target="http://www.cegaipslp.org.mx/HV2020Dos.nsf/nombre_de_la_vista/579726F30C0BBBA5862585FE001B7482/$File/3127+cv+(1).pdf" TargetMode="External"/><Relationship Id="rId30" Type="http://schemas.openxmlformats.org/officeDocument/2006/relationships/hyperlink" Target="http://www.cegaipslp.org.mx/HV2020Dos.nsf/nombre_de_la_vista/4733BEFD51B17157862585FC0081FA5A/$File/3023+CV+(2).zip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65"/>
  <sheetViews>
    <sheetView tabSelected="1" topLeftCell="A2" workbookViewId="0">
      <selection activeCell="A2" sqref="A2:C2"/>
    </sheetView>
  </sheetViews>
  <sheetFormatPr baseColWidth="10" defaultColWidth="8.85546875" defaultRowHeight="12.75"/>
  <cols>
    <col min="1" max="1" width="8.140625" style="8" customWidth="1"/>
    <col min="2" max="2" width="27.140625" style="8" bestFit="1" customWidth="1"/>
    <col min="3" max="3" width="29" style="8" bestFit="1" customWidth="1"/>
    <col min="4" max="5" width="46.140625" style="8" bestFit="1" customWidth="1"/>
    <col min="6" max="6" width="24.28515625" style="8" bestFit="1" customWidth="1"/>
    <col min="7" max="7" width="13" style="8" bestFit="1" customWidth="1"/>
    <col min="8" max="8" width="14" style="8" bestFit="1" customWidth="1"/>
    <col min="9" max="9" width="35" style="8" bestFit="1" customWidth="1"/>
    <col min="10" max="11" width="20.42578125" style="8" bestFit="1" customWidth="1"/>
    <col min="12" max="12" width="12.42578125" style="8" bestFit="1" customWidth="1"/>
    <col min="13" max="13" width="156" style="8" bestFit="1" customWidth="1"/>
    <col min="14" max="14" width="28" style="8" bestFit="1" customWidth="1"/>
    <col min="15" max="15" width="50" style="8" bestFit="1" customWidth="1"/>
    <col min="16" max="16" width="10.140625" style="8" bestFit="1" customWidth="1"/>
    <col min="17" max="17" width="10.85546875" style="8" bestFit="1" customWidth="1"/>
    <col min="18" max="18" width="11.28515625" style="8" bestFit="1" customWidth="1"/>
    <col min="19" max="16384" width="8.85546875" style="8"/>
  </cols>
  <sheetData>
    <row r="1" spans="1:18" hidden="1">
      <c r="A1" s="8" t="s">
        <v>0</v>
      </c>
    </row>
    <row r="2" spans="1:18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8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8" hidden="1">
      <c r="A4" s="8" t="s">
        <v>7</v>
      </c>
      <c r="B4" s="8" t="s">
        <v>8</v>
      </c>
      <c r="C4" s="8" t="s">
        <v>8</v>
      </c>
      <c r="D4" s="8" t="s">
        <v>7</v>
      </c>
      <c r="E4" s="8" t="s">
        <v>7</v>
      </c>
      <c r="F4" s="8" t="s">
        <v>7</v>
      </c>
      <c r="G4" s="8" t="s">
        <v>7</v>
      </c>
      <c r="H4" s="8" t="s">
        <v>7</v>
      </c>
      <c r="I4" s="8" t="s">
        <v>7</v>
      </c>
      <c r="J4" s="8" t="s">
        <v>9</v>
      </c>
      <c r="K4" s="8" t="s">
        <v>7</v>
      </c>
      <c r="L4" s="8" t="s">
        <v>10</v>
      </c>
      <c r="M4" s="8" t="s">
        <v>11</v>
      </c>
      <c r="N4" s="8" t="s">
        <v>9</v>
      </c>
      <c r="O4" s="8" t="s">
        <v>12</v>
      </c>
      <c r="P4" s="8" t="s">
        <v>8</v>
      </c>
      <c r="Q4" s="8" t="s">
        <v>13</v>
      </c>
      <c r="R4" s="8" t="s">
        <v>14</v>
      </c>
    </row>
    <row r="5" spans="1:18" hidden="1">
      <c r="A5" s="8" t="s">
        <v>15</v>
      </c>
      <c r="B5" s="8" t="s">
        <v>16</v>
      </c>
      <c r="C5" s="8" t="s">
        <v>17</v>
      </c>
      <c r="D5" s="8" t="s">
        <v>18</v>
      </c>
      <c r="E5" s="8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8" t="s">
        <v>24</v>
      </c>
      <c r="K5" s="8" t="s">
        <v>25</v>
      </c>
      <c r="L5" s="8" t="s">
        <v>26</v>
      </c>
      <c r="M5" s="8" t="s">
        <v>27</v>
      </c>
      <c r="N5" s="8" t="s">
        <v>28</v>
      </c>
      <c r="O5" s="8" t="s">
        <v>29</v>
      </c>
      <c r="P5" s="8" t="s">
        <v>30</v>
      </c>
      <c r="Q5" s="8" t="s">
        <v>31</v>
      </c>
      <c r="R5" s="8" t="s">
        <v>32</v>
      </c>
    </row>
    <row r="6" spans="1:18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</row>
    <row r="7" spans="1:18" ht="45" customHeight="1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18" customHeight="1">
      <c r="A8" s="11">
        <v>2019</v>
      </c>
      <c r="B8" s="7">
        <v>43617</v>
      </c>
      <c r="C8" s="7">
        <v>43646</v>
      </c>
      <c r="D8" s="15" t="s">
        <v>314</v>
      </c>
      <c r="E8" s="15" t="s">
        <v>314</v>
      </c>
      <c r="F8" s="14" t="s">
        <v>176</v>
      </c>
      <c r="G8" s="14" t="s">
        <v>177</v>
      </c>
      <c r="H8" s="14" t="s">
        <v>144</v>
      </c>
      <c r="I8" s="15" t="s">
        <v>245</v>
      </c>
      <c r="J8" s="16" t="s">
        <v>59</v>
      </c>
      <c r="K8" s="16" t="s">
        <v>260</v>
      </c>
      <c r="L8">
        <v>1</v>
      </c>
      <c r="M8" s="18" t="s">
        <v>307</v>
      </c>
      <c r="N8" s="5" t="s">
        <v>63</v>
      </c>
      <c r="O8" s="6" t="s">
        <v>145</v>
      </c>
      <c r="P8" s="7">
        <v>44352</v>
      </c>
      <c r="Q8" s="7">
        <v>44382</v>
      </c>
      <c r="R8" s="11" t="s">
        <v>146</v>
      </c>
    </row>
    <row r="9" spans="1:18" ht="18" customHeight="1">
      <c r="A9" s="11">
        <v>2019</v>
      </c>
      <c r="B9" s="7">
        <v>43617</v>
      </c>
      <c r="C9" s="7">
        <v>43646</v>
      </c>
      <c r="D9" s="3" t="s">
        <v>315</v>
      </c>
      <c r="E9" s="3" t="s">
        <v>315</v>
      </c>
      <c r="F9" s="4" t="s">
        <v>101</v>
      </c>
      <c r="G9" s="4" t="s">
        <v>102</v>
      </c>
      <c r="H9" s="4" t="s">
        <v>103</v>
      </c>
      <c r="I9" s="3" t="s">
        <v>104</v>
      </c>
      <c r="J9" t="s">
        <v>59</v>
      </c>
      <c r="K9" s="16" t="s">
        <v>260</v>
      </c>
      <c r="L9">
        <v>2</v>
      </c>
      <c r="M9" s="10" t="s">
        <v>262</v>
      </c>
      <c r="N9" s="5" t="s">
        <v>63</v>
      </c>
      <c r="O9" s="6" t="s">
        <v>145</v>
      </c>
      <c r="P9" s="7">
        <v>44352</v>
      </c>
      <c r="Q9" s="7">
        <v>44382</v>
      </c>
      <c r="R9" s="8" t="s">
        <v>146</v>
      </c>
    </row>
    <row r="10" spans="1:18" ht="18" customHeight="1">
      <c r="A10" s="11">
        <v>2019</v>
      </c>
      <c r="B10" s="7">
        <v>43617</v>
      </c>
      <c r="C10" s="7">
        <v>43646</v>
      </c>
      <c r="D10" s="3" t="s">
        <v>105</v>
      </c>
      <c r="E10" s="3" t="s">
        <v>105</v>
      </c>
      <c r="F10" s="4" t="s">
        <v>106</v>
      </c>
      <c r="G10" s="4" t="s">
        <v>107</v>
      </c>
      <c r="H10" s="4" t="s">
        <v>108</v>
      </c>
      <c r="I10" s="3" t="s">
        <v>109</v>
      </c>
      <c r="J10" t="s">
        <v>57</v>
      </c>
      <c r="K10" s="4" t="s">
        <v>110</v>
      </c>
      <c r="L10">
        <v>3</v>
      </c>
      <c r="M10" s="9" t="s">
        <v>263</v>
      </c>
      <c r="N10" s="5" t="s">
        <v>63</v>
      </c>
      <c r="O10" s="6" t="s">
        <v>145</v>
      </c>
      <c r="P10" s="7">
        <v>44352</v>
      </c>
      <c r="Q10" s="7">
        <v>44382</v>
      </c>
      <c r="R10" s="11" t="s">
        <v>146</v>
      </c>
    </row>
    <row r="11" spans="1:18" ht="18" customHeight="1">
      <c r="A11" s="11">
        <v>2019</v>
      </c>
      <c r="B11" s="7">
        <v>43617</v>
      </c>
      <c r="C11" s="7">
        <v>43646</v>
      </c>
      <c r="D11" s="3" t="s">
        <v>111</v>
      </c>
      <c r="E11" s="3" t="s">
        <v>111</v>
      </c>
      <c r="F11" s="4" t="s">
        <v>112</v>
      </c>
      <c r="G11" s="4" t="s">
        <v>113</v>
      </c>
      <c r="H11" s="4" t="s">
        <v>114</v>
      </c>
      <c r="I11" s="3" t="s">
        <v>115</v>
      </c>
      <c r="J11" t="s">
        <v>59</v>
      </c>
      <c r="K11" s="4" t="s">
        <v>260</v>
      </c>
      <c r="L11">
        <f>+Tabla_549792!A7</f>
        <v>4</v>
      </c>
      <c r="M11" s="9" t="s">
        <v>264</v>
      </c>
      <c r="N11" s="5" t="s">
        <v>63</v>
      </c>
      <c r="O11" s="6" t="s">
        <v>145</v>
      </c>
      <c r="P11" s="7">
        <v>44352</v>
      </c>
      <c r="Q11" s="7">
        <v>44382</v>
      </c>
      <c r="R11" s="11" t="s">
        <v>146</v>
      </c>
    </row>
    <row r="12" spans="1:18" ht="18" customHeight="1">
      <c r="A12" s="11">
        <v>2019</v>
      </c>
      <c r="B12" s="7">
        <v>43617</v>
      </c>
      <c r="C12" s="7">
        <v>43646</v>
      </c>
      <c r="D12" s="15" t="s">
        <v>237</v>
      </c>
      <c r="E12" s="15" t="s">
        <v>237</v>
      </c>
      <c r="F12" s="14" t="s">
        <v>217</v>
      </c>
      <c r="G12" s="14" t="s">
        <v>218</v>
      </c>
      <c r="H12" s="14" t="s">
        <v>219</v>
      </c>
      <c r="I12" s="15" t="s">
        <v>255</v>
      </c>
      <c r="J12" s="11" t="s">
        <v>55</v>
      </c>
      <c r="K12" s="11" t="s">
        <v>261</v>
      </c>
      <c r="L12">
        <f>+Tabla_549792!A8</f>
        <v>5</v>
      </c>
      <c r="M12" s="10" t="s">
        <v>264</v>
      </c>
      <c r="N12" s="5" t="s">
        <v>63</v>
      </c>
      <c r="O12" s="6" t="s">
        <v>145</v>
      </c>
      <c r="P12" s="7">
        <v>44352</v>
      </c>
      <c r="Q12" s="7">
        <v>44382</v>
      </c>
      <c r="R12" s="11" t="s">
        <v>146</v>
      </c>
    </row>
    <row r="13" spans="1:18" ht="18" customHeight="1">
      <c r="A13" s="11">
        <v>2019</v>
      </c>
      <c r="B13" s="7">
        <v>43617</v>
      </c>
      <c r="C13" s="7">
        <v>43646</v>
      </c>
      <c r="D13" s="15" t="s">
        <v>316</v>
      </c>
      <c r="E13" s="15" t="s">
        <v>316</v>
      </c>
      <c r="F13" s="14" t="s">
        <v>159</v>
      </c>
      <c r="G13" s="14" t="s">
        <v>160</v>
      </c>
      <c r="H13" s="14" t="s">
        <v>161</v>
      </c>
      <c r="I13" s="15" t="s">
        <v>355</v>
      </c>
      <c r="J13" s="11" t="s">
        <v>57</v>
      </c>
      <c r="K13" s="11" t="s">
        <v>259</v>
      </c>
      <c r="L13">
        <f>+Tabla_549792!A9</f>
        <v>6</v>
      </c>
      <c r="M13" s="10" t="s">
        <v>265</v>
      </c>
      <c r="N13" s="5" t="s">
        <v>63</v>
      </c>
      <c r="O13" s="6" t="s">
        <v>145</v>
      </c>
      <c r="P13" s="7">
        <v>44352</v>
      </c>
      <c r="Q13" s="7">
        <v>44382</v>
      </c>
      <c r="R13" s="11" t="s">
        <v>146</v>
      </c>
    </row>
    <row r="14" spans="1:18" ht="18" customHeight="1">
      <c r="A14" s="11">
        <v>2019</v>
      </c>
      <c r="B14" s="7">
        <v>43617</v>
      </c>
      <c r="C14" s="7">
        <v>43646</v>
      </c>
      <c r="D14" s="3" t="s">
        <v>317</v>
      </c>
      <c r="E14" s="3" t="s">
        <v>317</v>
      </c>
      <c r="F14" s="4" t="s">
        <v>116</v>
      </c>
      <c r="G14" s="4" t="s">
        <v>117</v>
      </c>
      <c r="H14" s="4" t="s">
        <v>118</v>
      </c>
      <c r="I14" s="3" t="s">
        <v>104</v>
      </c>
      <c r="J14" t="s">
        <v>59</v>
      </c>
      <c r="K14" s="13" t="s">
        <v>260</v>
      </c>
      <c r="L14">
        <f>+Tabla_549792!A10</f>
        <v>7</v>
      </c>
      <c r="M14" s="9" t="s">
        <v>266</v>
      </c>
      <c r="N14" s="5" t="s">
        <v>63</v>
      </c>
      <c r="O14" s="6" t="s">
        <v>145</v>
      </c>
      <c r="P14" s="7">
        <v>44352</v>
      </c>
      <c r="Q14" s="7">
        <v>44382</v>
      </c>
      <c r="R14" s="11" t="s">
        <v>146</v>
      </c>
    </row>
    <row r="15" spans="1:18" ht="18" customHeight="1">
      <c r="A15" s="11">
        <v>2019</v>
      </c>
      <c r="B15" s="7">
        <v>43617</v>
      </c>
      <c r="C15" s="7">
        <v>43646</v>
      </c>
      <c r="D15" s="15" t="s">
        <v>239</v>
      </c>
      <c r="E15" s="15" t="s">
        <v>239</v>
      </c>
      <c r="F15" s="14" t="s">
        <v>225</v>
      </c>
      <c r="G15" s="14" t="s">
        <v>226</v>
      </c>
      <c r="H15" s="14" t="s">
        <v>207</v>
      </c>
      <c r="I15" s="15" t="s">
        <v>257</v>
      </c>
      <c r="J15" s="11" t="s">
        <v>57</v>
      </c>
      <c r="K15" s="11" t="s">
        <v>259</v>
      </c>
      <c r="L15">
        <f>+Tabla_549792!A11</f>
        <v>8</v>
      </c>
      <c r="M15" s="10" t="s">
        <v>267</v>
      </c>
      <c r="N15" s="5" t="s">
        <v>63</v>
      </c>
      <c r="O15" s="6" t="s">
        <v>145</v>
      </c>
      <c r="P15" s="7">
        <v>44352</v>
      </c>
      <c r="Q15" s="7">
        <v>44382</v>
      </c>
      <c r="R15" s="11" t="s">
        <v>146</v>
      </c>
    </row>
    <row r="16" spans="1:18" ht="18" customHeight="1">
      <c r="A16" s="11">
        <v>2019</v>
      </c>
      <c r="B16" s="7">
        <v>43617</v>
      </c>
      <c r="C16" s="7">
        <v>43646</v>
      </c>
      <c r="D16" s="15" t="s">
        <v>318</v>
      </c>
      <c r="E16" s="15" t="s">
        <v>318</v>
      </c>
      <c r="F16" s="14" t="s">
        <v>156</v>
      </c>
      <c r="G16" s="14" t="s">
        <v>157</v>
      </c>
      <c r="H16" s="14" t="s">
        <v>158</v>
      </c>
      <c r="I16" s="15" t="s">
        <v>243</v>
      </c>
      <c r="J16" s="11" t="s">
        <v>57</v>
      </c>
      <c r="K16" s="11" t="s">
        <v>259</v>
      </c>
      <c r="L16">
        <f>+Tabla_549792!A12</f>
        <v>9</v>
      </c>
      <c r="M16" s="10" t="s">
        <v>268</v>
      </c>
      <c r="N16" s="5" t="s">
        <v>63</v>
      </c>
      <c r="O16" s="6" t="s">
        <v>145</v>
      </c>
      <c r="P16" s="7">
        <v>44352</v>
      </c>
      <c r="Q16" s="7">
        <v>44382</v>
      </c>
      <c r="R16" s="11" t="s">
        <v>146</v>
      </c>
    </row>
    <row r="17" spans="1:18" ht="18" customHeight="1">
      <c r="A17" s="11">
        <v>2019</v>
      </c>
      <c r="B17" s="7">
        <v>43617</v>
      </c>
      <c r="C17" s="7">
        <v>43646</v>
      </c>
      <c r="D17" s="3" t="s">
        <v>119</v>
      </c>
      <c r="E17" s="3" t="s">
        <v>119</v>
      </c>
      <c r="F17" s="4" t="s">
        <v>120</v>
      </c>
      <c r="G17" s="4" t="s">
        <v>121</v>
      </c>
      <c r="H17" s="4" t="s">
        <v>122</v>
      </c>
      <c r="I17" s="3" t="s">
        <v>104</v>
      </c>
      <c r="J17" t="s">
        <v>59</v>
      </c>
      <c r="K17" s="4" t="s">
        <v>123</v>
      </c>
      <c r="L17">
        <f>+Tabla_549792!A13</f>
        <v>10</v>
      </c>
      <c r="M17" s="9" t="s">
        <v>269</v>
      </c>
      <c r="N17" s="5" t="s">
        <v>63</v>
      </c>
      <c r="O17" s="6" t="s">
        <v>145</v>
      </c>
      <c r="P17" s="7">
        <v>44352</v>
      </c>
      <c r="Q17" s="7">
        <v>44382</v>
      </c>
      <c r="R17" s="11" t="s">
        <v>146</v>
      </c>
    </row>
    <row r="18" spans="1:18" ht="18" customHeight="1">
      <c r="A18" s="11">
        <v>2019</v>
      </c>
      <c r="B18" s="7">
        <v>43617</v>
      </c>
      <c r="C18" s="7">
        <v>43646</v>
      </c>
      <c r="D18" s="3" t="s">
        <v>124</v>
      </c>
      <c r="E18" s="3" t="s">
        <v>124</v>
      </c>
      <c r="F18" s="4" t="s">
        <v>125</v>
      </c>
      <c r="G18" s="4" t="s">
        <v>126</v>
      </c>
      <c r="H18" s="4" t="s">
        <v>127</v>
      </c>
      <c r="I18" s="3" t="s">
        <v>104</v>
      </c>
      <c r="J18" t="s">
        <v>59</v>
      </c>
      <c r="K18" s="13" t="s">
        <v>260</v>
      </c>
      <c r="L18">
        <f>+Tabla_549792!A14</f>
        <v>11</v>
      </c>
      <c r="M18" s="9" t="s">
        <v>270</v>
      </c>
      <c r="N18" s="5" t="s">
        <v>63</v>
      </c>
      <c r="O18" s="6" t="s">
        <v>145</v>
      </c>
      <c r="P18" s="7">
        <v>44352</v>
      </c>
      <c r="Q18" s="7">
        <v>44382</v>
      </c>
      <c r="R18" s="11" t="s">
        <v>146</v>
      </c>
    </row>
    <row r="19" spans="1:18" ht="18" customHeight="1">
      <c r="A19" s="11">
        <v>2019</v>
      </c>
      <c r="B19" s="7">
        <v>43617</v>
      </c>
      <c r="C19" s="7">
        <v>43646</v>
      </c>
      <c r="D19" s="15" t="s">
        <v>319</v>
      </c>
      <c r="E19" s="15" t="s">
        <v>319</v>
      </c>
      <c r="F19" s="14" t="s">
        <v>185</v>
      </c>
      <c r="G19" s="14" t="s">
        <v>186</v>
      </c>
      <c r="H19" s="14" t="s">
        <v>187</v>
      </c>
      <c r="I19" s="15" t="s">
        <v>249</v>
      </c>
      <c r="J19" s="11" t="s">
        <v>59</v>
      </c>
      <c r="K19" s="11" t="s">
        <v>260</v>
      </c>
      <c r="L19">
        <f>+Tabla_549792!A15</f>
        <v>12</v>
      </c>
      <c r="M19" s="10" t="s">
        <v>271</v>
      </c>
      <c r="N19" s="5" t="s">
        <v>63</v>
      </c>
      <c r="O19" s="6" t="s">
        <v>145</v>
      </c>
      <c r="P19" s="7">
        <v>44352</v>
      </c>
      <c r="Q19" s="7">
        <v>44382</v>
      </c>
      <c r="R19" s="11" t="s">
        <v>146</v>
      </c>
    </row>
    <row r="20" spans="1:18" ht="18" customHeight="1">
      <c r="A20" s="11">
        <v>2019</v>
      </c>
      <c r="B20" s="7">
        <v>43617</v>
      </c>
      <c r="C20" s="7">
        <v>43646</v>
      </c>
      <c r="D20" s="15" t="s">
        <v>234</v>
      </c>
      <c r="E20" s="15" t="s">
        <v>234</v>
      </c>
      <c r="F20" s="14" t="s">
        <v>150</v>
      </c>
      <c r="G20" s="14" t="s">
        <v>151</v>
      </c>
      <c r="H20" s="14" t="s">
        <v>152</v>
      </c>
      <c r="I20" s="15" t="s">
        <v>242</v>
      </c>
      <c r="J20" s="11" t="s">
        <v>57</v>
      </c>
      <c r="K20" s="11" t="s">
        <v>259</v>
      </c>
      <c r="L20">
        <f>+Tabla_549792!A16</f>
        <v>13</v>
      </c>
      <c r="M20" s="10" t="s">
        <v>272</v>
      </c>
      <c r="N20" s="5" t="s">
        <v>63</v>
      </c>
      <c r="O20" s="6" t="s">
        <v>145</v>
      </c>
      <c r="P20" s="7">
        <v>44352</v>
      </c>
      <c r="Q20" s="7">
        <v>44382</v>
      </c>
      <c r="R20" s="11" t="s">
        <v>146</v>
      </c>
    </row>
    <row r="21" spans="1:18" ht="18" customHeight="1">
      <c r="A21" s="11">
        <v>2019</v>
      </c>
      <c r="B21" s="7">
        <v>43617</v>
      </c>
      <c r="C21" s="7">
        <v>43646</v>
      </c>
      <c r="D21" s="15" t="s">
        <v>320</v>
      </c>
      <c r="E21" s="15" t="s">
        <v>320</v>
      </c>
      <c r="F21" s="4" t="s">
        <v>128</v>
      </c>
      <c r="G21" s="4" t="s">
        <v>129</v>
      </c>
      <c r="H21" s="4" t="s">
        <v>130</v>
      </c>
      <c r="I21" s="3" t="s">
        <v>104</v>
      </c>
      <c r="J21" t="s">
        <v>59</v>
      </c>
      <c r="K21" s="13" t="s">
        <v>260</v>
      </c>
      <c r="L21">
        <f>+Tabla_549792!A17</f>
        <v>14</v>
      </c>
      <c r="M21" s="9" t="s">
        <v>273</v>
      </c>
      <c r="N21" s="5" t="s">
        <v>63</v>
      </c>
      <c r="O21" s="6" t="s">
        <v>145</v>
      </c>
      <c r="P21" s="7">
        <v>44352</v>
      </c>
      <c r="Q21" s="7">
        <v>44382</v>
      </c>
      <c r="R21" s="11" t="s">
        <v>146</v>
      </c>
    </row>
    <row r="22" spans="1:18" ht="18" customHeight="1">
      <c r="A22" s="11">
        <v>2019</v>
      </c>
      <c r="B22" s="7">
        <v>43617</v>
      </c>
      <c r="C22" s="7">
        <v>43646</v>
      </c>
      <c r="D22" s="15" t="s">
        <v>321</v>
      </c>
      <c r="E22" s="15" t="s">
        <v>321</v>
      </c>
      <c r="F22" s="14" t="s">
        <v>167</v>
      </c>
      <c r="G22" s="14" t="s">
        <v>168</v>
      </c>
      <c r="H22" s="14" t="s">
        <v>152</v>
      </c>
      <c r="I22" s="15" t="s">
        <v>246</v>
      </c>
      <c r="J22" s="16" t="s">
        <v>57</v>
      </c>
      <c r="K22" s="16" t="s">
        <v>259</v>
      </c>
      <c r="L22">
        <f>+Tabla_549792!A18</f>
        <v>15</v>
      </c>
      <c r="M22" s="10" t="s">
        <v>274</v>
      </c>
      <c r="N22" s="5" t="s">
        <v>63</v>
      </c>
      <c r="O22" s="6" t="s">
        <v>145</v>
      </c>
      <c r="P22" s="7">
        <v>44352</v>
      </c>
      <c r="Q22" s="7">
        <v>44382</v>
      </c>
      <c r="R22" s="11" t="s">
        <v>146</v>
      </c>
    </row>
    <row r="23" spans="1:18" ht="18" customHeight="1">
      <c r="A23" s="11">
        <v>2019</v>
      </c>
      <c r="B23" s="7">
        <v>43617</v>
      </c>
      <c r="C23" s="7">
        <v>43646</v>
      </c>
      <c r="D23" s="15" t="s">
        <v>322</v>
      </c>
      <c r="E23" s="15" t="s">
        <v>322</v>
      </c>
      <c r="F23" s="4" t="s">
        <v>131</v>
      </c>
      <c r="G23" s="4" t="s">
        <v>132</v>
      </c>
      <c r="H23" s="4" t="s">
        <v>133</v>
      </c>
      <c r="I23" s="3" t="s">
        <v>104</v>
      </c>
      <c r="J23" t="s">
        <v>59</v>
      </c>
      <c r="K23" s="16" t="s">
        <v>260</v>
      </c>
      <c r="L23">
        <f>+Tabla_549792!A19</f>
        <v>16</v>
      </c>
      <c r="M23" s="9" t="s">
        <v>275</v>
      </c>
      <c r="N23" s="5" t="s">
        <v>63</v>
      </c>
      <c r="O23" s="6" t="s">
        <v>145</v>
      </c>
      <c r="P23" s="7">
        <v>44352</v>
      </c>
      <c r="Q23" s="7">
        <v>44382</v>
      </c>
      <c r="R23" s="11" t="s">
        <v>146</v>
      </c>
    </row>
    <row r="24" spans="1:18" ht="18" customHeight="1">
      <c r="A24" s="11">
        <v>2019</v>
      </c>
      <c r="B24" s="7">
        <v>43617</v>
      </c>
      <c r="C24" s="7">
        <v>43646</v>
      </c>
      <c r="D24" s="15" t="s">
        <v>323</v>
      </c>
      <c r="E24" s="15" t="s">
        <v>323</v>
      </c>
      <c r="F24" s="14" t="s">
        <v>181</v>
      </c>
      <c r="G24" s="14" t="s">
        <v>182</v>
      </c>
      <c r="H24" s="14" t="s">
        <v>183</v>
      </c>
      <c r="I24" s="15" t="s">
        <v>249</v>
      </c>
      <c r="J24" s="8" t="s">
        <v>59</v>
      </c>
      <c r="K24" s="8" t="s">
        <v>260</v>
      </c>
      <c r="L24">
        <f>+Tabla_549792!A20</f>
        <v>17</v>
      </c>
      <c r="M24" s="10" t="s">
        <v>276</v>
      </c>
      <c r="N24" s="5" t="s">
        <v>63</v>
      </c>
      <c r="O24" s="6" t="s">
        <v>145</v>
      </c>
      <c r="P24" s="7">
        <v>44352</v>
      </c>
      <c r="Q24" s="7">
        <v>44382</v>
      </c>
      <c r="R24" s="11" t="s">
        <v>146</v>
      </c>
    </row>
    <row r="25" spans="1:18" ht="18" customHeight="1">
      <c r="A25" s="11">
        <v>2019</v>
      </c>
      <c r="B25" s="7">
        <v>43617</v>
      </c>
      <c r="C25" s="7">
        <v>43646</v>
      </c>
      <c r="D25" s="15" t="s">
        <v>324</v>
      </c>
      <c r="E25" s="15" t="s">
        <v>324</v>
      </c>
      <c r="F25" s="14" t="s">
        <v>229</v>
      </c>
      <c r="G25" s="14" t="s">
        <v>230</v>
      </c>
      <c r="H25" s="14" t="s">
        <v>86</v>
      </c>
      <c r="I25" s="15" t="s">
        <v>242</v>
      </c>
      <c r="J25" s="11" t="s">
        <v>55</v>
      </c>
      <c r="K25" s="11" t="s">
        <v>261</v>
      </c>
      <c r="L25">
        <f>+Tabla_549792!A21</f>
        <v>18</v>
      </c>
      <c r="M25" s="10" t="s">
        <v>277</v>
      </c>
      <c r="N25" s="5" t="s">
        <v>63</v>
      </c>
      <c r="O25" s="6" t="s">
        <v>145</v>
      </c>
      <c r="P25" s="7">
        <v>44352</v>
      </c>
      <c r="Q25" s="7">
        <v>44382</v>
      </c>
      <c r="R25" s="11" t="s">
        <v>146</v>
      </c>
    </row>
    <row r="26" spans="1:18" ht="18" customHeight="1">
      <c r="A26" s="11">
        <v>2019</v>
      </c>
      <c r="B26" s="7">
        <v>43617</v>
      </c>
      <c r="C26" s="7">
        <v>43646</v>
      </c>
      <c r="D26" s="3" t="s">
        <v>134</v>
      </c>
      <c r="E26" s="3" t="s">
        <v>134</v>
      </c>
      <c r="F26" s="4" t="s">
        <v>135</v>
      </c>
      <c r="G26" s="4" t="s">
        <v>136</v>
      </c>
      <c r="H26" s="4" t="s">
        <v>137</v>
      </c>
      <c r="I26" s="3" t="s">
        <v>104</v>
      </c>
      <c r="J26" t="s">
        <v>59</v>
      </c>
      <c r="K26" s="13" t="s">
        <v>260</v>
      </c>
      <c r="L26">
        <f>+Tabla_549792!A22</f>
        <v>19</v>
      </c>
      <c r="M26" s="9" t="s">
        <v>278</v>
      </c>
      <c r="N26" s="5" t="s">
        <v>63</v>
      </c>
      <c r="O26" s="6" t="s">
        <v>145</v>
      </c>
      <c r="P26" s="7">
        <v>44352</v>
      </c>
      <c r="Q26" s="7">
        <v>44382</v>
      </c>
      <c r="R26" s="11" t="s">
        <v>146</v>
      </c>
    </row>
    <row r="27" spans="1:18" ht="18" customHeight="1">
      <c r="A27" s="11">
        <v>2019</v>
      </c>
      <c r="B27" s="7">
        <v>43617</v>
      </c>
      <c r="C27" s="7">
        <v>43646</v>
      </c>
      <c r="D27" s="15" t="s">
        <v>238</v>
      </c>
      <c r="E27" s="15" t="s">
        <v>238</v>
      </c>
      <c r="F27" s="14" t="s">
        <v>222</v>
      </c>
      <c r="G27" s="14" t="s">
        <v>223</v>
      </c>
      <c r="H27" s="14" t="s">
        <v>224</v>
      </c>
      <c r="I27" s="15" t="s">
        <v>256</v>
      </c>
      <c r="J27" s="16" t="s">
        <v>57</v>
      </c>
      <c r="K27" s="16" t="s">
        <v>259</v>
      </c>
      <c r="L27">
        <f>+Tabla_549792!A23</f>
        <v>20</v>
      </c>
      <c r="M27" s="10" t="s">
        <v>279</v>
      </c>
      <c r="N27" s="5" t="s">
        <v>63</v>
      </c>
      <c r="O27" s="6" t="s">
        <v>145</v>
      </c>
      <c r="P27" s="7">
        <v>44352</v>
      </c>
      <c r="Q27" s="7">
        <v>44382</v>
      </c>
      <c r="R27" s="11" t="s">
        <v>146</v>
      </c>
    </row>
    <row r="28" spans="1:18" ht="18" customHeight="1">
      <c r="A28" s="11">
        <v>2019</v>
      </c>
      <c r="B28" s="7">
        <v>43617</v>
      </c>
      <c r="C28" s="7">
        <v>43646</v>
      </c>
      <c r="D28" s="15" t="s">
        <v>325</v>
      </c>
      <c r="E28" s="15" t="s">
        <v>325</v>
      </c>
      <c r="F28" s="14" t="s">
        <v>190</v>
      </c>
      <c r="G28" s="14" t="s">
        <v>191</v>
      </c>
      <c r="H28" s="14" t="s">
        <v>192</v>
      </c>
      <c r="I28" s="15" t="s">
        <v>245</v>
      </c>
      <c r="J28" s="16" t="s">
        <v>59</v>
      </c>
      <c r="K28" s="16" t="s">
        <v>260</v>
      </c>
      <c r="L28">
        <f>+Tabla_549792!A24</f>
        <v>21</v>
      </c>
      <c r="M28" s="10" t="s">
        <v>280</v>
      </c>
      <c r="N28" s="5" t="s">
        <v>63</v>
      </c>
      <c r="O28" s="6" t="s">
        <v>145</v>
      </c>
      <c r="P28" s="7">
        <v>44352</v>
      </c>
      <c r="Q28" s="7">
        <v>44382</v>
      </c>
      <c r="R28" s="11" t="s">
        <v>146</v>
      </c>
    </row>
    <row r="29" spans="1:18" ht="18" customHeight="1">
      <c r="A29" s="11">
        <v>2019</v>
      </c>
      <c r="B29" s="7">
        <v>43617</v>
      </c>
      <c r="C29" s="7">
        <v>43646</v>
      </c>
      <c r="D29" s="15" t="s">
        <v>326</v>
      </c>
      <c r="E29" s="15" t="s">
        <v>326</v>
      </c>
      <c r="F29" s="4" t="s">
        <v>138</v>
      </c>
      <c r="G29" s="4" t="s">
        <v>139</v>
      </c>
      <c r="H29" s="4" t="s">
        <v>140</v>
      </c>
      <c r="I29" s="3" t="s">
        <v>104</v>
      </c>
      <c r="J29" t="s">
        <v>59</v>
      </c>
      <c r="K29" s="16" t="s">
        <v>260</v>
      </c>
      <c r="L29">
        <f>+Tabla_549792!A25</f>
        <v>22</v>
      </c>
      <c r="M29" s="9" t="s">
        <v>281</v>
      </c>
      <c r="N29" s="5" t="s">
        <v>63</v>
      </c>
      <c r="O29" s="6" t="s">
        <v>145</v>
      </c>
      <c r="P29" s="7">
        <v>44352</v>
      </c>
      <c r="Q29" s="7">
        <v>44382</v>
      </c>
      <c r="R29" s="11" t="s">
        <v>146</v>
      </c>
    </row>
    <row r="30" spans="1:18" ht="18" customHeight="1">
      <c r="A30" s="11">
        <v>2019</v>
      </c>
      <c r="B30" s="7">
        <v>43617</v>
      </c>
      <c r="C30" s="7">
        <v>43646</v>
      </c>
      <c r="D30" s="3" t="s">
        <v>141</v>
      </c>
      <c r="E30" s="3" t="s">
        <v>141</v>
      </c>
      <c r="F30" s="4" t="s">
        <v>142</v>
      </c>
      <c r="G30" s="4" t="s">
        <v>143</v>
      </c>
      <c r="H30" s="4" t="s">
        <v>144</v>
      </c>
      <c r="I30" s="3" t="s">
        <v>104</v>
      </c>
      <c r="J30" t="s">
        <v>59</v>
      </c>
      <c r="K30" s="16" t="s">
        <v>260</v>
      </c>
      <c r="L30">
        <f>+Tabla_549792!A26</f>
        <v>23</v>
      </c>
      <c r="M30" s="9" t="s">
        <v>282</v>
      </c>
      <c r="N30" s="5" t="s">
        <v>63</v>
      </c>
      <c r="O30" s="6" t="s">
        <v>145</v>
      </c>
      <c r="P30" s="7">
        <v>44352</v>
      </c>
      <c r="Q30" s="7">
        <v>44382</v>
      </c>
      <c r="R30" s="11" t="s">
        <v>146</v>
      </c>
    </row>
    <row r="31" spans="1:18" ht="18" customHeight="1">
      <c r="A31" s="11">
        <v>2019</v>
      </c>
      <c r="B31" s="7">
        <v>43617</v>
      </c>
      <c r="C31" s="7">
        <v>43646</v>
      </c>
      <c r="D31" s="15" t="s">
        <v>327</v>
      </c>
      <c r="E31" s="15" t="s">
        <v>327</v>
      </c>
      <c r="F31" s="4" t="s">
        <v>75</v>
      </c>
      <c r="G31" s="4" t="s">
        <v>76</v>
      </c>
      <c r="H31" s="4" t="s">
        <v>77</v>
      </c>
      <c r="I31" s="3" t="s">
        <v>109</v>
      </c>
      <c r="J31" t="s">
        <v>57</v>
      </c>
      <c r="K31" s="4" t="s">
        <v>110</v>
      </c>
      <c r="L31">
        <f>+Tabla_549792!A27</f>
        <v>24</v>
      </c>
      <c r="M31" s="9" t="s">
        <v>283</v>
      </c>
      <c r="N31" s="5" t="s">
        <v>63</v>
      </c>
      <c r="O31" s="6" t="s">
        <v>145</v>
      </c>
      <c r="P31" s="7">
        <v>44352</v>
      </c>
      <c r="Q31" s="7">
        <v>44382</v>
      </c>
      <c r="R31" s="11" t="s">
        <v>146</v>
      </c>
    </row>
    <row r="32" spans="1:18" ht="18" customHeight="1">
      <c r="A32" s="11">
        <v>2019</v>
      </c>
      <c r="B32" s="7">
        <v>43617</v>
      </c>
      <c r="C32" s="7">
        <v>43646</v>
      </c>
      <c r="D32" s="15" t="s">
        <v>328</v>
      </c>
      <c r="E32" s="15" t="s">
        <v>328</v>
      </c>
      <c r="F32" s="14" t="s">
        <v>171</v>
      </c>
      <c r="G32" s="14" t="s">
        <v>172</v>
      </c>
      <c r="H32" s="14" t="s">
        <v>173</v>
      </c>
      <c r="I32" s="15" t="s">
        <v>242</v>
      </c>
      <c r="J32" s="16" t="s">
        <v>59</v>
      </c>
      <c r="K32" s="16" t="s">
        <v>260</v>
      </c>
      <c r="L32">
        <f>+Tabla_549792!A28</f>
        <v>25</v>
      </c>
      <c r="M32" s="10" t="s">
        <v>284</v>
      </c>
      <c r="N32" s="5" t="s">
        <v>63</v>
      </c>
      <c r="O32" s="6" t="s">
        <v>145</v>
      </c>
      <c r="P32" s="7">
        <v>44352</v>
      </c>
      <c r="Q32" s="7">
        <v>44382</v>
      </c>
      <c r="R32" s="11" t="s">
        <v>146</v>
      </c>
    </row>
    <row r="33" spans="1:18" ht="18" customHeight="1">
      <c r="A33" s="11">
        <v>2019</v>
      </c>
      <c r="B33" s="7">
        <v>43617</v>
      </c>
      <c r="C33" s="7">
        <v>43646</v>
      </c>
      <c r="D33" s="15" t="s">
        <v>329</v>
      </c>
      <c r="E33" s="15" t="s">
        <v>329</v>
      </c>
      <c r="F33" s="14" t="s">
        <v>210</v>
      </c>
      <c r="G33" s="14" t="s">
        <v>211</v>
      </c>
      <c r="H33" s="14" t="s">
        <v>212</v>
      </c>
      <c r="I33" s="15" t="s">
        <v>249</v>
      </c>
      <c r="J33" s="16" t="s">
        <v>59</v>
      </c>
      <c r="K33" s="16" t="s">
        <v>260</v>
      </c>
      <c r="L33">
        <f>+Tabla_549792!A29</f>
        <v>26</v>
      </c>
      <c r="M33" s="17" t="s">
        <v>308</v>
      </c>
      <c r="N33" s="5" t="s">
        <v>63</v>
      </c>
      <c r="O33" s="6" t="s">
        <v>145</v>
      </c>
      <c r="P33" s="7">
        <v>44352</v>
      </c>
      <c r="Q33" s="7">
        <v>44382</v>
      </c>
      <c r="R33" s="11" t="s">
        <v>146</v>
      </c>
    </row>
    <row r="34" spans="1:18" ht="18" customHeight="1">
      <c r="A34" s="11">
        <v>2019</v>
      </c>
      <c r="B34" s="7">
        <v>43617</v>
      </c>
      <c r="C34" s="7">
        <v>43646</v>
      </c>
      <c r="D34" s="15" t="s">
        <v>330</v>
      </c>
      <c r="E34" s="15" t="s">
        <v>330</v>
      </c>
      <c r="F34" s="14" t="s">
        <v>201</v>
      </c>
      <c r="G34" s="14" t="s">
        <v>202</v>
      </c>
      <c r="H34" s="14" t="s">
        <v>203</v>
      </c>
      <c r="I34" s="15" t="s">
        <v>249</v>
      </c>
      <c r="J34" s="8" t="s">
        <v>59</v>
      </c>
      <c r="K34" s="8" t="s">
        <v>260</v>
      </c>
      <c r="L34">
        <f>+Tabla_549792!A30</f>
        <v>27</v>
      </c>
      <c r="M34" s="10" t="s">
        <v>285</v>
      </c>
      <c r="N34" s="5" t="s">
        <v>63</v>
      </c>
      <c r="O34" s="6" t="s">
        <v>145</v>
      </c>
      <c r="P34" s="7">
        <v>44352</v>
      </c>
      <c r="Q34" s="7">
        <v>44382</v>
      </c>
      <c r="R34" s="11" t="s">
        <v>146</v>
      </c>
    </row>
    <row r="35" spans="1:18" ht="18" customHeight="1">
      <c r="A35" s="11">
        <v>2019</v>
      </c>
      <c r="B35" s="7">
        <v>43617</v>
      </c>
      <c r="C35" s="7">
        <v>43646</v>
      </c>
      <c r="D35" s="15" t="s">
        <v>331</v>
      </c>
      <c r="E35" s="15" t="s">
        <v>331</v>
      </c>
      <c r="F35" s="4" t="s">
        <v>78</v>
      </c>
      <c r="G35" s="4" t="s">
        <v>79</v>
      </c>
      <c r="H35" s="4" t="s">
        <v>80</v>
      </c>
      <c r="I35" s="3" t="s">
        <v>104</v>
      </c>
      <c r="J35" t="s">
        <v>59</v>
      </c>
      <c r="K35" s="4" t="s">
        <v>260</v>
      </c>
      <c r="L35">
        <f>+Tabla_549792!A31</f>
        <v>28</v>
      </c>
      <c r="M35" s="9" t="s">
        <v>286</v>
      </c>
      <c r="N35" s="5" t="s">
        <v>63</v>
      </c>
      <c r="O35" s="6" t="s">
        <v>145</v>
      </c>
      <c r="P35" s="7">
        <v>44352</v>
      </c>
      <c r="Q35" s="7">
        <v>44382</v>
      </c>
      <c r="R35" s="11" t="s">
        <v>146</v>
      </c>
    </row>
    <row r="36" spans="1:18" ht="18" customHeight="1">
      <c r="A36" s="11">
        <v>2019</v>
      </c>
      <c r="B36" s="7">
        <v>43617</v>
      </c>
      <c r="C36" s="7">
        <v>43646</v>
      </c>
      <c r="D36" s="15" t="s">
        <v>323</v>
      </c>
      <c r="E36" s="15" t="s">
        <v>323</v>
      </c>
      <c r="F36" s="4" t="s">
        <v>81</v>
      </c>
      <c r="G36" s="4" t="s">
        <v>82</v>
      </c>
      <c r="H36" s="4" t="s">
        <v>83</v>
      </c>
      <c r="I36" s="3" t="s">
        <v>104</v>
      </c>
      <c r="J36" t="s">
        <v>59</v>
      </c>
      <c r="K36" s="13" t="s">
        <v>260</v>
      </c>
      <c r="L36">
        <f>+Tabla_549792!A32</f>
        <v>29</v>
      </c>
      <c r="M36" s="9" t="s">
        <v>287</v>
      </c>
      <c r="N36" s="5" t="s">
        <v>63</v>
      </c>
      <c r="O36" s="6" t="s">
        <v>145</v>
      </c>
      <c r="P36" s="7">
        <v>44352</v>
      </c>
      <c r="Q36" s="7">
        <v>44382</v>
      </c>
      <c r="R36" s="11" t="s">
        <v>146</v>
      </c>
    </row>
    <row r="37" spans="1:18" ht="18" customHeight="1">
      <c r="A37" s="11">
        <v>2019</v>
      </c>
      <c r="B37" s="7">
        <v>43617</v>
      </c>
      <c r="C37" s="7">
        <v>43646</v>
      </c>
      <c r="D37" s="15" t="s">
        <v>332</v>
      </c>
      <c r="E37" s="15" t="s">
        <v>332</v>
      </c>
      <c r="F37" s="4" t="s">
        <v>84</v>
      </c>
      <c r="G37" s="4" t="s">
        <v>85</v>
      </c>
      <c r="H37" s="4" t="s">
        <v>86</v>
      </c>
      <c r="I37" s="3" t="s">
        <v>104</v>
      </c>
      <c r="J37" t="s">
        <v>59</v>
      </c>
      <c r="K37" s="16" t="s">
        <v>260</v>
      </c>
      <c r="L37">
        <f>+Tabla_549792!A33</f>
        <v>30</v>
      </c>
      <c r="M37" s="9" t="s">
        <v>288</v>
      </c>
      <c r="N37" s="5" t="s">
        <v>63</v>
      </c>
      <c r="O37" s="6" t="s">
        <v>145</v>
      </c>
      <c r="P37" s="7">
        <v>44352</v>
      </c>
      <c r="Q37" s="7">
        <v>44382</v>
      </c>
      <c r="R37" s="11" t="s">
        <v>146</v>
      </c>
    </row>
    <row r="38" spans="1:18" ht="18" customHeight="1">
      <c r="A38" s="11">
        <v>2019</v>
      </c>
      <c r="B38" s="7">
        <v>43617</v>
      </c>
      <c r="C38" s="7">
        <v>43646</v>
      </c>
      <c r="D38" s="15" t="s">
        <v>333</v>
      </c>
      <c r="E38" s="15" t="s">
        <v>333</v>
      </c>
      <c r="F38" s="14" t="s">
        <v>165</v>
      </c>
      <c r="G38" s="14" t="s">
        <v>166</v>
      </c>
      <c r="H38" s="14" t="s">
        <v>76</v>
      </c>
      <c r="I38" s="15" t="s">
        <v>245</v>
      </c>
      <c r="J38" s="8" t="s">
        <v>57</v>
      </c>
      <c r="K38" s="8" t="s">
        <v>259</v>
      </c>
      <c r="L38">
        <f>+Tabla_549792!A34</f>
        <v>31</v>
      </c>
      <c r="M38" s="10" t="s">
        <v>289</v>
      </c>
      <c r="N38" s="5" t="s">
        <v>63</v>
      </c>
      <c r="O38" s="6" t="s">
        <v>145</v>
      </c>
      <c r="P38" s="7">
        <v>44352</v>
      </c>
      <c r="Q38" s="7">
        <v>44382</v>
      </c>
      <c r="R38" s="11" t="s">
        <v>146</v>
      </c>
    </row>
    <row r="39" spans="1:18" ht="18" customHeight="1">
      <c r="A39" s="11">
        <v>2019</v>
      </c>
      <c r="B39" s="7">
        <v>43617</v>
      </c>
      <c r="C39" s="7">
        <v>43646</v>
      </c>
      <c r="D39" s="15" t="s">
        <v>240</v>
      </c>
      <c r="E39" s="15" t="s">
        <v>240</v>
      </c>
      <c r="F39" s="14" t="s">
        <v>227</v>
      </c>
      <c r="G39" s="14" t="s">
        <v>228</v>
      </c>
      <c r="H39" s="14" t="s">
        <v>189</v>
      </c>
      <c r="I39" s="15" t="s">
        <v>258</v>
      </c>
      <c r="J39" s="8" t="s">
        <v>57</v>
      </c>
      <c r="K39" s="8" t="s">
        <v>259</v>
      </c>
      <c r="L39">
        <f>+Tabla_549792!A35</f>
        <v>32</v>
      </c>
      <c r="M39" s="10" t="s">
        <v>290</v>
      </c>
      <c r="N39" s="5" t="s">
        <v>63</v>
      </c>
      <c r="O39" s="6" t="s">
        <v>145</v>
      </c>
      <c r="P39" s="7">
        <v>44352</v>
      </c>
      <c r="Q39" s="7">
        <v>44382</v>
      </c>
      <c r="R39" s="11" t="s">
        <v>146</v>
      </c>
    </row>
    <row r="40" spans="1:18" ht="18" customHeight="1">
      <c r="A40" s="11">
        <v>2019</v>
      </c>
      <c r="B40" s="7">
        <v>43617</v>
      </c>
      <c r="C40" s="7">
        <v>43646</v>
      </c>
      <c r="D40" s="15" t="s">
        <v>235</v>
      </c>
      <c r="E40" s="15" t="s">
        <v>235</v>
      </c>
      <c r="F40" s="14" t="s">
        <v>153</v>
      </c>
      <c r="G40" s="14" t="s">
        <v>154</v>
      </c>
      <c r="H40" s="14" t="s">
        <v>155</v>
      </c>
      <c r="I40" s="15" t="s">
        <v>242</v>
      </c>
      <c r="J40" s="11" t="s">
        <v>57</v>
      </c>
      <c r="K40" s="11" t="s">
        <v>259</v>
      </c>
      <c r="L40">
        <f>+Tabla_549792!A36</f>
        <v>33</v>
      </c>
      <c r="M40" s="10" t="s">
        <v>291</v>
      </c>
      <c r="N40" s="5" t="s">
        <v>63</v>
      </c>
      <c r="O40" s="6" t="s">
        <v>145</v>
      </c>
      <c r="P40" s="7">
        <v>44352</v>
      </c>
      <c r="Q40" s="7">
        <v>44382</v>
      </c>
      <c r="R40" s="11" t="s">
        <v>146</v>
      </c>
    </row>
    <row r="41" spans="1:18" ht="18" customHeight="1">
      <c r="A41" s="11">
        <v>2019</v>
      </c>
      <c r="B41" s="7">
        <v>43617</v>
      </c>
      <c r="C41" s="7">
        <v>43646</v>
      </c>
      <c r="D41" s="15" t="s">
        <v>334</v>
      </c>
      <c r="E41" s="15" t="s">
        <v>334</v>
      </c>
      <c r="F41" s="14" t="s">
        <v>178</v>
      </c>
      <c r="G41" s="14" t="s">
        <v>179</v>
      </c>
      <c r="H41" s="14" t="s">
        <v>180</v>
      </c>
      <c r="I41" s="15" t="s">
        <v>250</v>
      </c>
      <c r="J41" s="11" t="s">
        <v>59</v>
      </c>
      <c r="K41" s="11" t="s">
        <v>260</v>
      </c>
      <c r="L41">
        <f>+Tabla_549792!A37</f>
        <v>34</v>
      </c>
      <c r="M41" s="10" t="s">
        <v>292</v>
      </c>
      <c r="N41" s="5" t="s">
        <v>63</v>
      </c>
      <c r="O41" s="6" t="s">
        <v>145</v>
      </c>
      <c r="P41" s="7">
        <v>44352</v>
      </c>
      <c r="Q41" s="7">
        <v>44382</v>
      </c>
      <c r="R41" s="11" t="s">
        <v>146</v>
      </c>
    </row>
    <row r="42" spans="1:18" ht="18" customHeight="1">
      <c r="A42" s="11">
        <v>2019</v>
      </c>
      <c r="B42" s="7">
        <v>43617</v>
      </c>
      <c r="C42" s="7">
        <v>43646</v>
      </c>
      <c r="D42" s="15" t="s">
        <v>335</v>
      </c>
      <c r="E42" s="15" t="s">
        <v>335</v>
      </c>
      <c r="F42" s="4" t="s">
        <v>87</v>
      </c>
      <c r="G42" s="4" t="s">
        <v>88</v>
      </c>
      <c r="H42" s="4" t="s">
        <v>89</v>
      </c>
      <c r="I42" s="3" t="s">
        <v>104</v>
      </c>
      <c r="J42" t="s">
        <v>59</v>
      </c>
      <c r="K42" s="13" t="s">
        <v>260</v>
      </c>
      <c r="L42">
        <f>+Tabla_549792!A38</f>
        <v>35</v>
      </c>
      <c r="M42" s="9" t="s">
        <v>293</v>
      </c>
      <c r="N42" s="5" t="s">
        <v>63</v>
      </c>
      <c r="O42" s="6" t="s">
        <v>145</v>
      </c>
      <c r="P42" s="7">
        <v>44352</v>
      </c>
      <c r="Q42" s="7">
        <v>44382</v>
      </c>
      <c r="R42" s="11" t="s">
        <v>146</v>
      </c>
    </row>
    <row r="43" spans="1:18" ht="18" customHeight="1">
      <c r="A43" s="11">
        <v>2019</v>
      </c>
      <c r="B43" s="7">
        <v>43617</v>
      </c>
      <c r="C43" s="7">
        <v>43646</v>
      </c>
      <c r="D43" s="15" t="s">
        <v>336</v>
      </c>
      <c r="E43" s="15" t="s">
        <v>336</v>
      </c>
      <c r="F43" s="14" t="s">
        <v>184</v>
      </c>
      <c r="G43" s="14" t="s">
        <v>95</v>
      </c>
      <c r="H43" s="14" t="s">
        <v>139</v>
      </c>
      <c r="I43" s="15" t="s">
        <v>252</v>
      </c>
      <c r="J43" s="8" t="s">
        <v>59</v>
      </c>
      <c r="K43" s="8" t="s">
        <v>260</v>
      </c>
      <c r="L43">
        <f>+Tabla_549792!A39</f>
        <v>36</v>
      </c>
      <c r="M43" s="10" t="s">
        <v>294</v>
      </c>
      <c r="N43" s="5" t="s">
        <v>63</v>
      </c>
      <c r="O43" s="6" t="s">
        <v>145</v>
      </c>
      <c r="P43" s="7">
        <v>44352</v>
      </c>
      <c r="Q43" s="7">
        <v>44382</v>
      </c>
      <c r="R43" s="11" t="s">
        <v>146</v>
      </c>
    </row>
    <row r="44" spans="1:18" ht="18" customHeight="1">
      <c r="A44" s="11">
        <v>2019</v>
      </c>
      <c r="B44" s="7">
        <v>43617</v>
      </c>
      <c r="C44" s="7">
        <v>43646</v>
      </c>
      <c r="D44" s="15" t="s">
        <v>238</v>
      </c>
      <c r="E44" s="15" t="s">
        <v>238</v>
      </c>
      <c r="F44" s="14" t="s">
        <v>220</v>
      </c>
      <c r="G44" s="14" t="s">
        <v>207</v>
      </c>
      <c r="H44" s="14" t="s">
        <v>221</v>
      </c>
      <c r="I44" s="15" t="s">
        <v>256</v>
      </c>
      <c r="J44" s="8" t="s">
        <v>57</v>
      </c>
      <c r="K44" s="16" t="s">
        <v>259</v>
      </c>
      <c r="L44">
        <f>+Tabla_549792!A40</f>
        <v>37</v>
      </c>
      <c r="M44" s="10" t="s">
        <v>295</v>
      </c>
      <c r="N44" s="5" t="s">
        <v>63</v>
      </c>
      <c r="O44" s="6" t="s">
        <v>145</v>
      </c>
      <c r="P44" s="7">
        <v>44352</v>
      </c>
      <c r="Q44" s="7">
        <v>44382</v>
      </c>
      <c r="R44" s="11" t="s">
        <v>146</v>
      </c>
    </row>
    <row r="45" spans="1:18" ht="18" customHeight="1">
      <c r="A45" s="11">
        <v>2019</v>
      </c>
      <c r="B45" s="7">
        <v>43617</v>
      </c>
      <c r="C45" s="7">
        <v>43646</v>
      </c>
      <c r="D45" s="15" t="s">
        <v>337</v>
      </c>
      <c r="E45" s="15" t="s">
        <v>337</v>
      </c>
      <c r="F45" s="14" t="s">
        <v>206</v>
      </c>
      <c r="G45" s="14" t="s">
        <v>207</v>
      </c>
      <c r="H45" s="14" t="s">
        <v>82</v>
      </c>
      <c r="I45" s="15" t="s">
        <v>248</v>
      </c>
      <c r="J45" s="8" t="s">
        <v>59</v>
      </c>
      <c r="K45" s="16" t="s">
        <v>260</v>
      </c>
      <c r="L45">
        <f>+Tabla_549792!A41</f>
        <v>38</v>
      </c>
      <c r="M45" s="10" t="s">
        <v>296</v>
      </c>
      <c r="N45" s="5" t="s">
        <v>63</v>
      </c>
      <c r="O45" s="6" t="s">
        <v>145</v>
      </c>
      <c r="P45" s="7">
        <v>44352</v>
      </c>
      <c r="Q45" s="7">
        <v>44382</v>
      </c>
      <c r="R45" s="11" t="s">
        <v>146</v>
      </c>
    </row>
    <row r="46" spans="1:18" ht="18" customHeight="1">
      <c r="A46" s="11">
        <v>2019</v>
      </c>
      <c r="B46" s="7">
        <v>43617</v>
      </c>
      <c r="C46" s="7">
        <v>43646</v>
      </c>
      <c r="D46" s="15" t="s">
        <v>338</v>
      </c>
      <c r="E46" s="15" t="s">
        <v>338</v>
      </c>
      <c r="F46" s="14" t="s">
        <v>198</v>
      </c>
      <c r="G46" s="14" t="s">
        <v>199</v>
      </c>
      <c r="H46" s="14" t="s">
        <v>200</v>
      </c>
      <c r="I46" s="15" t="s">
        <v>248</v>
      </c>
      <c r="J46" s="11" t="s">
        <v>59</v>
      </c>
      <c r="K46" s="16" t="s">
        <v>260</v>
      </c>
      <c r="L46">
        <f>+Tabla_549792!A42</f>
        <v>39</v>
      </c>
      <c r="M46" s="10" t="s">
        <v>297</v>
      </c>
      <c r="N46" s="5" t="s">
        <v>63</v>
      </c>
      <c r="O46" s="6" t="s">
        <v>145</v>
      </c>
      <c r="P46" s="7">
        <v>44352</v>
      </c>
      <c r="Q46" s="7">
        <v>44382</v>
      </c>
      <c r="R46" s="11" t="s">
        <v>146</v>
      </c>
    </row>
    <row r="47" spans="1:18" ht="18" customHeight="1">
      <c r="A47" s="11">
        <v>2019</v>
      </c>
      <c r="B47" s="7">
        <v>43617</v>
      </c>
      <c r="C47" s="7">
        <v>43646</v>
      </c>
      <c r="D47" s="3" t="s">
        <v>90</v>
      </c>
      <c r="E47" s="3" t="s">
        <v>90</v>
      </c>
      <c r="F47" s="4" t="s">
        <v>91</v>
      </c>
      <c r="G47" s="4" t="s">
        <v>92</v>
      </c>
      <c r="H47" s="4" t="s">
        <v>76</v>
      </c>
      <c r="I47" s="3" t="s">
        <v>109</v>
      </c>
      <c r="J47" t="s">
        <v>57</v>
      </c>
      <c r="K47" s="4" t="s">
        <v>110</v>
      </c>
      <c r="L47">
        <f>+Tabla_549792!A43</f>
        <v>40</v>
      </c>
      <c r="M47" s="10" t="s">
        <v>298</v>
      </c>
      <c r="N47" s="5" t="s">
        <v>63</v>
      </c>
      <c r="O47" s="6" t="s">
        <v>145</v>
      </c>
      <c r="P47" s="7">
        <v>44352</v>
      </c>
      <c r="Q47" s="7">
        <v>44382</v>
      </c>
      <c r="R47" s="11" t="s">
        <v>146</v>
      </c>
    </row>
    <row r="48" spans="1:18" ht="18" customHeight="1">
      <c r="A48" s="11">
        <v>2019</v>
      </c>
      <c r="B48" s="7">
        <v>43617</v>
      </c>
      <c r="C48" s="7">
        <v>43646</v>
      </c>
      <c r="D48" s="15" t="s">
        <v>339</v>
      </c>
      <c r="E48" s="15" t="s">
        <v>339</v>
      </c>
      <c r="F48" s="14" t="s">
        <v>204</v>
      </c>
      <c r="G48" s="14" t="s">
        <v>92</v>
      </c>
      <c r="H48" s="14" t="s">
        <v>205</v>
      </c>
      <c r="I48" s="15" t="s">
        <v>253</v>
      </c>
      <c r="J48" s="11" t="s">
        <v>59</v>
      </c>
      <c r="K48" s="16" t="s">
        <v>260</v>
      </c>
      <c r="L48">
        <f>+Tabla_549792!A44</f>
        <v>41</v>
      </c>
      <c r="M48" s="17" t="s">
        <v>309</v>
      </c>
      <c r="N48" s="5" t="s">
        <v>63</v>
      </c>
      <c r="O48" s="6" t="s">
        <v>145</v>
      </c>
      <c r="P48" s="7">
        <v>44352</v>
      </c>
      <c r="Q48" s="7">
        <v>44382</v>
      </c>
      <c r="R48" s="11" t="s">
        <v>146</v>
      </c>
    </row>
    <row r="49" spans="1:18" ht="18" customHeight="1">
      <c r="A49" s="11">
        <v>2019</v>
      </c>
      <c r="B49" s="7">
        <v>43617</v>
      </c>
      <c r="C49" s="7">
        <v>43646</v>
      </c>
      <c r="D49" s="15" t="s">
        <v>340</v>
      </c>
      <c r="E49" s="15" t="s">
        <v>340</v>
      </c>
      <c r="F49" s="14" t="s">
        <v>169</v>
      </c>
      <c r="G49" s="14" t="s">
        <v>86</v>
      </c>
      <c r="H49" s="14" t="s">
        <v>170</v>
      </c>
      <c r="I49" s="15" t="s">
        <v>247</v>
      </c>
      <c r="J49" s="8" t="s">
        <v>59</v>
      </c>
      <c r="K49" s="16" t="s">
        <v>260</v>
      </c>
      <c r="L49">
        <f>+Tabla_549792!A45</f>
        <v>42</v>
      </c>
      <c r="M49" s="17" t="s">
        <v>310</v>
      </c>
      <c r="N49" s="5" t="s">
        <v>63</v>
      </c>
      <c r="O49" s="6" t="s">
        <v>145</v>
      </c>
      <c r="P49" s="7">
        <v>44352</v>
      </c>
      <c r="Q49" s="7">
        <v>44382</v>
      </c>
      <c r="R49" s="11" t="s">
        <v>146</v>
      </c>
    </row>
    <row r="50" spans="1:18" ht="18" customHeight="1">
      <c r="A50" s="11">
        <v>2019</v>
      </c>
      <c r="B50" s="7">
        <v>43617</v>
      </c>
      <c r="C50" s="7">
        <v>43646</v>
      </c>
      <c r="D50" s="15" t="s">
        <v>241</v>
      </c>
      <c r="E50" s="15" t="s">
        <v>241</v>
      </c>
      <c r="F50" s="14" t="s">
        <v>231</v>
      </c>
      <c r="G50" s="14" t="s">
        <v>232</v>
      </c>
      <c r="H50" s="14" t="s">
        <v>233</v>
      </c>
      <c r="I50" s="15" t="s">
        <v>242</v>
      </c>
      <c r="J50" s="8" t="s">
        <v>53</v>
      </c>
      <c r="K50" s="16" t="s">
        <v>261</v>
      </c>
      <c r="L50">
        <f>+Tabla_549792!A46</f>
        <v>43</v>
      </c>
      <c r="M50" s="10" t="s">
        <v>299</v>
      </c>
      <c r="N50" s="5" t="s">
        <v>63</v>
      </c>
      <c r="O50" s="6" t="s">
        <v>145</v>
      </c>
      <c r="P50" s="7">
        <v>44352</v>
      </c>
      <c r="Q50" s="7">
        <v>44382</v>
      </c>
      <c r="R50" s="11" t="s">
        <v>146</v>
      </c>
    </row>
    <row r="51" spans="1:18" ht="18" customHeight="1">
      <c r="A51" s="11">
        <v>2019</v>
      </c>
      <c r="B51" s="7">
        <v>43617</v>
      </c>
      <c r="C51" s="7">
        <v>43646</v>
      </c>
      <c r="D51" s="15" t="s">
        <v>236</v>
      </c>
      <c r="E51" s="15" t="s">
        <v>236</v>
      </c>
      <c r="F51" s="14" t="s">
        <v>128</v>
      </c>
      <c r="G51" s="14" t="s">
        <v>215</v>
      </c>
      <c r="H51" s="14" t="s">
        <v>216</v>
      </c>
      <c r="I51" s="15" t="s">
        <v>254</v>
      </c>
      <c r="J51" s="8" t="s">
        <v>59</v>
      </c>
      <c r="K51" s="16" t="s">
        <v>260</v>
      </c>
      <c r="L51">
        <f>+Tabla_549792!A47</f>
        <v>44</v>
      </c>
      <c r="M51" s="10" t="s">
        <v>300</v>
      </c>
      <c r="N51" s="5" t="s">
        <v>63</v>
      </c>
      <c r="O51" s="6" t="s">
        <v>145</v>
      </c>
      <c r="P51" s="7">
        <v>44352</v>
      </c>
      <c r="Q51" s="7">
        <v>44382</v>
      </c>
      <c r="R51" s="11" t="s">
        <v>146</v>
      </c>
    </row>
    <row r="52" spans="1:18" ht="18" customHeight="1">
      <c r="A52" s="11">
        <v>2019</v>
      </c>
      <c r="B52" s="7">
        <v>43617</v>
      </c>
      <c r="C52" s="7">
        <v>43646</v>
      </c>
      <c r="D52" s="15" t="s">
        <v>341</v>
      </c>
      <c r="E52" s="15" t="s">
        <v>341</v>
      </c>
      <c r="F52" s="14" t="s">
        <v>162</v>
      </c>
      <c r="G52" s="14" t="s">
        <v>163</v>
      </c>
      <c r="H52" s="14" t="s">
        <v>164</v>
      </c>
      <c r="I52" s="15" t="s">
        <v>244</v>
      </c>
      <c r="J52" s="8" t="s">
        <v>57</v>
      </c>
      <c r="K52" s="16" t="s">
        <v>259</v>
      </c>
      <c r="L52">
        <f>+Tabla_549792!A48</f>
        <v>45</v>
      </c>
      <c r="M52" s="17" t="s">
        <v>311</v>
      </c>
      <c r="N52" s="5" t="s">
        <v>63</v>
      </c>
      <c r="O52" s="6" t="s">
        <v>145</v>
      </c>
      <c r="P52" s="7">
        <v>44352</v>
      </c>
      <c r="Q52" s="7">
        <v>44382</v>
      </c>
      <c r="R52" s="11" t="s">
        <v>146</v>
      </c>
    </row>
    <row r="53" spans="1:18" ht="18" customHeight="1">
      <c r="A53" s="11">
        <v>2019</v>
      </c>
      <c r="B53" s="7">
        <v>43617</v>
      </c>
      <c r="C53" s="7">
        <v>43646</v>
      </c>
      <c r="D53" s="15" t="s">
        <v>342</v>
      </c>
      <c r="E53" s="15" t="s">
        <v>342</v>
      </c>
      <c r="F53" s="14" t="s">
        <v>193</v>
      </c>
      <c r="G53" s="14" t="s">
        <v>183</v>
      </c>
      <c r="H53" s="14" t="s">
        <v>194</v>
      </c>
      <c r="I53" s="15" t="s">
        <v>249</v>
      </c>
      <c r="J53" s="8" t="s">
        <v>59</v>
      </c>
      <c r="K53" s="16" t="s">
        <v>260</v>
      </c>
      <c r="L53">
        <f>+Tabla_549792!A49</f>
        <v>46</v>
      </c>
      <c r="M53" s="10" t="s">
        <v>301</v>
      </c>
      <c r="N53" s="5" t="s">
        <v>63</v>
      </c>
      <c r="O53" s="6" t="s">
        <v>145</v>
      </c>
      <c r="P53" s="7">
        <v>44352</v>
      </c>
      <c r="Q53" s="7">
        <v>44382</v>
      </c>
      <c r="R53" s="11" t="s">
        <v>146</v>
      </c>
    </row>
    <row r="54" spans="1:18" ht="18" customHeight="1">
      <c r="A54" s="11">
        <v>2019</v>
      </c>
      <c r="B54" s="7">
        <v>43617</v>
      </c>
      <c r="C54" s="7">
        <v>43646</v>
      </c>
      <c r="D54" s="15" t="s">
        <v>343</v>
      </c>
      <c r="E54" s="15" t="s">
        <v>343</v>
      </c>
      <c r="F54" s="4" t="s">
        <v>93</v>
      </c>
      <c r="G54" s="4" t="s">
        <v>94</v>
      </c>
      <c r="H54" s="4" t="s">
        <v>95</v>
      </c>
      <c r="I54" s="3" t="s">
        <v>109</v>
      </c>
      <c r="J54" t="s">
        <v>57</v>
      </c>
      <c r="K54" s="4" t="s">
        <v>110</v>
      </c>
      <c r="L54">
        <f>+Tabla_549792!A50</f>
        <v>47</v>
      </c>
      <c r="M54" s="9" t="s">
        <v>301</v>
      </c>
      <c r="N54" s="5" t="s">
        <v>63</v>
      </c>
      <c r="O54" s="6" t="s">
        <v>145</v>
      </c>
      <c r="P54" s="7">
        <v>44352</v>
      </c>
      <c r="Q54" s="7">
        <v>44382</v>
      </c>
      <c r="R54" s="11" t="s">
        <v>146</v>
      </c>
    </row>
    <row r="55" spans="1:18" ht="18" customHeight="1">
      <c r="A55" s="11">
        <v>2019</v>
      </c>
      <c r="B55" s="7">
        <v>43617</v>
      </c>
      <c r="C55" s="7">
        <v>43646</v>
      </c>
      <c r="D55" s="15" t="s">
        <v>344</v>
      </c>
      <c r="E55" s="15" t="s">
        <v>344</v>
      </c>
      <c r="F55" s="14" t="s">
        <v>195</v>
      </c>
      <c r="G55" s="14" t="s">
        <v>196</v>
      </c>
      <c r="H55" s="14" t="s">
        <v>197</v>
      </c>
      <c r="I55" s="15" t="s">
        <v>251</v>
      </c>
      <c r="J55" s="16" t="s">
        <v>59</v>
      </c>
      <c r="K55" s="16" t="s">
        <v>260</v>
      </c>
      <c r="L55">
        <f>+Tabla_549792!A51</f>
        <v>48</v>
      </c>
      <c r="M55" s="10" t="s">
        <v>302</v>
      </c>
      <c r="N55" s="5" t="s">
        <v>63</v>
      </c>
      <c r="O55" s="6" t="s">
        <v>145</v>
      </c>
      <c r="P55" s="7">
        <v>44352</v>
      </c>
      <c r="Q55" s="7">
        <v>44382</v>
      </c>
      <c r="R55" s="11" t="s">
        <v>146</v>
      </c>
    </row>
    <row r="56" spans="1:18" ht="18" customHeight="1">
      <c r="A56" s="11">
        <v>2019</v>
      </c>
      <c r="B56" s="7">
        <v>43617</v>
      </c>
      <c r="C56" s="7">
        <v>43646</v>
      </c>
      <c r="D56" s="15" t="s">
        <v>345</v>
      </c>
      <c r="E56" s="15" t="s">
        <v>345</v>
      </c>
      <c r="F56" s="14" t="s">
        <v>188</v>
      </c>
      <c r="G56" s="14" t="s">
        <v>152</v>
      </c>
      <c r="H56" s="14" t="s">
        <v>189</v>
      </c>
      <c r="I56" s="15" t="s">
        <v>247</v>
      </c>
      <c r="J56" s="16" t="s">
        <v>59</v>
      </c>
      <c r="K56" s="16" t="s">
        <v>260</v>
      </c>
      <c r="L56">
        <f>+Tabla_549792!A52</f>
        <v>49</v>
      </c>
      <c r="M56" s="10" t="s">
        <v>302</v>
      </c>
      <c r="N56" s="5" t="s">
        <v>63</v>
      </c>
      <c r="O56" s="6" t="s">
        <v>145</v>
      </c>
      <c r="P56" s="7">
        <v>44352</v>
      </c>
      <c r="Q56" s="7">
        <v>44382</v>
      </c>
      <c r="R56" s="11" t="s">
        <v>146</v>
      </c>
    </row>
    <row r="57" spans="1:18" ht="18" customHeight="1">
      <c r="A57" s="11">
        <v>2019</v>
      </c>
      <c r="B57" s="7">
        <v>43617</v>
      </c>
      <c r="C57" s="7">
        <v>43646</v>
      </c>
      <c r="D57" s="15" t="s">
        <v>346</v>
      </c>
      <c r="E57" s="15" t="s">
        <v>346</v>
      </c>
      <c r="F57" s="14" t="s">
        <v>174</v>
      </c>
      <c r="G57" s="14" t="s">
        <v>152</v>
      </c>
      <c r="H57" s="14" t="s">
        <v>175</v>
      </c>
      <c r="I57" s="15" t="s">
        <v>249</v>
      </c>
      <c r="J57" s="16" t="s">
        <v>59</v>
      </c>
      <c r="K57" s="16" t="s">
        <v>260</v>
      </c>
      <c r="L57">
        <f>+Tabla_549792!A53</f>
        <v>50</v>
      </c>
      <c r="M57" s="17" t="s">
        <v>312</v>
      </c>
      <c r="N57" s="5" t="s">
        <v>63</v>
      </c>
      <c r="O57" s="6" t="s">
        <v>145</v>
      </c>
      <c r="P57" s="7">
        <v>44352</v>
      </c>
      <c r="Q57" s="7">
        <v>44382</v>
      </c>
      <c r="R57" s="11" t="s">
        <v>146</v>
      </c>
    </row>
    <row r="58" spans="1:18" ht="18" customHeight="1">
      <c r="A58" s="11">
        <v>2019</v>
      </c>
      <c r="B58" s="7">
        <v>43617</v>
      </c>
      <c r="C58" s="7">
        <v>43646</v>
      </c>
      <c r="D58" s="15" t="s">
        <v>347</v>
      </c>
      <c r="E58" s="15" t="s">
        <v>347</v>
      </c>
      <c r="F58" s="4" t="s">
        <v>96</v>
      </c>
      <c r="G58" s="4" t="s">
        <v>97</v>
      </c>
      <c r="H58" s="4" t="s">
        <v>82</v>
      </c>
      <c r="I58" s="3" t="s">
        <v>104</v>
      </c>
      <c r="J58" t="s">
        <v>59</v>
      </c>
      <c r="K58" s="16" t="s">
        <v>260</v>
      </c>
      <c r="L58">
        <f>+Tabla_549792!A54</f>
        <v>51</v>
      </c>
      <c r="M58" s="9" t="s">
        <v>303</v>
      </c>
      <c r="N58" s="5" t="s">
        <v>63</v>
      </c>
      <c r="O58" s="6" t="s">
        <v>145</v>
      </c>
      <c r="P58" s="7">
        <v>44352</v>
      </c>
      <c r="Q58" s="7">
        <v>44382</v>
      </c>
      <c r="R58" s="11" t="s">
        <v>146</v>
      </c>
    </row>
    <row r="59" spans="1:18" ht="18" customHeight="1">
      <c r="A59" s="11">
        <v>2019</v>
      </c>
      <c r="B59" s="7">
        <v>43617</v>
      </c>
      <c r="C59" s="7">
        <v>43646</v>
      </c>
      <c r="D59" s="15" t="s">
        <v>328</v>
      </c>
      <c r="E59" s="15" t="s">
        <v>328</v>
      </c>
      <c r="F59" s="4" t="s">
        <v>98</v>
      </c>
      <c r="G59" s="4" t="s">
        <v>99</v>
      </c>
      <c r="H59" s="4" t="s">
        <v>100</v>
      </c>
      <c r="I59" s="3" t="s">
        <v>104</v>
      </c>
      <c r="J59" t="s">
        <v>59</v>
      </c>
      <c r="K59" s="16" t="s">
        <v>260</v>
      </c>
      <c r="L59">
        <f>+Tabla_549792!A55</f>
        <v>52</v>
      </c>
      <c r="M59" s="9" t="s">
        <v>304</v>
      </c>
      <c r="N59" s="5" t="s">
        <v>63</v>
      </c>
      <c r="O59" s="6" t="s">
        <v>145</v>
      </c>
      <c r="P59" s="7">
        <v>44352</v>
      </c>
      <c r="Q59" s="7">
        <v>44382</v>
      </c>
      <c r="R59" s="11" t="s">
        <v>146</v>
      </c>
    </row>
    <row r="60" spans="1:18" ht="18" customHeight="1">
      <c r="A60" s="11">
        <v>2019</v>
      </c>
      <c r="B60" s="7">
        <v>43617</v>
      </c>
      <c r="C60" s="7">
        <v>43646</v>
      </c>
      <c r="D60" s="15" t="s">
        <v>348</v>
      </c>
      <c r="E60" s="15" t="s">
        <v>348</v>
      </c>
      <c r="F60" s="14" t="s">
        <v>120</v>
      </c>
      <c r="G60" s="14" t="s">
        <v>208</v>
      </c>
      <c r="H60" s="14" t="s">
        <v>209</v>
      </c>
      <c r="I60" s="15" t="s">
        <v>251</v>
      </c>
      <c r="J60" s="16" t="s">
        <v>59</v>
      </c>
      <c r="K60" s="16" t="s">
        <v>260</v>
      </c>
      <c r="L60">
        <f>+Tabla_549792!A56</f>
        <v>53</v>
      </c>
      <c r="M60" s="10" t="s">
        <v>305</v>
      </c>
      <c r="N60" s="5" t="s">
        <v>63</v>
      </c>
      <c r="O60" s="6" t="s">
        <v>145</v>
      </c>
      <c r="P60" s="7">
        <v>44352</v>
      </c>
      <c r="Q60" s="7">
        <v>44382</v>
      </c>
      <c r="R60" s="11" t="s">
        <v>146</v>
      </c>
    </row>
    <row r="61" spans="1:18" ht="18" customHeight="1">
      <c r="A61" s="11">
        <v>2019</v>
      </c>
      <c r="B61" s="7">
        <v>43617</v>
      </c>
      <c r="C61" s="7">
        <v>43646</v>
      </c>
      <c r="D61" s="15" t="s">
        <v>349</v>
      </c>
      <c r="E61" s="15" t="s">
        <v>349</v>
      </c>
      <c r="F61" s="14" t="s">
        <v>213</v>
      </c>
      <c r="G61" s="14" t="s">
        <v>214</v>
      </c>
      <c r="H61" s="14" t="s">
        <v>139</v>
      </c>
      <c r="I61" s="15" t="s">
        <v>249</v>
      </c>
      <c r="J61" s="16" t="s">
        <v>59</v>
      </c>
      <c r="K61" s="16" t="s">
        <v>260</v>
      </c>
      <c r="L61">
        <f>+Tabla_549792!A57</f>
        <v>54</v>
      </c>
      <c r="M61" s="10" t="s">
        <v>306</v>
      </c>
      <c r="N61" s="5" t="s">
        <v>63</v>
      </c>
      <c r="O61" s="6" t="s">
        <v>145</v>
      </c>
      <c r="P61" s="7">
        <v>44352</v>
      </c>
      <c r="Q61" s="7">
        <v>44382</v>
      </c>
      <c r="R61" s="11" t="s">
        <v>146</v>
      </c>
    </row>
    <row r="62" spans="1:18">
      <c r="D62" s="11"/>
      <c r="E62" s="11"/>
      <c r="F62" s="11"/>
      <c r="G62" s="11"/>
      <c r="H62" s="11"/>
      <c r="I62" s="11"/>
    </row>
    <row r="63" spans="1:18">
      <c r="D63" s="11"/>
      <c r="E63" s="11"/>
      <c r="F63" s="11"/>
      <c r="G63" s="11"/>
      <c r="H63" s="11"/>
      <c r="I63" s="11"/>
    </row>
    <row r="64" spans="1:18">
      <c r="D64" s="11"/>
      <c r="E64" s="11"/>
      <c r="F64" s="11"/>
      <c r="G64" s="11"/>
      <c r="H64" s="11"/>
      <c r="I64" s="11"/>
    </row>
    <row r="65" spans="4:9">
      <c r="D65" s="11"/>
      <c r="E65" s="11"/>
      <c r="F65" s="11"/>
      <c r="G65" s="11"/>
      <c r="H65" s="11"/>
      <c r="I65" s="11"/>
    </row>
  </sheetData>
  <sortState ref="A8:R61">
    <sortCondition ref="G8:G61"/>
  </sortState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N8:N61">
      <formula1>hidden2</formula1>
    </dataValidation>
    <dataValidation type="list" allowBlank="1" showErrorMessage="1" sqref="N62:N179">
      <formula1>Hidden_213</formula1>
    </dataValidation>
    <dataValidation type="list" allowBlank="1" showErrorMessage="1" sqref="J8:J179">
      <formula1>Hidden_19</formula1>
    </dataValidation>
  </dataValidations>
  <hyperlinks>
    <hyperlink ref="M12" r:id="rId1"/>
    <hyperlink ref="M13" r:id="rId2"/>
    <hyperlink ref="M15" r:id="rId3"/>
    <hyperlink ref="M16" r:id="rId4"/>
    <hyperlink ref="M19" r:id="rId5"/>
    <hyperlink ref="M20" r:id="rId6"/>
    <hyperlink ref="M22" r:id="rId7"/>
    <hyperlink ref="M24" r:id="rId8"/>
    <hyperlink ref="M25" r:id="rId9"/>
    <hyperlink ref="M27" r:id="rId10"/>
    <hyperlink ref="M28" r:id="rId11"/>
    <hyperlink ref="M32" r:id="rId12"/>
    <hyperlink ref="M34" r:id="rId13"/>
    <hyperlink ref="M38" r:id="rId14"/>
    <hyperlink ref="M39" r:id="rId15"/>
    <hyperlink ref="M40" r:id="rId16"/>
    <hyperlink ref="M41" r:id="rId17"/>
    <hyperlink ref="M43" r:id="rId18"/>
    <hyperlink ref="M44" r:id="rId19"/>
    <hyperlink ref="M45" r:id="rId20"/>
    <hyperlink ref="M46" r:id="rId21"/>
    <hyperlink ref="M47" r:id="rId22"/>
    <hyperlink ref="M50" r:id="rId23"/>
    <hyperlink ref="M51" r:id="rId24"/>
    <hyperlink ref="M53" r:id="rId25"/>
    <hyperlink ref="M55" r:id="rId26"/>
    <hyperlink ref="M56" r:id="rId27"/>
    <hyperlink ref="M60" r:id="rId28"/>
    <hyperlink ref="M61" r:id="rId29"/>
    <hyperlink ref="M8" r:id="rId30"/>
  </hyperlinks>
  <printOptions gridLines="1"/>
  <pageMargins left="0.70866141732283472" right="0.70866141732283472" top="0.74803149606299213" bottom="0.74803149606299213" header="0.31496062992125984" footer="0.31496062992125984"/>
  <pageSetup scale="140" orientation="landscape" r:id="rId3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8.8554687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  <row r="10" spans="1:1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M57"/>
  <sheetViews>
    <sheetView topLeftCell="A48" workbookViewId="0">
      <selection activeCell="A3" sqref="A3"/>
    </sheetView>
  </sheetViews>
  <sheetFormatPr baseColWidth="10" defaultColWidth="8.85546875" defaultRowHeight="15"/>
  <cols>
    <col min="1" max="1" width="3.140625" bestFit="1" customWidth="1"/>
    <col min="2" max="3" width="18.7109375" bestFit="1" customWidth="1"/>
    <col min="4" max="4" width="47.85546875" bestFit="1" customWidth="1"/>
    <col min="5" max="5" width="46.140625" bestFit="1" customWidth="1"/>
    <col min="6" max="6" width="16.5703125" bestFit="1" customWidth="1"/>
    <col min="8" max="8" width="3.5703125" bestFit="1" customWidth="1"/>
    <col min="10" max="10" width="41" bestFit="1" customWidth="1"/>
  </cols>
  <sheetData>
    <row r="1" spans="1:13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13" hidden="1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13" ht="42" customHeight="1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13">
      <c r="A4">
        <v>1</v>
      </c>
      <c r="B4" s="12">
        <v>37895</v>
      </c>
      <c r="C4" s="12">
        <v>43646</v>
      </c>
      <c r="D4" t="s">
        <v>313</v>
      </c>
      <c r="E4" s="3" t="s">
        <v>90</v>
      </c>
      <c r="F4" t="s">
        <v>149</v>
      </c>
      <c r="H4">
        <v>15</v>
      </c>
      <c r="J4" s="3"/>
      <c r="K4" s="4"/>
      <c r="L4" s="4"/>
      <c r="M4" s="4"/>
    </row>
    <row r="5" spans="1:13">
      <c r="A5">
        <v>2</v>
      </c>
      <c r="B5" s="12">
        <v>40087</v>
      </c>
      <c r="C5" s="12">
        <v>43646</v>
      </c>
      <c r="D5" t="s">
        <v>313</v>
      </c>
      <c r="E5" s="3" t="s">
        <v>105</v>
      </c>
      <c r="F5" t="s">
        <v>149</v>
      </c>
      <c r="H5">
        <v>9</v>
      </c>
      <c r="J5" s="3"/>
      <c r="K5" s="4"/>
      <c r="L5" s="4"/>
      <c r="M5" s="4"/>
    </row>
    <row r="6" spans="1:13">
      <c r="A6">
        <v>3</v>
      </c>
      <c r="B6" s="12">
        <v>37564</v>
      </c>
      <c r="C6" s="12">
        <v>43646</v>
      </c>
      <c r="D6" t="s">
        <v>313</v>
      </c>
      <c r="E6" s="3" t="s">
        <v>111</v>
      </c>
      <c r="F6" t="s">
        <v>149</v>
      </c>
      <c r="H6">
        <v>16</v>
      </c>
      <c r="J6" s="3"/>
      <c r="K6" s="4"/>
      <c r="L6" s="4"/>
      <c r="M6" s="4"/>
    </row>
    <row r="7" spans="1:13">
      <c r="A7">
        <v>4</v>
      </c>
      <c r="B7" s="12">
        <v>42278</v>
      </c>
      <c r="C7" s="12">
        <v>43646</v>
      </c>
      <c r="D7" t="s">
        <v>313</v>
      </c>
      <c r="E7" s="3" t="s">
        <v>119</v>
      </c>
      <c r="F7" t="s">
        <v>149</v>
      </c>
      <c r="H7">
        <v>3</v>
      </c>
      <c r="J7" s="3"/>
      <c r="K7" s="4"/>
      <c r="L7" s="4"/>
      <c r="M7" s="4"/>
    </row>
    <row r="8" spans="1:13">
      <c r="A8">
        <v>5</v>
      </c>
      <c r="B8" s="12">
        <v>37696</v>
      </c>
      <c r="C8" s="12">
        <v>43646</v>
      </c>
      <c r="D8" t="s">
        <v>313</v>
      </c>
      <c r="E8" s="15" t="s">
        <v>316</v>
      </c>
      <c r="F8" t="s">
        <v>148</v>
      </c>
      <c r="H8" s="13">
        <v>16</v>
      </c>
      <c r="J8" s="15"/>
      <c r="K8" s="14"/>
      <c r="L8" s="14"/>
      <c r="M8" s="14"/>
    </row>
    <row r="9" spans="1:13">
      <c r="A9">
        <v>6</v>
      </c>
      <c r="B9" s="12">
        <v>42125</v>
      </c>
      <c r="C9" s="12">
        <v>43646</v>
      </c>
      <c r="D9" t="s">
        <v>313</v>
      </c>
      <c r="E9" s="15" t="s">
        <v>234</v>
      </c>
      <c r="F9" t="s">
        <v>149</v>
      </c>
      <c r="H9" s="13">
        <v>4</v>
      </c>
      <c r="J9" s="15"/>
      <c r="K9" s="14"/>
      <c r="L9" s="14"/>
      <c r="M9" s="14"/>
    </row>
    <row r="10" spans="1:13">
      <c r="A10">
        <v>7</v>
      </c>
      <c r="B10" s="12">
        <v>43525</v>
      </c>
      <c r="C10" s="12">
        <v>43646</v>
      </c>
      <c r="D10" t="s">
        <v>313</v>
      </c>
      <c r="E10" s="15" t="s">
        <v>236</v>
      </c>
      <c r="F10" t="s">
        <v>147</v>
      </c>
      <c r="H10" s="13">
        <v>0</v>
      </c>
      <c r="J10" s="15"/>
      <c r="K10" s="14"/>
      <c r="L10" s="14"/>
      <c r="M10" s="14"/>
    </row>
    <row r="11" spans="1:13">
      <c r="A11">
        <v>8</v>
      </c>
      <c r="B11" s="12">
        <v>42795</v>
      </c>
      <c r="C11" s="12">
        <v>43646</v>
      </c>
      <c r="D11" t="s">
        <v>313</v>
      </c>
      <c r="E11" s="15" t="s">
        <v>235</v>
      </c>
      <c r="F11" t="s">
        <v>149</v>
      </c>
      <c r="H11" s="13">
        <v>2</v>
      </c>
      <c r="J11" s="15"/>
      <c r="K11" s="14"/>
      <c r="L11" s="14"/>
      <c r="M11" s="14"/>
    </row>
    <row r="12" spans="1:13">
      <c r="A12">
        <v>9</v>
      </c>
      <c r="B12" s="12">
        <v>41128</v>
      </c>
      <c r="C12" s="12">
        <v>43646</v>
      </c>
      <c r="D12" t="s">
        <v>313</v>
      </c>
      <c r="E12" s="15" t="s">
        <v>239</v>
      </c>
      <c r="F12" t="s">
        <v>148</v>
      </c>
      <c r="H12" s="13">
        <v>6</v>
      </c>
      <c r="J12" s="15"/>
      <c r="K12" s="14"/>
      <c r="L12" s="14"/>
      <c r="M12" s="14"/>
    </row>
    <row r="13" spans="1:13">
      <c r="A13">
        <v>10</v>
      </c>
      <c r="B13" s="12">
        <v>33332</v>
      </c>
      <c r="C13" s="12">
        <v>43646</v>
      </c>
      <c r="D13" t="s">
        <v>313</v>
      </c>
      <c r="E13" s="15" t="s">
        <v>238</v>
      </c>
      <c r="F13" t="s">
        <v>148</v>
      </c>
      <c r="H13" s="13">
        <f>2019-1991</f>
        <v>28</v>
      </c>
      <c r="J13" s="15"/>
      <c r="K13" s="14"/>
      <c r="L13" s="14"/>
      <c r="M13" s="14"/>
    </row>
    <row r="14" spans="1:13">
      <c r="A14">
        <v>11</v>
      </c>
      <c r="B14" s="12">
        <v>31518</v>
      </c>
      <c r="C14" s="12">
        <v>43646</v>
      </c>
      <c r="D14" t="s">
        <v>313</v>
      </c>
      <c r="E14" s="15" t="s">
        <v>238</v>
      </c>
      <c r="F14" t="s">
        <v>148</v>
      </c>
      <c r="H14" s="13">
        <f>2019-1986</f>
        <v>33</v>
      </c>
      <c r="J14" s="15"/>
      <c r="K14" s="14"/>
      <c r="L14" s="14"/>
      <c r="M14" s="14"/>
    </row>
    <row r="15" spans="1:13">
      <c r="A15">
        <v>12</v>
      </c>
      <c r="B15" s="12">
        <v>42156</v>
      </c>
      <c r="C15" s="12">
        <v>43646</v>
      </c>
      <c r="D15" t="s">
        <v>313</v>
      </c>
      <c r="E15" s="15" t="s">
        <v>240</v>
      </c>
      <c r="F15" t="s">
        <v>148</v>
      </c>
      <c r="H15" s="13">
        <v>4</v>
      </c>
      <c r="J15" s="15"/>
      <c r="K15" s="14"/>
      <c r="L15" s="14"/>
      <c r="M15" s="14"/>
    </row>
    <row r="16" spans="1:13">
      <c r="A16">
        <v>13</v>
      </c>
      <c r="B16" s="12">
        <v>32644</v>
      </c>
      <c r="C16" s="12">
        <v>43646</v>
      </c>
      <c r="D16" t="s">
        <v>313</v>
      </c>
      <c r="E16" s="15" t="s">
        <v>321</v>
      </c>
      <c r="F16" t="s">
        <v>148</v>
      </c>
      <c r="H16" s="13">
        <f>2019-1989</f>
        <v>30</v>
      </c>
      <c r="J16" s="15"/>
      <c r="K16" s="14"/>
      <c r="L16" s="14"/>
      <c r="M16" s="14"/>
    </row>
    <row r="17" spans="1:13">
      <c r="A17">
        <v>14</v>
      </c>
      <c r="B17" s="12">
        <v>41518</v>
      </c>
      <c r="C17" s="12">
        <v>43646</v>
      </c>
      <c r="D17" t="s">
        <v>313</v>
      </c>
      <c r="E17" s="15" t="s">
        <v>339</v>
      </c>
      <c r="F17" t="s">
        <v>148</v>
      </c>
      <c r="H17" s="13">
        <v>5</v>
      </c>
      <c r="J17" s="15"/>
      <c r="K17" s="14"/>
      <c r="L17" s="14"/>
      <c r="M17" s="14"/>
    </row>
    <row r="18" spans="1:13">
      <c r="A18">
        <v>15</v>
      </c>
      <c r="B18" s="12">
        <v>37696</v>
      </c>
      <c r="C18" s="12">
        <v>43646</v>
      </c>
      <c r="D18" t="s">
        <v>313</v>
      </c>
      <c r="E18" s="3" t="s">
        <v>350</v>
      </c>
      <c r="F18" t="s">
        <v>149</v>
      </c>
      <c r="H18">
        <v>16</v>
      </c>
      <c r="J18" s="3"/>
      <c r="K18" s="4"/>
      <c r="L18" s="4"/>
      <c r="M18" s="4"/>
    </row>
    <row r="19" spans="1:13">
      <c r="A19">
        <v>16</v>
      </c>
      <c r="B19" s="12">
        <v>42324</v>
      </c>
      <c r="C19" s="12">
        <v>43646</v>
      </c>
      <c r="D19" t="s">
        <v>313</v>
      </c>
      <c r="E19" s="3" t="s">
        <v>351</v>
      </c>
      <c r="F19" t="s">
        <v>149</v>
      </c>
      <c r="H19">
        <v>3</v>
      </c>
      <c r="J19" s="3"/>
      <c r="K19" s="4"/>
      <c r="L19" s="4"/>
      <c r="M19" s="4"/>
    </row>
    <row r="20" spans="1:13">
      <c r="A20">
        <v>17</v>
      </c>
      <c r="B20" s="12">
        <v>37012</v>
      </c>
      <c r="C20" s="12">
        <v>43646</v>
      </c>
      <c r="D20" t="s">
        <v>313</v>
      </c>
      <c r="E20" s="15" t="s">
        <v>241</v>
      </c>
      <c r="F20" t="s">
        <v>149</v>
      </c>
      <c r="H20" s="13">
        <f>2019-2001</f>
        <v>18</v>
      </c>
      <c r="J20" s="15"/>
      <c r="K20" s="14"/>
      <c r="L20" s="14"/>
      <c r="M20" s="14"/>
    </row>
    <row r="21" spans="1:13">
      <c r="A21">
        <v>18</v>
      </c>
      <c r="B21" s="12">
        <v>37672</v>
      </c>
      <c r="C21" s="12">
        <v>43646</v>
      </c>
      <c r="D21" t="s">
        <v>313</v>
      </c>
      <c r="E21" s="15" t="s">
        <v>352</v>
      </c>
      <c r="F21" t="s">
        <v>147</v>
      </c>
      <c r="H21" s="13">
        <f>2019-2003</f>
        <v>16</v>
      </c>
      <c r="J21" s="15"/>
      <c r="K21" s="14"/>
      <c r="L21" s="14"/>
      <c r="M21" s="14"/>
    </row>
    <row r="22" spans="1:13">
      <c r="A22">
        <v>19</v>
      </c>
      <c r="B22" s="12">
        <v>38317</v>
      </c>
      <c r="C22" s="12">
        <v>43646</v>
      </c>
      <c r="D22" t="s">
        <v>313</v>
      </c>
      <c r="E22" s="15" t="s">
        <v>330</v>
      </c>
      <c r="F22" t="s">
        <v>147</v>
      </c>
      <c r="H22" s="13">
        <f>2019-2004</f>
        <v>15</v>
      </c>
      <c r="J22" s="15"/>
      <c r="K22" s="14"/>
      <c r="L22" s="14"/>
      <c r="M22" s="14"/>
    </row>
    <row r="23" spans="1:13">
      <c r="A23">
        <v>20</v>
      </c>
      <c r="B23" s="12">
        <v>36398</v>
      </c>
      <c r="C23" s="12">
        <v>43646</v>
      </c>
      <c r="D23" t="s">
        <v>313</v>
      </c>
      <c r="E23" s="3" t="s">
        <v>347</v>
      </c>
      <c r="F23" t="s">
        <v>147</v>
      </c>
      <c r="H23">
        <v>19</v>
      </c>
      <c r="J23" s="3"/>
      <c r="K23" s="4"/>
      <c r="L23" s="4"/>
      <c r="M23" s="4"/>
    </row>
    <row r="24" spans="1:13">
      <c r="A24">
        <v>21</v>
      </c>
      <c r="B24" s="12">
        <v>40162</v>
      </c>
      <c r="C24" s="12">
        <v>43646</v>
      </c>
      <c r="D24" t="s">
        <v>313</v>
      </c>
      <c r="E24" s="3" t="s">
        <v>335</v>
      </c>
      <c r="F24" t="s">
        <v>147</v>
      </c>
      <c r="H24">
        <v>9</v>
      </c>
      <c r="J24" s="3"/>
      <c r="K24" s="4"/>
      <c r="L24" s="4"/>
      <c r="M24" s="4"/>
    </row>
    <row r="25" spans="1:13">
      <c r="A25">
        <v>22</v>
      </c>
      <c r="B25" s="12">
        <v>34597</v>
      </c>
      <c r="C25" s="12">
        <v>43646</v>
      </c>
      <c r="D25" t="s">
        <v>313</v>
      </c>
      <c r="E25" s="3" t="s">
        <v>323</v>
      </c>
      <c r="F25" t="s">
        <v>147</v>
      </c>
      <c r="H25">
        <v>24</v>
      </c>
      <c r="J25" s="3"/>
      <c r="K25" s="4"/>
      <c r="L25" s="4"/>
      <c r="M25" s="4"/>
    </row>
    <row r="26" spans="1:13">
      <c r="A26">
        <v>23</v>
      </c>
      <c r="B26" s="12">
        <v>34146</v>
      </c>
      <c r="C26" s="12">
        <v>43646</v>
      </c>
      <c r="D26" t="s">
        <v>313</v>
      </c>
      <c r="E26" s="3" t="s">
        <v>353</v>
      </c>
      <c r="F26" t="s">
        <v>147</v>
      </c>
      <c r="H26">
        <v>26</v>
      </c>
      <c r="J26" s="3"/>
      <c r="K26" s="4"/>
      <c r="L26" s="4"/>
      <c r="M26" s="4"/>
    </row>
    <row r="27" spans="1:13">
      <c r="A27">
        <v>24</v>
      </c>
      <c r="B27" s="12">
        <v>33359</v>
      </c>
      <c r="C27" s="12">
        <v>43646</v>
      </c>
      <c r="D27" t="s">
        <v>313</v>
      </c>
      <c r="E27" s="3" t="s">
        <v>320</v>
      </c>
      <c r="F27" t="s">
        <v>147</v>
      </c>
      <c r="H27">
        <v>28</v>
      </c>
      <c r="J27" s="3"/>
      <c r="K27" s="4"/>
      <c r="L27" s="4"/>
      <c r="M27" s="4"/>
    </row>
    <row r="28" spans="1:13">
      <c r="A28">
        <v>25</v>
      </c>
      <c r="B28" s="12">
        <v>40072</v>
      </c>
      <c r="C28" s="12">
        <v>43646</v>
      </c>
      <c r="D28" t="s">
        <v>313</v>
      </c>
      <c r="E28" s="3" t="s">
        <v>322</v>
      </c>
      <c r="F28" t="s">
        <v>147</v>
      </c>
      <c r="H28">
        <v>9</v>
      </c>
      <c r="J28" s="3"/>
      <c r="K28" s="4"/>
      <c r="L28" s="4"/>
      <c r="M28" s="4"/>
    </row>
    <row r="29" spans="1:13">
      <c r="A29">
        <v>26</v>
      </c>
      <c r="B29" s="12">
        <v>33239</v>
      </c>
      <c r="C29" s="12">
        <v>43646</v>
      </c>
      <c r="D29" t="s">
        <v>313</v>
      </c>
      <c r="E29" s="3" t="s">
        <v>332</v>
      </c>
      <c r="F29" t="s">
        <v>147</v>
      </c>
      <c r="H29">
        <v>28</v>
      </c>
      <c r="J29" s="3"/>
      <c r="K29" s="4"/>
      <c r="L29" s="4"/>
      <c r="M29" s="4"/>
    </row>
    <row r="30" spans="1:13">
      <c r="A30">
        <v>27</v>
      </c>
      <c r="B30" s="12">
        <v>33666</v>
      </c>
      <c r="C30" s="12">
        <v>43646</v>
      </c>
      <c r="D30" t="s">
        <v>313</v>
      </c>
      <c r="E30" s="15" t="s">
        <v>324</v>
      </c>
      <c r="F30" t="s">
        <v>149</v>
      </c>
      <c r="H30" s="13">
        <f>2019-1992</f>
        <v>27</v>
      </c>
      <c r="J30" s="15"/>
      <c r="K30" s="14"/>
      <c r="L30" s="14"/>
      <c r="M30" s="14"/>
    </row>
    <row r="31" spans="1:13">
      <c r="A31">
        <v>28</v>
      </c>
      <c r="B31" s="12">
        <v>40072</v>
      </c>
      <c r="C31" s="12">
        <v>43646</v>
      </c>
      <c r="D31" t="s">
        <v>313</v>
      </c>
      <c r="E31" s="15" t="s">
        <v>344</v>
      </c>
      <c r="F31" t="s">
        <v>147</v>
      </c>
      <c r="H31" s="13">
        <f>2018-2009</f>
        <v>9</v>
      </c>
      <c r="J31" s="15"/>
      <c r="K31" s="14"/>
      <c r="L31" s="14"/>
      <c r="M31" s="14"/>
    </row>
    <row r="32" spans="1:13">
      <c r="A32">
        <v>29</v>
      </c>
      <c r="B32" s="12">
        <v>40590</v>
      </c>
      <c r="C32" s="12">
        <v>43646</v>
      </c>
      <c r="D32" t="s">
        <v>313</v>
      </c>
      <c r="E32" s="15" t="s">
        <v>338</v>
      </c>
      <c r="F32" t="s">
        <v>147</v>
      </c>
      <c r="H32" s="13">
        <f>2019-2011</f>
        <v>8</v>
      </c>
      <c r="J32" s="15"/>
      <c r="K32" s="14"/>
      <c r="L32" s="14"/>
      <c r="M32" s="14"/>
    </row>
    <row r="33" spans="1:13">
      <c r="A33">
        <v>30</v>
      </c>
      <c r="B33" s="12">
        <v>37977</v>
      </c>
      <c r="C33" s="12">
        <v>43646</v>
      </c>
      <c r="D33" t="s">
        <v>313</v>
      </c>
      <c r="E33" s="3" t="s">
        <v>331</v>
      </c>
      <c r="F33" t="s">
        <v>147</v>
      </c>
      <c r="H33">
        <v>15</v>
      </c>
      <c r="J33" s="3"/>
      <c r="K33" s="4"/>
      <c r="L33" s="4"/>
      <c r="M33" s="4"/>
    </row>
    <row r="34" spans="1:13">
      <c r="A34">
        <v>31</v>
      </c>
      <c r="B34" s="12">
        <v>29891</v>
      </c>
      <c r="C34" s="12">
        <v>43646</v>
      </c>
      <c r="D34" t="s">
        <v>313</v>
      </c>
      <c r="E34" s="15" t="s">
        <v>318</v>
      </c>
      <c r="F34" t="s">
        <v>148</v>
      </c>
      <c r="H34" s="13">
        <f>2019-1981</f>
        <v>38</v>
      </c>
      <c r="J34" s="15"/>
      <c r="K34" s="14"/>
      <c r="L34" s="14"/>
      <c r="M34" s="14"/>
    </row>
    <row r="35" spans="1:13">
      <c r="A35">
        <v>32</v>
      </c>
      <c r="B35" s="12">
        <v>37172</v>
      </c>
      <c r="C35" s="12">
        <v>43646</v>
      </c>
      <c r="D35" t="s">
        <v>313</v>
      </c>
      <c r="E35" s="15" t="s">
        <v>334</v>
      </c>
      <c r="F35" t="s">
        <v>147</v>
      </c>
      <c r="H35" s="13">
        <f>2018-2001</f>
        <v>17</v>
      </c>
      <c r="J35" s="15"/>
      <c r="K35" s="14"/>
      <c r="L35" s="14"/>
      <c r="M35" s="14"/>
    </row>
    <row r="36" spans="1:13">
      <c r="A36">
        <v>33</v>
      </c>
      <c r="B36" s="12">
        <v>43497</v>
      </c>
      <c r="C36" s="12">
        <v>43646</v>
      </c>
      <c r="D36" t="s">
        <v>313</v>
      </c>
      <c r="E36" s="15" t="s">
        <v>237</v>
      </c>
      <c r="F36" t="s">
        <v>149</v>
      </c>
      <c r="H36" s="13">
        <v>0</v>
      </c>
      <c r="J36" s="15"/>
      <c r="K36" s="14"/>
      <c r="L36" s="14"/>
      <c r="M36" s="14"/>
    </row>
    <row r="37" spans="1:13">
      <c r="A37">
        <v>34</v>
      </c>
      <c r="B37" s="12">
        <v>34182</v>
      </c>
      <c r="C37" s="12">
        <v>43646</v>
      </c>
      <c r="D37" t="s">
        <v>313</v>
      </c>
      <c r="E37" s="15" t="s">
        <v>325</v>
      </c>
      <c r="F37" t="s">
        <v>147</v>
      </c>
      <c r="H37" s="13">
        <f>2018-1993</f>
        <v>25</v>
      </c>
      <c r="J37" s="15"/>
      <c r="K37" s="14"/>
      <c r="L37" s="14"/>
      <c r="M37" s="14"/>
    </row>
    <row r="38" spans="1:13">
      <c r="A38">
        <v>35</v>
      </c>
      <c r="B38" s="12">
        <v>37469</v>
      </c>
      <c r="C38" s="12">
        <v>43646</v>
      </c>
      <c r="D38" t="s">
        <v>313</v>
      </c>
      <c r="E38" s="15" t="s">
        <v>333</v>
      </c>
      <c r="F38" t="s">
        <v>147</v>
      </c>
      <c r="H38" s="13">
        <f>2018-2002</f>
        <v>16</v>
      </c>
      <c r="J38" s="15"/>
      <c r="K38" s="14"/>
      <c r="L38" s="14"/>
      <c r="M38" s="14"/>
    </row>
    <row r="39" spans="1:13">
      <c r="A39">
        <v>36</v>
      </c>
      <c r="B39" s="12">
        <v>37530</v>
      </c>
      <c r="C39" s="12">
        <v>43646</v>
      </c>
      <c r="D39" t="s">
        <v>313</v>
      </c>
      <c r="E39" s="15" t="s">
        <v>319</v>
      </c>
      <c r="F39" t="s">
        <v>147</v>
      </c>
      <c r="H39" s="13">
        <v>16</v>
      </c>
      <c r="J39" s="15"/>
      <c r="K39" s="14"/>
      <c r="L39" s="14"/>
      <c r="M39" s="14"/>
    </row>
    <row r="40" spans="1:13">
      <c r="A40">
        <v>37</v>
      </c>
      <c r="B40" s="12">
        <v>41518</v>
      </c>
      <c r="C40" s="12">
        <v>43646</v>
      </c>
      <c r="D40" t="s">
        <v>313</v>
      </c>
      <c r="E40" s="15" t="s">
        <v>337</v>
      </c>
      <c r="F40" t="s">
        <v>147</v>
      </c>
      <c r="H40" s="13">
        <f>2018-2013</f>
        <v>5</v>
      </c>
      <c r="J40" s="15"/>
      <c r="K40" s="14"/>
      <c r="L40" s="14"/>
      <c r="M40" s="14"/>
    </row>
    <row r="41" spans="1:13">
      <c r="A41">
        <v>38</v>
      </c>
      <c r="B41" s="12">
        <v>41775</v>
      </c>
      <c r="C41" s="12">
        <v>43646</v>
      </c>
      <c r="D41" t="s">
        <v>313</v>
      </c>
      <c r="E41" s="15" t="s">
        <v>329</v>
      </c>
      <c r="F41" t="s">
        <v>147</v>
      </c>
      <c r="H41" s="13">
        <f>2019-2014</f>
        <v>5</v>
      </c>
      <c r="J41" s="15"/>
      <c r="K41" s="14"/>
      <c r="L41" s="14"/>
      <c r="M41" s="14"/>
    </row>
    <row r="42" spans="1:13">
      <c r="A42">
        <v>39</v>
      </c>
      <c r="B42" s="12">
        <v>34182</v>
      </c>
      <c r="C42" s="12">
        <v>43646</v>
      </c>
      <c r="D42" t="s">
        <v>313</v>
      </c>
      <c r="E42" s="15" t="s">
        <v>345</v>
      </c>
      <c r="F42" t="s">
        <v>147</v>
      </c>
      <c r="H42" s="13">
        <f>2018-1993</f>
        <v>25</v>
      </c>
      <c r="J42" s="15"/>
      <c r="K42" s="14"/>
      <c r="L42" s="14"/>
      <c r="M42" s="14"/>
    </row>
    <row r="43" spans="1:13">
      <c r="A43">
        <v>40</v>
      </c>
      <c r="B43" s="12">
        <v>41518</v>
      </c>
      <c r="C43" s="12">
        <v>43646</v>
      </c>
      <c r="D43" t="s">
        <v>313</v>
      </c>
      <c r="E43" s="15" t="s">
        <v>348</v>
      </c>
      <c r="F43" t="s">
        <v>147</v>
      </c>
      <c r="H43" s="13">
        <f>2018-2013</f>
        <v>5</v>
      </c>
      <c r="J43" s="15"/>
      <c r="K43" s="14"/>
      <c r="L43" s="14"/>
      <c r="M43" s="14"/>
    </row>
    <row r="44" spans="1:13">
      <c r="A44">
        <v>41</v>
      </c>
      <c r="B44" s="12">
        <v>32978</v>
      </c>
      <c r="C44" s="12">
        <v>43646</v>
      </c>
      <c r="D44" t="s">
        <v>313</v>
      </c>
      <c r="E44" s="15" t="s">
        <v>336</v>
      </c>
      <c r="F44" t="s">
        <v>147</v>
      </c>
      <c r="H44" s="13">
        <f>2019-1990</f>
        <v>29</v>
      </c>
      <c r="J44" s="15"/>
      <c r="K44" s="14"/>
      <c r="L44" s="14"/>
      <c r="M44" s="14"/>
    </row>
    <row r="45" spans="1:13">
      <c r="A45">
        <v>42</v>
      </c>
      <c r="B45" s="12">
        <v>33101</v>
      </c>
      <c r="C45" s="12">
        <v>43646</v>
      </c>
      <c r="D45" t="s">
        <v>313</v>
      </c>
      <c r="E45" s="15" t="s">
        <v>346</v>
      </c>
      <c r="F45" t="s">
        <v>147</v>
      </c>
      <c r="H45" s="13">
        <f>2018-1990</f>
        <v>28</v>
      </c>
      <c r="J45" s="15"/>
      <c r="K45" s="14"/>
      <c r="L45" s="14"/>
      <c r="M45" s="14"/>
    </row>
    <row r="46" spans="1:13">
      <c r="A46">
        <v>43</v>
      </c>
      <c r="B46" s="12">
        <v>32629</v>
      </c>
      <c r="C46" s="12">
        <v>43646</v>
      </c>
      <c r="D46" t="s">
        <v>313</v>
      </c>
      <c r="E46" s="15" t="s">
        <v>340</v>
      </c>
      <c r="F46" t="s">
        <v>147</v>
      </c>
      <c r="H46" s="13">
        <f>2019-1989</f>
        <v>30</v>
      </c>
      <c r="J46" s="15"/>
      <c r="K46" s="14"/>
      <c r="L46" s="14"/>
      <c r="M46" s="14"/>
    </row>
    <row r="47" spans="1:13">
      <c r="A47">
        <v>44</v>
      </c>
      <c r="B47" s="12">
        <v>31107</v>
      </c>
      <c r="C47" s="12">
        <v>43646</v>
      </c>
      <c r="D47" t="s">
        <v>313</v>
      </c>
      <c r="E47" s="15" t="s">
        <v>314</v>
      </c>
      <c r="F47" t="s">
        <v>147</v>
      </c>
      <c r="H47" s="13">
        <f>2019-1985</f>
        <v>34</v>
      </c>
      <c r="J47" s="15"/>
      <c r="K47" s="14"/>
      <c r="L47" s="14"/>
      <c r="M47" s="14"/>
    </row>
    <row r="48" spans="1:13">
      <c r="A48">
        <v>45</v>
      </c>
      <c r="B48" s="12">
        <v>37566</v>
      </c>
      <c r="C48" s="12">
        <v>43646</v>
      </c>
      <c r="D48" t="s">
        <v>313</v>
      </c>
      <c r="E48" s="15" t="s">
        <v>354</v>
      </c>
      <c r="F48" t="s">
        <v>147</v>
      </c>
      <c r="H48" s="13">
        <f>2018-2002</f>
        <v>16</v>
      </c>
      <c r="J48" s="15"/>
      <c r="K48" s="14"/>
      <c r="L48" s="14"/>
      <c r="M48" s="14"/>
    </row>
    <row r="49" spans="1:13">
      <c r="A49">
        <v>46</v>
      </c>
      <c r="B49" s="12">
        <v>42401</v>
      </c>
      <c r="C49" s="12">
        <v>43646</v>
      </c>
      <c r="D49" t="s">
        <v>313</v>
      </c>
      <c r="E49" s="15" t="s">
        <v>349</v>
      </c>
      <c r="F49" t="s">
        <v>147</v>
      </c>
      <c r="H49" s="13">
        <f>2019-2016</f>
        <v>3</v>
      </c>
      <c r="J49" s="15"/>
      <c r="K49" s="14"/>
      <c r="L49" s="14"/>
      <c r="M49" s="14"/>
    </row>
    <row r="50" spans="1:13">
      <c r="A50">
        <v>47</v>
      </c>
      <c r="B50" s="12">
        <v>42983</v>
      </c>
      <c r="C50" s="12">
        <v>43646</v>
      </c>
      <c r="D50" t="s">
        <v>313</v>
      </c>
      <c r="E50" s="15" t="s">
        <v>341</v>
      </c>
      <c r="F50" t="s">
        <v>148</v>
      </c>
      <c r="H50" s="13">
        <f>2018-2017</f>
        <v>1</v>
      </c>
      <c r="J50" s="15"/>
      <c r="K50" s="14"/>
      <c r="L50" s="14"/>
      <c r="M50" s="14"/>
    </row>
    <row r="51" spans="1:13">
      <c r="A51">
        <v>48</v>
      </c>
      <c r="B51" s="12">
        <v>41091</v>
      </c>
      <c r="C51" s="12">
        <v>43646</v>
      </c>
      <c r="D51" t="s">
        <v>313</v>
      </c>
      <c r="E51" s="3" t="s">
        <v>141</v>
      </c>
      <c r="F51" t="s">
        <v>148</v>
      </c>
      <c r="H51">
        <v>7</v>
      </c>
      <c r="J51" s="3"/>
      <c r="K51" s="4"/>
      <c r="L51" s="4"/>
      <c r="M51" s="4"/>
    </row>
    <row r="52" spans="1:13">
      <c r="A52">
        <v>49</v>
      </c>
      <c r="B52" s="12">
        <v>37125</v>
      </c>
      <c r="C52" s="12">
        <v>43646</v>
      </c>
      <c r="D52" t="s">
        <v>313</v>
      </c>
      <c r="E52" s="3" t="s">
        <v>124</v>
      </c>
      <c r="F52" t="s">
        <v>147</v>
      </c>
      <c r="H52">
        <v>17</v>
      </c>
      <c r="J52" s="3"/>
      <c r="K52" s="4"/>
      <c r="L52" s="4"/>
      <c r="M52" s="4"/>
    </row>
    <row r="53" spans="1:13">
      <c r="A53">
        <v>50</v>
      </c>
      <c r="B53" s="12">
        <v>34182</v>
      </c>
      <c r="C53" s="12">
        <v>43646</v>
      </c>
      <c r="D53" t="s">
        <v>313</v>
      </c>
      <c r="E53" s="3" t="s">
        <v>134</v>
      </c>
      <c r="F53" t="s">
        <v>147</v>
      </c>
      <c r="H53">
        <v>25</v>
      </c>
      <c r="J53" s="3"/>
      <c r="K53" s="4"/>
      <c r="L53" s="4"/>
      <c r="M53" s="4"/>
    </row>
    <row r="54" spans="1:13">
      <c r="A54">
        <v>51</v>
      </c>
      <c r="B54" s="12">
        <v>41518</v>
      </c>
      <c r="C54" s="12">
        <v>43646</v>
      </c>
      <c r="D54" t="s">
        <v>313</v>
      </c>
      <c r="E54" s="3" t="s">
        <v>317</v>
      </c>
      <c r="F54" t="s">
        <v>147</v>
      </c>
      <c r="H54">
        <v>5</v>
      </c>
      <c r="J54" s="3"/>
      <c r="K54" s="4"/>
      <c r="L54" s="4"/>
      <c r="M54" s="4"/>
    </row>
    <row r="55" spans="1:13">
      <c r="A55">
        <v>52</v>
      </c>
      <c r="B55" s="12">
        <v>40863</v>
      </c>
      <c r="C55" s="12">
        <v>43646</v>
      </c>
      <c r="D55" t="s">
        <v>313</v>
      </c>
      <c r="E55" s="3" t="s">
        <v>328</v>
      </c>
      <c r="F55" t="s">
        <v>147</v>
      </c>
      <c r="H55">
        <v>7</v>
      </c>
      <c r="J55" s="15"/>
      <c r="K55" s="14"/>
      <c r="L55" s="14"/>
      <c r="M55" s="14"/>
    </row>
    <row r="56" spans="1:13">
      <c r="A56">
        <v>53</v>
      </c>
      <c r="B56" s="12">
        <v>37977</v>
      </c>
      <c r="C56" s="12">
        <v>43646</v>
      </c>
      <c r="D56" t="s">
        <v>313</v>
      </c>
      <c r="E56" s="15" t="s">
        <v>328</v>
      </c>
      <c r="F56" t="s">
        <v>147</v>
      </c>
      <c r="H56" s="13">
        <f>2018-2003</f>
        <v>15</v>
      </c>
      <c r="J56" s="3"/>
      <c r="K56" s="4"/>
      <c r="L56" s="4"/>
      <c r="M56" s="4"/>
    </row>
    <row r="57" spans="1:13">
      <c r="A57">
        <v>54</v>
      </c>
      <c r="B57" s="12">
        <v>34182</v>
      </c>
      <c r="C57" s="12">
        <v>43646</v>
      </c>
      <c r="D57" t="s">
        <v>313</v>
      </c>
      <c r="E57" s="3" t="s">
        <v>315</v>
      </c>
      <c r="F57" t="s">
        <v>147</v>
      </c>
      <c r="H57">
        <v>25</v>
      </c>
      <c r="J57" s="3"/>
      <c r="K57" s="4"/>
      <c r="L57" s="4"/>
      <c r="M57" s="4"/>
    </row>
  </sheetData>
  <sortState ref="A4:H79">
    <sortCondition ref="E4:E79"/>
  </sortState>
  <printOptions gridLines="1"/>
  <pageMargins left="0.70866141732283472" right="0.70866141732283472" top="0.74803149606299213" bottom="0.74803149606299213" header="0.31496062992125984" footer="0.31496062992125984"/>
  <pageSetup scale="9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Tabla_549792</vt:lpstr>
      <vt:lpstr>'Reporte de Formatos'!Área_de_impresión</vt:lpstr>
      <vt:lpstr>Tabla_549792!Área_de_impresión</vt:lpstr>
      <vt:lpstr>Hidden_19</vt:lpstr>
      <vt:lpstr>Hidden_213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</cp:lastModifiedBy>
  <cp:lastPrinted>2020-10-08T22:37:12Z</cp:lastPrinted>
  <dcterms:created xsi:type="dcterms:W3CDTF">2018-06-16T16:23:35Z</dcterms:created>
  <dcterms:modified xsi:type="dcterms:W3CDTF">2021-06-05T05:14:07Z</dcterms:modified>
</cp:coreProperties>
</file>