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RESPALDOS 2019\DIRECCION ADMINISTRATIVA 2019\PLATAFORMA\VIATICOS GABRIEL\84 XIV  Viáticos Diciembre\"/>
    </mc:Choice>
  </mc:AlternateContent>
  <xr:revisionPtr revIDLastSave="0" documentId="13_ncr:1_{8A5AC1F6-E740-4B4D-9D2D-C38CE7787C57}" xr6:coauthVersionLast="45" xr6:coauthVersionMax="45" xr10:uidLastSave="{00000000-0000-0000-0000-000000000000}"/>
  <bookViews>
    <workbookView xWindow="-120" yWindow="-120" windowWidth="20730" windowHeight="11160" tabRatio="59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Tabla_549575" sheetId="5" r:id="rId4"/>
    <sheet name="Tabla_549576" sheetId="6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28" i="1" l="1"/>
  <c r="D45" i="5"/>
  <c r="D44" i="5"/>
  <c r="D48" i="5" l="1"/>
  <c r="D49" i="5"/>
  <c r="D20" i="5"/>
  <c r="D32" i="5"/>
  <c r="D27" i="5"/>
  <c r="D19" i="5"/>
  <c r="D25" i="5"/>
  <c r="D35" i="5" l="1"/>
  <c r="D34" i="5" s="1"/>
  <c r="D12" i="5"/>
  <c r="D9" i="5"/>
  <c r="D22" i="5"/>
  <c r="AA29" i="1" l="1"/>
  <c r="D38" i="5"/>
  <c r="D37" i="5"/>
  <c r="D16" i="5"/>
  <c r="N227" i="1" l="1"/>
</calcChain>
</file>

<file path=xl/sharedStrings.xml><?xml version="1.0" encoding="utf-8"?>
<sst xmlns="http://schemas.openxmlformats.org/spreadsheetml/2006/main" count="836" uniqueCount="333">
  <si>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</si>
  <si>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</si>
  <si>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</si>
  <si>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</si>
  <si>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</si>
  <si>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</si>
  <si>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</si>
  <si>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</si>
  <si>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</si>
  <si>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</si>
  <si>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</si>
  <si>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</si>
  <si>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</si>
  <si>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</si>
  <si>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</si>
  <si>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</si>
  <si>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</si>
  <si>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</si>
  <si>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</si>
  <si>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</si>
  <si>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</si>
  <si>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</si>
  <si>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</si>
  <si>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</si>
  <si>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</si>
  <si>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</si>
  <si>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</si>
  <si>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</si>
  <si>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</si>
  <si>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</si>
  <si>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</si>
  <si>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</si>
  <si>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</si>
  <si>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</si>
  <si>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</si>
  <si>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</si>
  <si>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</si>
  <si>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</si>
  <si>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</si>
  <si>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</si>
  <si>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</si>
  <si>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</si>
  <si>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</si>
  <si>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</si>
  <si>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</si>
  <si>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</si>
  <si>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</si>
  <si>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</si>
  <si>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</si>
  <si>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</si>
  <si>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</si>
  <si>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</si>
  <si>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</si>
  <si>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</si>
  <si>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</si>
  <si>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</si>
  <si>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</si>
  <si>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</si>
  <si>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</si>
  <si>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</si>
  <si>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</si>
  <si>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</si>
  <si>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</si>
  <si>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</si>
  <si>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</si>
  <si>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</si>
  <si>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</si>
  <si>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</si>
  <si>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</si>
  <si>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</si>
  <si>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</si>
  <si>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</si>
  <si>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</si>
  <si>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</si>
  <si>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</si>
  <si>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</si>
  <si>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</si>
  <si>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</si>
  <si>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</si>
  <si>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</si>
  <si>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</si>
  <si>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</si>
  <si>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</si>
  <si>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</si>
  <si>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</si>
  <si>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</si>
  <si>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</si>
  <si>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</si>
  <si>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</si>
  <si>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</si>
  <si>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</si>
  <si>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</si>
  <si>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</si>
  <si>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</si>
  <si>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</si>
  <si>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</si>
  <si>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</si>
  <si>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</si>
  <si>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</si>
  <si>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</si>
  <si>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</si>
  <si>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</si>
  <si>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</si>
  <si>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</si>
  <si>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</si>
  <si>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</si>
  <si>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</si>
  <si>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</si>
  <si>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</si>
  <si>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</si>
  <si>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</si>
  <si>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</si>
  <si>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</si>
  <si>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</si>
  <si>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Dirección de Administración y Finanzas </t>
  </si>
  <si>
    <t xml:space="preserve">San Luis Potosi </t>
  </si>
  <si>
    <t xml:space="preserve">Viáticos en el país </t>
  </si>
  <si>
    <t xml:space="preserve">Pasajes Terrestres </t>
  </si>
  <si>
    <t>M</t>
  </si>
  <si>
    <t>http://www.cegaipslp.org.mx/webcegaip2018N2.nsf/af56201fa851b94c862580be005c7aa5/2159CF08800F19C0862583000068005F?OpenDocument</t>
  </si>
  <si>
    <t>México</t>
  </si>
  <si>
    <t>San Luis Potosí</t>
  </si>
  <si>
    <t>Director de área</t>
  </si>
  <si>
    <t>Capacitación y Vinculación</t>
  </si>
  <si>
    <t>Aram Ezael</t>
  </si>
  <si>
    <t>Rentería</t>
  </si>
  <si>
    <t>Gomez</t>
  </si>
  <si>
    <t>Director de Capacitación y Vinculación</t>
  </si>
  <si>
    <t>H</t>
  </si>
  <si>
    <t>Coordinador de área</t>
  </si>
  <si>
    <t>Coordinadora de archivos</t>
  </si>
  <si>
    <t>Archivos</t>
  </si>
  <si>
    <t>María de la Luz</t>
  </si>
  <si>
    <t>Aguilar</t>
  </si>
  <si>
    <t>Santillán</t>
  </si>
  <si>
    <t>Auxiliar de área</t>
  </si>
  <si>
    <t>Auxiliar de Dirección de capacitación y Vinculación</t>
  </si>
  <si>
    <t xml:space="preserve">Laura Itzel </t>
  </si>
  <si>
    <t>Duarte</t>
  </si>
  <si>
    <t>Salinas</t>
  </si>
  <si>
    <t xml:space="preserve">Pasajes Aéreos 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</si>
  <si>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</si>
  <si>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</si>
  <si>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 xml:space="preserve">Gastos de Representación </t>
  </si>
  <si>
    <t>NOVIEMBRE</t>
  </si>
  <si>
    <t>Presidencia</t>
  </si>
  <si>
    <t>Alejandro</t>
  </si>
  <si>
    <t>Lafuente</t>
  </si>
  <si>
    <t>Torres</t>
  </si>
  <si>
    <t xml:space="preserve"> </t>
  </si>
  <si>
    <t xml:space="preserve">  </t>
  </si>
  <si>
    <t>Jalisco</t>
  </si>
  <si>
    <t>Ciudad de México</t>
  </si>
  <si>
    <t>Diector de área</t>
  </si>
  <si>
    <t>Diectora de Datos Personales</t>
  </si>
  <si>
    <t>Datos Personales</t>
  </si>
  <si>
    <t>Erika Berenice</t>
  </si>
  <si>
    <t>Rodriguez</t>
  </si>
  <si>
    <t>Leija</t>
  </si>
  <si>
    <t>Comisionada</t>
  </si>
  <si>
    <t>Comisionada Numeraria</t>
  </si>
  <si>
    <t>Ponencia 3</t>
  </si>
  <si>
    <t>Gonzalez</t>
  </si>
  <si>
    <t>Zarzosa</t>
  </si>
  <si>
    <t>Mariajosé</t>
  </si>
  <si>
    <t>Asistir a la semana Nacional de la Transparencia 2019  Transparencia como una herramienta para la rendición de cuentas.</t>
  </si>
  <si>
    <t>Director de Area</t>
  </si>
  <si>
    <t>Director de Archivo</t>
  </si>
  <si>
    <t>Gabriel Francisco</t>
  </si>
  <si>
    <t>Cortés</t>
  </si>
  <si>
    <t>López</t>
  </si>
  <si>
    <t>Asistir a la semana nacional de la transparencia.</t>
  </si>
  <si>
    <t>Coxcatlán</t>
  </si>
  <si>
    <t>Director de Datos Personales</t>
  </si>
  <si>
    <t>Aram ezael</t>
  </si>
  <si>
    <t>Goméz</t>
  </si>
  <si>
    <t>Realizar Capacitación  de control de archivo</t>
  </si>
  <si>
    <t>Naranjo, Tampacan y Tancanhuitz</t>
  </si>
  <si>
    <t>Realizar Capacitación dde archivos.</t>
  </si>
  <si>
    <t>Coordinación de Archivo</t>
  </si>
  <si>
    <t>Coordinador.</t>
  </si>
  <si>
    <t>Archivo.</t>
  </si>
  <si>
    <t>Ma. De la Luz</t>
  </si>
  <si>
    <t>Realizar Verificación de control de archivo</t>
  </si>
  <si>
    <t>Realizar Verificación de archivo.</t>
  </si>
  <si>
    <t>Realizar Verificación de Datos Personales</t>
  </si>
  <si>
    <t>Notificaciones</t>
  </si>
  <si>
    <t>Notificciones</t>
  </si>
  <si>
    <t>Javier</t>
  </si>
  <si>
    <t>Pérez</t>
  </si>
  <si>
    <t>Limón</t>
  </si>
  <si>
    <t>Realizar Notificaciones</t>
  </si>
  <si>
    <t>Matehuala, Cedral y Moctezuma</t>
  </si>
  <si>
    <t>S/N</t>
  </si>
  <si>
    <t>E</t>
  </si>
  <si>
    <t>Secretaria particulkar</t>
  </si>
  <si>
    <t>Secretaria Particular Presidencia</t>
  </si>
  <si>
    <t>Karen Paola</t>
  </si>
  <si>
    <t>Sanjuanero</t>
  </si>
  <si>
    <t>Zavala</t>
  </si>
  <si>
    <t>Asistir al pabellon de la transparencia</t>
  </si>
  <si>
    <t>Guadalajara  Jalisco</t>
  </si>
  <si>
    <t>Participar en el Pabellon de la Transparencia</t>
  </si>
  <si>
    <t>Capacitación en uso e Implementación de control de archivos</t>
  </si>
  <si>
    <t>Ciudad Valles</t>
  </si>
  <si>
    <t>Capacitación en uso e Implementación de control de Archivos.</t>
  </si>
  <si>
    <t>Matehuala</t>
  </si>
  <si>
    <t>Cerritos</t>
  </si>
  <si>
    <t>Comisionada Presidente</t>
  </si>
  <si>
    <t xml:space="preserve">Paulina </t>
  </si>
  <si>
    <t xml:space="preserve">Sanchez </t>
  </si>
  <si>
    <t>Pérez del Pozo</t>
  </si>
  <si>
    <t>Asistir a feria Internacional del Libro</t>
  </si>
  <si>
    <t>Asistir a la Feria Internacional del Libro</t>
  </si>
  <si>
    <t>Asistir al Curso "Documento de seguridad"</t>
  </si>
  <si>
    <t>Asistir al Curso " Documento de Seguridad"</t>
  </si>
  <si>
    <t>Comisionado Numerario</t>
  </si>
  <si>
    <t>Comisionado</t>
  </si>
  <si>
    <t xml:space="preserve"> Ciudad de México</t>
  </si>
  <si>
    <t>Secretaria Técnica</t>
  </si>
  <si>
    <t>Jessica</t>
  </si>
  <si>
    <t>Carreon</t>
  </si>
  <si>
    <t>Carrizales</t>
  </si>
  <si>
    <t>Asistir a la Presentación del 4o Plan de acción 2019-2021</t>
  </si>
  <si>
    <t>Asistir a la Presentación del 4o Plan de Acción 2019-2021</t>
  </si>
  <si>
    <t>Asistir a Feria Internacional del Libro</t>
  </si>
  <si>
    <t>Guadalajara</t>
  </si>
  <si>
    <t>Aistir a la Feria Internacional del Libro 2019</t>
  </si>
  <si>
    <t>Limon</t>
  </si>
  <si>
    <t>Realizar notificaciones</t>
  </si>
  <si>
    <t>Tanquian, San Vicente y Tancanhuitz</t>
  </si>
  <si>
    <t>Director de Vigilancia, análisis y Gestión Documental</t>
  </si>
  <si>
    <t>Vigilancia, análisis y Gestión Documental</t>
  </si>
  <si>
    <t xml:space="preserve">Asistir a la semana Nacional de la Transparencia 2019  </t>
  </si>
  <si>
    <t>No se genera  información correspondiente al mes de Diciembre   de 2019</t>
  </si>
  <si>
    <t>Toluca</t>
  </si>
  <si>
    <t>Proceso de eleccion de regiones y de organos Garantes de entidades Federativa.</t>
  </si>
  <si>
    <t>DICIEMBRE</t>
  </si>
  <si>
    <t>Pabellón del a Transparencia.</t>
  </si>
  <si>
    <t xml:space="preserve">Guadalajara , Jalisco </t>
  </si>
  <si>
    <t xml:space="preserve">Auxiliar de Comunicación Social </t>
  </si>
  <si>
    <t xml:space="preserve">Comunicación Social </t>
  </si>
  <si>
    <t xml:space="preserve">Emmanuel </t>
  </si>
  <si>
    <t xml:space="preserve">Martínez </t>
  </si>
  <si>
    <t>Pabelloón de la Transparencia</t>
  </si>
  <si>
    <t xml:space="preserve">Jalisco </t>
  </si>
  <si>
    <t xml:space="preserve">Guadalajara </t>
  </si>
  <si>
    <t>http://www.cegaipslp.org.mx/HV2020.nsf/nombre_de_la_vista/5AEBFE84530B1969862584EB004F5890/$File/Informe.PDF</t>
  </si>
  <si>
    <t>http://www.cegaipslp.org.mx/HV2020.nsf/nombre_de_la_vista/455CCA95AD298249862584EB004FA3B8/$File/Comprobacion.rar</t>
  </si>
  <si>
    <t>http://www.cegaipslp.org.mx/HV2020.nsf/nombre_de_la_vista/A707D971A16E358E862584EB004FAD5C/$File/Comprobación+3.rar</t>
  </si>
  <si>
    <t>http://www.cegaipslp.org.mx/HV2020.nsf/nombre_de_la_vista/9172E7B1617A7FE6862584EB004FB750/$File/Comprobaci´n+4.rar</t>
  </si>
  <si>
    <t>http://www.cegaipslp.org.mx/HV2020.nsf/nombre_de_la_vista/63C7FE69BFFEB932862584EB004FBFED/$File/Comprobacion+5.rar</t>
  </si>
  <si>
    <t>http://www.cegaipslp.org.mx/HV2020.nsf/nombre_de_la_vista/D16CA02C59E4A2BC862584EB004FEA02/$File/Informe.PDF</t>
  </si>
  <si>
    <t>http://www.cegaipslp.org.mx/HV2020.nsf/nombre_de_la_vista/BE4749090D3AF2B7862584EB004FF37F/$File/Comprobacion.rar</t>
  </si>
  <si>
    <t>http://www.cegaipslp.org.mx/HV2020.nsf/nombre_de_la_vista/15DE2E2105B5F346862584EB004FFD40/$File/Comprobacion+2.rar</t>
  </si>
  <si>
    <t>http://www.cegaipslp.org.mx/HV2020.nsf/nombre_de_la_vista/34F8316B059C0CCF862584EB005007A5/$File/Comprobacion+3.rar</t>
  </si>
  <si>
    <t>http://www.cegaipslp.org.mx/HV2020.nsf/nombre_de_la_vista/0A9C4FBBF3E26A39862584EB005017F1/$File/INFORME.pdf</t>
  </si>
  <si>
    <t>http://www.cegaipslp.org.mx/HV2020.nsf/nombre_de_la_vista/60A54475C8AB5E5A862584EB0050228D/$File/Comprobación.rar</t>
  </si>
  <si>
    <t>http://www.cegaipslp.org.mx/HV2020.nsf/nombre_de_la_vista/DA971DEB45EB011B862584EB00503448/$File/Comprobacion+2.rar</t>
  </si>
  <si>
    <t>http://www.cegaipslp.org.mx/HV2020.nsf/nombre_de_la_vista/50C25B7F328C1E80862584EB00503BE6/$File/comprobacion+3.rar</t>
  </si>
  <si>
    <t>http://www.cegaipslp.org.mx/HV2020.nsf/nombre_de_la_vista/07FE1BE2B7EF2DF1862584EB0050493E/$File/informe.PDF</t>
  </si>
  <si>
    <t>http://www.cegaipslp.org.mx/HV2020.nsf/nombre_de_la_vista/7B9F28D6FB3A2C40862584EB0050544A/$File/Comprobacion.rar</t>
  </si>
  <si>
    <t>http://www.cegaipslp.org.mx/HV2020.nsf/nombre_de_la_vista/C9D1B2BC1E3F1C66862584EB00505D0A/$File/Comprobación+2.rar</t>
  </si>
  <si>
    <t>http://www.cegaipslp.org.mx/HV2020.nsf/nombre_de_la_vista/7FB96F8CA8909043862584EB00506BED/$File/informe.PDF</t>
  </si>
  <si>
    <t>http://www.cegaipslp.org.mx/HV2020.nsf/nombre_de_la_vista/0F552CB1176C6C0A862584EB0050777A/$File/Comprobación.rar</t>
  </si>
  <si>
    <t>http://www.cegaipslp.org.mx/HV2020.nsf/nombre_de_la_vista/C9F29255E418FFC3862584EB0050894F/$File/informe.PDF</t>
  </si>
  <si>
    <t>http://www.cegaipslp.org.mx/HV2020.nsf/nombre_de_la_vista/9F363363CE1EB1BC862584EB00509756/$File/Comprobacion.rar</t>
  </si>
  <si>
    <t>http://www.cegaipslp.org.mx/HV2020.nsf/nombre_de_la_vista/FF4E35CBA26D5539862584EB0050DB28/$File/Comprobacion.rar</t>
  </si>
  <si>
    <t>http://www.cegaipslp.org.mx/HV2020.nsf/nombre_de_la_vista/5809FD8697760124862584EB0050E26D/$File/Comprobacion+2.rar</t>
  </si>
  <si>
    <t>http://www.cegaipslp.org.mx/HV2020.nsf/nombre_de_la_vista/C1D9B322A0C40EE4862584EB0050E97D/$File/Comprobacion+3.rar</t>
  </si>
  <si>
    <t>http://www.cegaipslp.org.mx/HV2020.nsf/nombre_de_la_vista/F1D87691C3EB1FEB862584EB0050FBA7/$File/Informe.jpg</t>
  </si>
  <si>
    <t>http://www.cegaipslp.org.mx/HV2020.nsf/nombre_de_la_vista/74E5900C914296A1862584EB0051084A/$File/Comprobación.rar</t>
  </si>
  <si>
    <t>http://www.cegaipslp.org.mx/HV2020.nsf/nombre_de_la_vista/C4CBCEA46119A196862584EB005120FB/$File/Informe.jpg</t>
  </si>
  <si>
    <t>http://www.cegaipslp.org.mx/HV2020.nsf/nombre_de_la_vista/5811F589F9D6D597862584EB005128CB/$File/Comprobacion.rar</t>
  </si>
  <si>
    <t>http://www.cegaipslp.org.mx/HV2020.nsf/nombre_de_la_vista/FDDD2D173BAF82F7862584EB00513EC6/$File/Informe.jpg</t>
  </si>
  <si>
    <t>http://www.cegaipslp.org.mx/HV2020.nsf/nombre_de_la_vista/39012EEEBE95F6EB862584EB0051762B/$File/Comprobacion+1.rar</t>
  </si>
  <si>
    <t>http://www.cegaipslp.org.mx/HV2020.nsf/nombre_de_la_vista/1144D1913511BFB8862584EB0051803E/$File/Comprobacion+2.rar</t>
  </si>
  <si>
    <t>http://www.cegaipslp.org.mx/HV2020.nsf/nombre_de_la_vista/C1169D81E4E302B9862584EB00518D66/$File/Informe.PDF</t>
  </si>
  <si>
    <t>http://www.cegaipslp.org.mx/HV2020.nsf/nombre_de_la_vista/13828403654EE933862584EB005336C8/$File/Comprobación.rar</t>
  </si>
  <si>
    <t>http://www.cegaipslp.org.mx/HV2020.nsf/nombre_de_la_vista/51E8F91CBB650F53862584EB00534389/$File/Comprobacion+2.rar</t>
  </si>
  <si>
    <t>http://www.cegaipslp.org.mx/HV2020.nsf/nombre_de_la_vista/CCBE2C7C48502B46862584EB0053494B/$File/Comprobacion+3.rar</t>
  </si>
  <si>
    <t>http://www.cegaipslp.org.mx/HV2020.nsf/nombre_de_la_vista/6B86F0F1A6D7B2CF862584EB00534FAC/$File/Comprobación+4.rar</t>
  </si>
  <si>
    <t>http://www.cegaipslp.org.mx/HV2020.nsf/nombre_de_la_vista/56B9322CCE6EF950862584EB0053580F/$File/Comprobación+5.rar</t>
  </si>
  <si>
    <t>http://www.cegaipslp.org.mx/HV2020.nsf/nombre_de_la_vista/01C975D146CCB191862584EB005360F0/$File/Comprobacion+6.rar</t>
  </si>
  <si>
    <t>http://www.cegaipslp.org.mx/HV2020.nsf/nombre_de_la_vista/5B46252CF43866DD862584EB00539CD2/$File/Informe.jpg</t>
  </si>
  <si>
    <t>http://www.cegaipslp.org.mx/HV2020.nsf/nombre_de_la_vista/6B24A2CDB3DE8326862584EB00547A60/$File/INFORME.jpg</t>
  </si>
  <si>
    <t>http://www.cegaipslp.org.mx/HV2020.nsf/nombre_de_la_vista/080138D4DBB346B1862584EB00571BC0/$File/Comprobacion.rar</t>
  </si>
  <si>
    <t>http://www.cegaipslp.org.mx/HV2020.nsf/nombre_de_la_vista/7396B02087404E20862584EB00572694/$File/Comprobacion2.rar</t>
  </si>
  <si>
    <t>http://www.cegaipslp.org.mx/HV2020.nsf/nombre_de_la_vista/E6AA3617304E3539862584EB00573245/$File/Comporbacion3.rar</t>
  </si>
  <si>
    <t>http://www.cegaipslp.org.mx/HV2020.nsf/nombre_de_la_vista/F1FE802C3C9A0645862584EB00573A0F/$File/Comprobcion+4.rar</t>
  </si>
  <si>
    <t>http://www.cegaipslp.org.mx/HV2020.nsf/nombre_de_la_vista/55E4AE5C70988170862584EB00574C2E/$File/Informe.pdf</t>
  </si>
  <si>
    <t>http://www.cegaipslp.org.mx/HV2020.nsf/nombre_de_la_vista/A6AA987CB2729C11862584EB00575680/$File/Comprobación.rar</t>
  </si>
  <si>
    <t>http://www.cegaipslp.org.mx/HV2020.nsf/nombre_de_la_vista/A9D224EBB605B7AD862584EB00577752/$File/Comprobación+2.rar</t>
  </si>
  <si>
    <t>http://www.cegaipslp.org.mx/HV2020.nsf/nombre_de_la_vista/70C47347ED159FBD862584EB004F681B/$File/Comprobación.rar</t>
  </si>
  <si>
    <t>http://www.cegaipslp.org.mx/HV2020.nsf/nombre_de_la_vista/A03FD95B9B5ADA99862584EB005788E9/$File/Informe.PDF</t>
  </si>
  <si>
    <t>http://www.cegaipslp.org.mx/HV2020.nsf/nombre_de_la_vista/D3EAE11BECEF00EE862584EB0057918A/$File/Comprobación.rar</t>
  </si>
  <si>
    <t>http://www.cegaipslp.org.mx/HV2020.nsf/nombre_de_la_vista/1628DEDB9070A3BF862584EB0057996E/$File/Comprobacion+2.rar</t>
  </si>
  <si>
    <t>http://www.cegaipslp.org.mx/HV2020.nsf/nombre_de_la_vista/8BFE0808E6855B32862584EB00579F8F/$File/comprobacion+3.rar</t>
  </si>
  <si>
    <t>http://www.cegaipslp.org.mx/HV2020.nsf/nombre_de_la_vista/B3167CFD21124A65862584EB0057AE80/$File/Informe.PDF</t>
  </si>
  <si>
    <t>http://www.cegaipslp.org.mx/HV2020.nsf/nombre_de_la_vista/67656EE19F72E21E862584EB0057B93E/$File/Comprobacion.rar</t>
  </si>
  <si>
    <t>http://www.cegaipslp.org.mx/HV2020.nsf/nombre_de_la_vista/1528545B104C6A6E862584EB0057C2F1/$File/Comprobacion+2.rar</t>
  </si>
  <si>
    <t>http://www.cegaipslp.org.mx/HV2020.nsf/nombre_de_la_vista/AF9F5702A5D62402862584EB0057DA4C/$File/Informe.jpg</t>
  </si>
  <si>
    <t>http://www.cegaipslp.org.mx/HV2020.nsf/nombre_de_la_vista/1CECED854396B356862584EB0057E59F/$File/Comprobación.rar</t>
  </si>
  <si>
    <t>http://www.cegaipslp.org.mx/HV2020.nsf/nombre_de_la_vista/CB5979EFD09EE9B4862584EB0057ED7A/$File/Comprobacion+2.rar</t>
  </si>
  <si>
    <t>http://www.cegaipslp.org.mx/HV2020.nsf/nombre_de_la_vista/9677E44919780732862584EB0057F70D/$File/Informe.jpg</t>
  </si>
  <si>
    <t>http://www.cegaipslp.org.mx/HV2020.nsf/nombre_de_la_vista/43FCEDEFF447CAAC862584EB00580198/$File/Comprobación.rar</t>
  </si>
  <si>
    <t>http://www.cegaipslp.org.mx/HV2020.nsf/nombre_de_la_vista/7E7E2F4A195145AB862584EB0058092B/$File/Comprobación+2.rar</t>
  </si>
  <si>
    <t>http://www.cegaipslp.org.mx/HV2020.nsf/nombre_de_la_vista/C166BC32143B8A68862584EB00581A53/$File/Informe.jpg</t>
  </si>
  <si>
    <t>http://www.cegaipslp.org.mx/HV2020.nsf/nombre_de_la_vista/77EAFB8EBE8C91DC862584EB00583AAF/$File/Comprobación.rar</t>
  </si>
  <si>
    <t>http://www.cegaipslp.org.mx/HV2020.nsf/nombre_de_la_vista/5AE11ACE3D1002F1862584EB005844E2/$File/Comprobacion+2.rar</t>
  </si>
  <si>
    <t>http://www.cegaipslp.org.mx/HV2020.nsf/nombre_de_la_vista/611693E2325F2A63862584EB0058D0C5/$File/INFORME.pdf</t>
  </si>
  <si>
    <t>http://www.cegaipslp.org.mx/HV2020.nsf/nombre_de_la_vista/FD0DECDBF4CF4DCE862584EB0059B5DB/$File/Informe.PDF</t>
  </si>
  <si>
    <t>http://www.cegaipslp.org.mx/HV2020.nsf/nombre_de_la_vista/7249E0C336B62138862584EB0059FC8E/$File/Comprobación.rar</t>
  </si>
  <si>
    <t>http://www.cegaipslp.org.mx/HV2020.nsf/nombre_de_la_vista/8E6C25981221B91E862584EB005A05FC/$File/comprobacion+2.rar</t>
  </si>
  <si>
    <t>http://www.cegaipslp.org.mx/HV2020.nsf/nombre_de_la_vista/2AA6C910F9F4E094862584EB005A1752/$File/comprobacion+3.rar</t>
  </si>
  <si>
    <t>http://www.cegaipslp.org.mx/HV2020.nsf/nombre_de_la_vista/28150F7497253E21862584EB005A20F6/$File/Comprobacion+4.PDF</t>
  </si>
  <si>
    <t>http://www.cegaipslp.org.mx/HV2020.nsf/nombre_de_la_vista/C7AFFD02AC1B2111862584EB005B8F17/$File/Comprobación+de+viáticos..docx</t>
  </si>
  <si>
    <t>http://www.cegaipslp.org.mx/HV2020.nsf/nombre_de_la_vista/35ECE36ED7E4C6B8862584EB005C6536/$File/Informe.pdf</t>
  </si>
  <si>
    <t>http://www.cegaipslp.org.mx/HV2020.nsf/nombre_de_la_vista/A9E8AA456F61D9C0862584EB005C71CB/$File/Comprobación.rar</t>
  </si>
  <si>
    <t>http://www.cegaipslp.org.mx/HV2020.nsf/nombre_de_la_vista/A6850C26E3535B7A862584EB005C80AA/$File/Comprobación++2.rar</t>
  </si>
  <si>
    <t>http://www.cegaipslp.org.mx/HV2020.nsf/nombre_de_la_vista/F6F187982E37C729862584EB005C88A1/$File/comprobacion+3.rar</t>
  </si>
  <si>
    <t>http://www.cegaipslp.org.mx/HV2020.nsf/nombre_de_la_vista/1AA304E22AA4616B862584EB005CB863/$File/comprobacion+4.rar</t>
  </si>
  <si>
    <t>http://www.cegaipslp.org.mx/HV2020.nsf/nombre_de_la_vista/A795CCF8DAF9C61E862584EB005D4F3C/$File/INFORME.pdf</t>
  </si>
  <si>
    <t xml:space="preserve">    </t>
  </si>
  <si>
    <t>http://www.cegaipslp.org.mx/HV2020.nsf/nombre_de_la_vista/BA50445100A80596862584EB006052E3/$File/21+Y+22+TOLUCA.pdf</t>
  </si>
  <si>
    <t>http://www.cegaipslp.org.mx/HV2020.nsf/nombre_de_la_vista/2E7794F49FF7CD39862584EB006558AA/$File/Comprobación.rar</t>
  </si>
  <si>
    <t>http://www.cegaipslp.org.mx/HV2020.nsf/nombre_de_la_vista/26D8ED23378734B6862584EB00656332/$File/Comprobacion+2.rar</t>
  </si>
  <si>
    <t>http://www.cegaipslp.org.mx/HV2020.nsf/nombre_de_la_vista/17B1D2F73D278D8E862584EB00657124/$File/Comprobación.rar</t>
  </si>
  <si>
    <t>http://www.cegaipslp.org.mx/HV2020.nsf/nombre_de_la_vista/2D6FABE0C5AE6C68862584EB00657F08/$File/Comprobación++2.rar</t>
  </si>
  <si>
    <t>http://www.cegaipslp.org.mx/HV2020.nsf/nombre_de_la_vista/154126FB4CF8276D862584EB00658812/$File/Comprobación+3.rar</t>
  </si>
  <si>
    <t>http://www.cegaipslp.org.mx/HV2020.nsf/nombre_de_la_vista/285D45C4362A2C88862584EB006E85D6/$File/Informe.PDF</t>
  </si>
  <si>
    <t>http://www.cegaipslp.org.mx/HV2020.nsf/nombre_de_la_vista/307572767E9C3F85862584EB006E9290/$File/Informe.PDF</t>
  </si>
  <si>
    <t>http://www.cegaipslp.org.mx/webcegaip2018N2.nsf/af56201fa851b94c862580be005c7aa5/E15DD609B620D19E862582E400664025?OpenDocument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</si>
</sst>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7.5"/>
      <color indexed="8"/>
      <name val="MS Sans Serif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3" fontId="0" fillId="0" borderId="0" xfId="1" applyFont="1" applyAlignment="1">
      <alignment wrapText="1"/>
    </xf>
    <xf numFmtId="43" fontId="0" fillId="0" borderId="0" xfId="1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43" fontId="0" fillId="0" borderId="0" xfId="1" applyFont="1" applyFill="1"/>
    <xf numFmtId="43" fontId="0" fillId="0" borderId="0" xfId="0" applyNumberFormat="1" applyFill="1"/>
    <xf numFmtId="0" fontId="0" fillId="0" borderId="0" xfId="0"/>
    <xf numFmtId="0" fontId="0" fillId="0" borderId="0" xfId="0" applyFill="1" applyBorder="1"/>
    <xf numFmtId="0" fontId="0" fillId="0" borderId="0" xfId="0" applyAlignment="1"/>
    <xf numFmtId="0" fontId="2" fillId="2" borderId="1" xfId="0" applyFont="1" applyFill="1" applyBorder="1" applyAlignment="1">
      <alignment wrapText="1"/>
    </xf>
    <xf numFmtId="0" fontId="0" fillId="0" borderId="0" xfId="0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43" fontId="0" fillId="0" borderId="0" xfId="1" applyFont="1" applyAlignment="1">
      <alignment horizontal="center" wrapText="1"/>
    </xf>
    <xf numFmtId="0" fontId="0" fillId="0" borderId="0" xfId="0"/>
    <xf numFmtId="0" fontId="8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/>
    <xf numFmtId="0" fontId="7" fillId="4" borderId="0" xfId="2" applyFill="1" applyAlignment="1">
      <alignment vertical="center" wrapText="1"/>
    </xf>
    <xf numFmtId="2" fontId="0" fillId="0" borderId="0" xfId="1" applyNumberFormat="1" applyFont="1" applyFill="1"/>
    <xf numFmtId="2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2" applyFill="1"/>
    <xf numFmtId="43" fontId="7" fillId="0" borderId="0" xfId="2" applyNumberFormat="1" applyFill="1" applyAlignment="1">
      <alignment wrapText="1"/>
    </xf>
    <xf numFmtId="43" fontId="0" fillId="0" borderId="0" xfId="1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2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1" xfId="0" applyFont="1" applyFill="1" applyBorder="1"/>
    <xf numFmtId="0" fontId="7" fillId="4" borderId="0" xfId="2" applyFill="1" applyAlignment="1">
      <alignment vertical="center" wrapText="1"/>
    </xf>
    <xf numFmtId="0" fontId="10" fillId="4" borderId="0" xfId="0" applyFont="1" applyFill="1" applyAlignment="1">
      <alignment vertical="center" wrapText="1"/>
    </xf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9525</xdr:colOff>
      <xdr:row>34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9525</xdr:colOff>
      <xdr:row>34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307572767E9C3F85862584EB006E9290/$File/Informe.PDF" TargetMode="External"/><Relationship Id="rId2" Type="http://schemas.openxmlformats.org/officeDocument/2006/relationships/hyperlink" Target="http://www.cegaipslp.org.mx/HV2020.nsf/nombre_de_la_vista/FDDD2D173BAF82F7862584EB00513EC6/$File/Informe.jpg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6B86F0F1A6D7B2CF862584EB00534FAC/$File/Comprobaci&#243;n+4.rar" TargetMode="External"/><Relationship Id="rId13" Type="http://schemas.openxmlformats.org/officeDocument/2006/relationships/hyperlink" Target="http://www.cegaipslp.org.mx/HV2020.nsf/nombre_de_la_vista/9172E7B1617A7FE6862584EB004FB750/$File/Comprobaci&#180;n+4.rar" TargetMode="External"/><Relationship Id="rId18" Type="http://schemas.openxmlformats.org/officeDocument/2006/relationships/hyperlink" Target="http://www.cegaipslp.org.mx/HV2020.nsf/nombre_de_la_vista/7E7E2F4A195145AB862584EB0058092B/$File/Comprobaci&#243;n+2.rar" TargetMode="External"/><Relationship Id="rId26" Type="http://schemas.openxmlformats.org/officeDocument/2006/relationships/hyperlink" Target="http://www.cegaipslp.org.mx/HV2020.nsf/nombre_de_la_vista/C7AFFD02AC1B2111862584EB005B8F17/$File/Comprobaci&#243;n+de+vi&#225;ticos..docx" TargetMode="External"/><Relationship Id="rId3" Type="http://schemas.openxmlformats.org/officeDocument/2006/relationships/hyperlink" Target="http://www.cegaipslp.org.mx/HV2020.nsf/nombre_de_la_vista/C9D1B2BC1E3F1C66862584EB00505D0A/$File/Comprobaci&#243;n+2.rar" TargetMode="External"/><Relationship Id="rId21" Type="http://schemas.openxmlformats.org/officeDocument/2006/relationships/hyperlink" Target="http://www.cegaipslp.org.mx/HV2020.nsf/nombre_de_la_vista/28150F7497253E21862584EB005A20F6/$File/Comprobacion+4.PDF" TargetMode="External"/><Relationship Id="rId7" Type="http://schemas.openxmlformats.org/officeDocument/2006/relationships/hyperlink" Target="http://www.cegaipslp.org.mx/HV2020.nsf/nombre_de_la_vista/56B9322CCE6EF950862584EB0053580F/$File/Comprobaci&#243;n+5.rar" TargetMode="External"/><Relationship Id="rId12" Type="http://schemas.openxmlformats.org/officeDocument/2006/relationships/hyperlink" Target="http://www.cegaipslp.org.mx/HV2020.nsf/nombre_de_la_vista/A707D971A16E358E862584EB004FAD5C/$File/Comprobaci&#243;n+3.rar" TargetMode="External"/><Relationship Id="rId17" Type="http://schemas.openxmlformats.org/officeDocument/2006/relationships/hyperlink" Target="http://www.cegaipslp.org.mx/HV2020.nsf/nombre_de_la_vista/43FCEDEFF447CAAC862584EB00580198/$File/Comprobaci&#243;n.rar" TargetMode="External"/><Relationship Id="rId25" Type="http://schemas.openxmlformats.org/officeDocument/2006/relationships/hyperlink" Target="http://www.cegaipslp.org.mx/HV2020.nsf/nombre_de_la_vista/A6850C26E3535B7A862584EB005C80AA/$File/Comprobaci&#243;n++2.rar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://www.cegaipslp.org.mx/HV2020.nsf/nombre_de_la_vista/7B9F28D6FB3A2C40862584EB0050544A/$File/Comprobacion.rar" TargetMode="External"/><Relationship Id="rId16" Type="http://schemas.openxmlformats.org/officeDocument/2006/relationships/hyperlink" Target="http://www.cegaipslp.org.mx/HV2020.nsf/nombre_de_la_vista/1CECED854396B356862584EB0057E59F/$File/Comprobaci&#243;n.rar" TargetMode="External"/><Relationship Id="rId20" Type="http://schemas.openxmlformats.org/officeDocument/2006/relationships/hyperlink" Target="http://www.cegaipslp.org.mx/HV2020.nsf/nombre_de_la_vista/7249E0C336B62138862584EB0059FC8E/$File/Comprobaci&#243;n.rar" TargetMode="External"/><Relationship Id="rId29" Type="http://schemas.openxmlformats.org/officeDocument/2006/relationships/hyperlink" Target="http://www.cegaipslp.org.mx/HV2020.nsf/nombre_de_la_vista/17B1D2F73D278D8E862584EB00657124/$File/Comprobaci&#243;n.rar" TargetMode="External"/><Relationship Id="rId1" Type="http://schemas.openxmlformats.org/officeDocument/2006/relationships/hyperlink" Target="http://www.cegaipslp.org.mx/HV2020.nsf/nombre_de_la_vista/455CCA95AD298249862584EB004FA3B8/$File/Comprobacion.rar" TargetMode="External"/><Relationship Id="rId6" Type="http://schemas.openxmlformats.org/officeDocument/2006/relationships/hyperlink" Target="http://www.cegaipslp.org.mx/HV2020.nsf/nombre_de_la_vista/60A54475C8AB5E5A862584EB0050228D/$File/Comprobaci&#243;n.rar" TargetMode="External"/><Relationship Id="rId11" Type="http://schemas.openxmlformats.org/officeDocument/2006/relationships/hyperlink" Target="http://www.cegaipslp.org.mx/HV2020.nsf/nombre_de_la_vista/13828403654EE933862584EB005336C8/$File/Comprobaci&#243;n.rar" TargetMode="External"/><Relationship Id="rId24" Type="http://schemas.openxmlformats.org/officeDocument/2006/relationships/hyperlink" Target="http://www.cegaipslp.org.mx/HV2020.nsf/nombre_de_la_vista/A9E8AA456F61D9C0862584EB005C71CB/$File/Comprobaci&#243;n.rar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http://www.cegaipslp.org.mx/HV2020.nsf/nombre_de_la_vista/0F552CB1176C6C0A862584EB0050777A/$File/Comprobaci&#243;n.rar" TargetMode="External"/><Relationship Id="rId15" Type="http://schemas.openxmlformats.org/officeDocument/2006/relationships/hyperlink" Target="http://www.cegaipslp.org.mx/HV2020.nsf/nombre_de_la_vista/D3EAE11BECEF00EE862584EB0057918A/$File/Comprobaci&#243;n.rar" TargetMode="External"/><Relationship Id="rId23" Type="http://schemas.openxmlformats.org/officeDocument/2006/relationships/hyperlink" Target="http://www.cegaipslp.org.mx/HV2020.nsf/nombre_de_la_vista/C7AFFD02AC1B2111862584EB005B8F17/$File/Comprobaci&#243;n+de+vi&#225;ticos..docx" TargetMode="External"/><Relationship Id="rId28" Type="http://schemas.openxmlformats.org/officeDocument/2006/relationships/hyperlink" Target="http://www.cegaipslp.org.mx/HV2020.nsf/nombre_de_la_vista/26D8ED23378734B6862584EB00656332/$File/Comprobacion+2.rar" TargetMode="External"/><Relationship Id="rId10" Type="http://schemas.openxmlformats.org/officeDocument/2006/relationships/hyperlink" Target="http://www.cegaipslp.org.mx/HV2020.nsf/nombre_de_la_vista/A9D224EBB605B7AD862584EB00577752/$File/Comprobaci&#243;n+2.rar" TargetMode="External"/><Relationship Id="rId19" Type="http://schemas.openxmlformats.org/officeDocument/2006/relationships/hyperlink" Target="http://www.cegaipslp.org.mx/HV2020.nsf/nombre_de_la_vista/77EAFB8EBE8C91DC862584EB00583AAF/$File/Comprobaci&#243;n.rar" TargetMode="External"/><Relationship Id="rId31" Type="http://schemas.openxmlformats.org/officeDocument/2006/relationships/hyperlink" Target="http://www.cegaipslp.org.mx/HV2020.nsf/nombre_de_la_vista/154126FB4CF8276D862584EB00658812/$File/Comprobaci&#243;n+3.rar" TargetMode="External"/><Relationship Id="rId4" Type="http://schemas.openxmlformats.org/officeDocument/2006/relationships/hyperlink" Target="http://www.cegaipslp.org.mx/HV2020.nsf/nombre_de_la_vista/74E5900C914296A1862584EB0051084A/$File/Comprobaci&#243;n.rar" TargetMode="External"/><Relationship Id="rId9" Type="http://schemas.openxmlformats.org/officeDocument/2006/relationships/hyperlink" Target="http://www.cegaipslp.org.mx/HV2020.nsf/nombre_de_la_vista/A6AA987CB2729C11862584EB00575680/$File/Comprobaci&#243;n.rar" TargetMode="External"/><Relationship Id="rId14" Type="http://schemas.openxmlformats.org/officeDocument/2006/relationships/hyperlink" Target="http://www.cegaipslp.org.mx/HV2020.nsf/nombre_de_la_vista/70C47347ED159FBD862584EB004F681B/$File/Comprobaci&#243;n.rar" TargetMode="External"/><Relationship Id="rId22" Type="http://schemas.openxmlformats.org/officeDocument/2006/relationships/hyperlink" Target="http://www.cegaipslp.org.mx/HV2020.nsf/nombre_de_la_vista/C7AFFD02AC1B2111862584EB005B8F17/$File/Comprobaci&#243;n+de+vi&#225;ticos..docx" TargetMode="External"/><Relationship Id="rId27" Type="http://schemas.openxmlformats.org/officeDocument/2006/relationships/hyperlink" Target="http://www.cegaipslp.org.mx/HV2020.nsf/nombre_de_la_vista/2E7794F49FF7CD39862584EB006558AA/$File/Comprobaci&#243;n.rar" TargetMode="External"/><Relationship Id="rId30" Type="http://schemas.openxmlformats.org/officeDocument/2006/relationships/hyperlink" Target="http://www.cegaipslp.org.mx/HV2020.nsf/nombre_de_la_vista/2D6FABE0C5AE6C68862584EB00657F08/$File/Comprobaci&#243;n++2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48555"/>
  <sheetViews>
    <sheetView topLeftCell="AB2" zoomScale="68" zoomScaleNormal="68" workbookViewId="0">
      <selection activeCell="AB13" sqref="A13:XFD13"/>
    </sheetView>
  </sheetViews>
  <sheetFormatPr baseColWidth="10" defaultRowHeight="15" x14ac:dyDescent="0.25"/>
  <cols>
    <col min="1" max="1" width="9.5703125" style="5" customWidth="1"/>
    <col min="2" max="2" width="21.85546875" style="5" customWidth="1"/>
    <col min="3" max="3" width="25.7109375" style="5" customWidth="1"/>
    <col min="4" max="4" width="31" style="5" customWidth="1"/>
    <col min="5" max="5" width="17.85546875" style="5" customWidth="1"/>
    <col min="6" max="6" width="43.28515625" style="34" customWidth="1"/>
    <col min="7" max="7" width="37.7109375" style="39" customWidth="1"/>
    <col min="8" max="8" width="28.7109375" style="34" customWidth="1"/>
    <col min="9" max="9" width="20.42578125" style="35" customWidth="1"/>
    <col min="10" max="10" width="13.5703125" style="35" customWidth="1"/>
    <col min="11" max="11" width="15.42578125" style="35" customWidth="1"/>
    <col min="12" max="12" width="17.42578125" style="5" customWidth="1"/>
    <col min="13" max="13" width="30" customWidth="1"/>
    <col min="14" max="14" width="16.7109375" style="5" customWidth="1"/>
    <col min="15" max="15" width="35.7109375" style="5" customWidth="1"/>
    <col min="16" max="16" width="31" customWidth="1"/>
    <col min="17" max="17" width="26.85546875" customWidth="1"/>
    <col min="18" max="18" width="28.5703125" customWidth="1"/>
    <col min="19" max="19" width="29.28515625" customWidth="1"/>
    <col min="20" max="20" width="23.42578125" customWidth="1"/>
    <col min="21" max="21" width="26.5703125" style="5" customWidth="1"/>
    <col min="22" max="22" width="43.28515625" style="5" customWidth="1"/>
    <col min="23" max="23" width="32.28515625" style="5" customWidth="1"/>
    <col min="24" max="24" width="23.28515625" style="5" customWidth="1"/>
    <col min="25" max="25" width="25.28515625" style="5" customWidth="1"/>
    <col min="26" max="26" width="23.140625" style="5" customWidth="1"/>
    <col min="27" max="27" width="34.42578125" customWidth="1"/>
    <col min="28" max="28" width="44.28515625" customWidth="1"/>
    <col min="29" max="29" width="36.42578125" style="5" customWidth="1"/>
    <col min="30" max="30" width="141.140625" customWidth="1"/>
    <col min="31" max="31" width="39.28515625" customWidth="1"/>
    <col min="32" max="32" width="84.7109375" customWidth="1"/>
    <col min="33" max="33" width="58.140625" style="5" customWidth="1"/>
    <col min="34" max="34" width="13.85546875" style="5" customWidth="1"/>
    <col min="35" max="35" width="16.28515625" style="5" customWidth="1"/>
    <col min="36" max="36" width="26.5703125" style="5" customWidth="1"/>
    <col min="37" max="37" width="23.5703125" customWidth="1"/>
  </cols>
  <sheetData>
    <row r="1" spans="1:36" hidden="1" x14ac:dyDescent="0.25">
      <c r="A1" s="5" t="s">
        <v>0</v>
      </c>
    </row>
    <row r="2" spans="1:36" x14ac:dyDescent="0.25">
      <c r="A2" s="58" t="s">
        <v>1</v>
      </c>
      <c r="B2" s="60"/>
      <c r="C2" s="60"/>
      <c r="D2" s="58" t="s">
        <v>2</v>
      </c>
      <c r="E2" s="59"/>
      <c r="F2" s="59"/>
      <c r="G2" s="58" t="s">
        <v>3</v>
      </c>
      <c r="H2" s="59"/>
      <c r="I2" s="59"/>
    </row>
    <row r="3" spans="1:36" x14ac:dyDescent="0.25">
      <c r="A3" s="61" t="s">
        <v>4</v>
      </c>
      <c r="B3" s="60"/>
      <c r="C3" s="60"/>
      <c r="D3" s="62" t="s">
        <v>5</v>
      </c>
      <c r="E3" s="60"/>
      <c r="F3" s="63"/>
      <c r="G3" s="64" t="s">
        <v>6</v>
      </c>
      <c r="H3" s="59"/>
      <c r="I3" s="59"/>
    </row>
    <row r="4" spans="1:36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34" t="s">
        <v>10</v>
      </c>
      <c r="G4" s="39" t="s">
        <v>10</v>
      </c>
      <c r="H4" s="34" t="s">
        <v>10</v>
      </c>
      <c r="I4" s="35" t="s">
        <v>7</v>
      </c>
      <c r="J4" s="35" t="s">
        <v>7</v>
      </c>
      <c r="K4" s="35" t="s">
        <v>7</v>
      </c>
      <c r="L4" s="5" t="s">
        <v>9</v>
      </c>
      <c r="M4" t="s">
        <v>7</v>
      </c>
      <c r="N4" s="5" t="s">
        <v>9</v>
      </c>
      <c r="O4" s="5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s="5" t="s">
        <v>7</v>
      </c>
      <c r="V4" s="5" t="s">
        <v>7</v>
      </c>
      <c r="W4" s="5" t="s">
        <v>10</v>
      </c>
      <c r="X4" s="5" t="s">
        <v>8</v>
      </c>
      <c r="Y4" s="5" t="s">
        <v>8</v>
      </c>
      <c r="Z4" s="5" t="s">
        <v>13</v>
      </c>
      <c r="AA4" t="s">
        <v>12</v>
      </c>
      <c r="AB4" t="s">
        <v>12</v>
      </c>
      <c r="AC4" s="5" t="s">
        <v>8</v>
      </c>
      <c r="AD4" t="s">
        <v>14</v>
      </c>
      <c r="AE4" t="s">
        <v>13</v>
      </c>
      <c r="AF4" t="s">
        <v>14</v>
      </c>
      <c r="AG4" s="5" t="s">
        <v>10</v>
      </c>
      <c r="AH4" s="5" t="s">
        <v>8</v>
      </c>
      <c r="AI4" s="5" t="s">
        <v>15</v>
      </c>
      <c r="AJ4" s="5" t="s">
        <v>16</v>
      </c>
    </row>
    <row r="5" spans="1:36" hidden="1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34" t="s">
        <v>22</v>
      </c>
      <c r="G5" s="39" t="s">
        <v>23</v>
      </c>
      <c r="H5" s="34" t="s">
        <v>24</v>
      </c>
      <c r="I5" s="35" t="s">
        <v>25</v>
      </c>
      <c r="J5" s="35" t="s">
        <v>26</v>
      </c>
      <c r="K5" s="35" t="s">
        <v>27</v>
      </c>
      <c r="L5" s="5" t="s">
        <v>28</v>
      </c>
      <c r="M5" t="s">
        <v>29</v>
      </c>
      <c r="N5" s="5" t="s">
        <v>30</v>
      </c>
      <c r="O5" s="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s="5" t="s">
        <v>37</v>
      </c>
      <c r="V5" s="5" t="s">
        <v>38</v>
      </c>
      <c r="W5" s="5" t="s">
        <v>39</v>
      </c>
      <c r="X5" s="5" t="s">
        <v>40</v>
      </c>
      <c r="Y5" s="5" t="s">
        <v>41</v>
      </c>
      <c r="Z5" s="5" t="s">
        <v>42</v>
      </c>
      <c r="AA5" t="s">
        <v>43</v>
      </c>
      <c r="AB5" t="s">
        <v>44</v>
      </c>
      <c r="AC5" s="5" t="s">
        <v>45</v>
      </c>
      <c r="AD5" t="s">
        <v>46</v>
      </c>
      <c r="AE5" t="s">
        <v>47</v>
      </c>
      <c r="AF5" t="s">
        <v>48</v>
      </c>
      <c r="AG5" s="5" t="s">
        <v>49</v>
      </c>
      <c r="AH5" s="5" t="s">
        <v>50</v>
      </c>
      <c r="AI5" s="5" t="s">
        <v>51</v>
      </c>
      <c r="AJ5" s="5" t="s">
        <v>52</v>
      </c>
    </row>
    <row r="6" spans="1:36" x14ac:dyDescent="0.25">
      <c r="A6" s="58" t="s">
        <v>53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</row>
    <row r="7" spans="1:36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36" t="s">
        <v>62</v>
      </c>
      <c r="J7" s="36" t="s">
        <v>63</v>
      </c>
      <c r="K7" s="36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6" customFormat="1" ht="57" customHeight="1" x14ac:dyDescent="0.25">
      <c r="A8" s="26">
        <v>2019</v>
      </c>
      <c r="B8" s="45">
        <v>43770</v>
      </c>
      <c r="C8" s="45">
        <v>43799</v>
      </c>
      <c r="D8" s="17" t="s">
        <v>90</v>
      </c>
      <c r="E8" s="17" t="s">
        <v>118</v>
      </c>
      <c r="F8" s="17" t="s">
        <v>159</v>
      </c>
      <c r="G8" s="17" t="s">
        <v>160</v>
      </c>
      <c r="H8" s="17" t="s">
        <v>161</v>
      </c>
      <c r="I8" s="46" t="s">
        <v>164</v>
      </c>
      <c r="J8" s="46" t="s">
        <v>162</v>
      </c>
      <c r="K8" s="46" t="s">
        <v>163</v>
      </c>
      <c r="L8" s="17" t="s">
        <v>101</v>
      </c>
      <c r="M8" s="47" t="s">
        <v>233</v>
      </c>
      <c r="N8" s="17" t="s">
        <v>103</v>
      </c>
      <c r="O8" s="17">
        <v>0</v>
      </c>
      <c r="P8" s="21">
        <v>0</v>
      </c>
      <c r="Q8" s="17" t="s">
        <v>120</v>
      </c>
      <c r="R8" s="48" t="s">
        <v>115</v>
      </c>
      <c r="S8" s="48" t="s">
        <v>115</v>
      </c>
      <c r="T8" s="49" t="s">
        <v>120</v>
      </c>
      <c r="U8" s="49" t="s">
        <v>120</v>
      </c>
      <c r="V8" s="49" t="s">
        <v>152</v>
      </c>
      <c r="W8" s="47" t="s">
        <v>165</v>
      </c>
      <c r="X8" s="45">
        <v>43781</v>
      </c>
      <c r="Y8" s="45">
        <v>43785</v>
      </c>
      <c r="Z8" s="17">
        <v>1</v>
      </c>
      <c r="AA8" s="43">
        <v>6527</v>
      </c>
      <c r="AB8" s="44">
        <v>15862.85</v>
      </c>
      <c r="AC8" s="45">
        <v>43816</v>
      </c>
      <c r="AD8" s="50" t="s">
        <v>322</v>
      </c>
      <c r="AE8" s="17">
        <v>1</v>
      </c>
      <c r="AF8" s="51" t="s">
        <v>119</v>
      </c>
      <c r="AG8" s="49" t="s">
        <v>114</v>
      </c>
      <c r="AH8" s="45">
        <v>43840</v>
      </c>
      <c r="AI8" s="45">
        <v>43840</v>
      </c>
      <c r="AJ8" s="52" t="s">
        <v>144</v>
      </c>
    </row>
    <row r="9" spans="1:36" s="16" customFormat="1" ht="30" customHeight="1" x14ac:dyDescent="0.25">
      <c r="A9" s="26">
        <v>2019</v>
      </c>
      <c r="B9" s="45">
        <v>43770</v>
      </c>
      <c r="C9" s="45">
        <v>43799</v>
      </c>
      <c r="D9" s="17" t="s">
        <v>90</v>
      </c>
      <c r="E9" s="17" t="s">
        <v>118</v>
      </c>
      <c r="F9" s="17" t="s">
        <v>166</v>
      </c>
      <c r="G9" s="17" t="s">
        <v>173</v>
      </c>
      <c r="H9" s="17" t="s">
        <v>155</v>
      </c>
      <c r="I9" s="46" t="s">
        <v>174</v>
      </c>
      <c r="J9" s="46" t="s">
        <v>125</v>
      </c>
      <c r="K9" s="46" t="s">
        <v>175</v>
      </c>
      <c r="L9" s="17" t="s">
        <v>101</v>
      </c>
      <c r="M9" s="47" t="s">
        <v>171</v>
      </c>
      <c r="N9" s="17" t="s">
        <v>103</v>
      </c>
      <c r="O9" s="17">
        <v>0</v>
      </c>
      <c r="P9" s="21">
        <v>0</v>
      </c>
      <c r="Q9" s="17" t="s">
        <v>120</v>
      </c>
      <c r="R9" s="48" t="s">
        <v>115</v>
      </c>
      <c r="S9" s="48" t="s">
        <v>115</v>
      </c>
      <c r="T9" s="49" t="s">
        <v>120</v>
      </c>
      <c r="U9" s="17" t="s">
        <v>121</v>
      </c>
      <c r="V9" s="17" t="s">
        <v>172</v>
      </c>
      <c r="W9" s="47" t="s">
        <v>171</v>
      </c>
      <c r="X9" s="45">
        <v>43780</v>
      </c>
      <c r="Y9" s="45">
        <v>43782</v>
      </c>
      <c r="Z9" s="17">
        <v>2</v>
      </c>
      <c r="AA9" s="43">
        <v>2703.68</v>
      </c>
      <c r="AB9" s="44">
        <v>0</v>
      </c>
      <c r="AC9" s="45">
        <v>43725</v>
      </c>
      <c r="AD9" s="50" t="s">
        <v>247</v>
      </c>
      <c r="AE9" s="17">
        <v>2</v>
      </c>
      <c r="AF9" s="51" t="s">
        <v>119</v>
      </c>
      <c r="AG9" s="49" t="s">
        <v>114</v>
      </c>
      <c r="AH9" s="45">
        <v>43840</v>
      </c>
      <c r="AI9" s="45">
        <v>43840</v>
      </c>
      <c r="AJ9" s="52" t="s">
        <v>144</v>
      </c>
    </row>
    <row r="10" spans="1:36" s="16" customFormat="1" ht="30" customHeight="1" x14ac:dyDescent="0.25">
      <c r="A10" s="26">
        <v>2019</v>
      </c>
      <c r="B10" s="45">
        <v>43770</v>
      </c>
      <c r="C10" s="45">
        <v>43799</v>
      </c>
      <c r="D10" s="17" t="s">
        <v>90</v>
      </c>
      <c r="E10" s="17" t="s">
        <v>118</v>
      </c>
      <c r="F10" s="17" t="s">
        <v>166</v>
      </c>
      <c r="G10" s="17" t="s">
        <v>167</v>
      </c>
      <c r="H10" s="17" t="s">
        <v>181</v>
      </c>
      <c r="I10" s="46" t="s">
        <v>168</v>
      </c>
      <c r="J10" s="46" t="s">
        <v>169</v>
      </c>
      <c r="K10" s="46" t="s">
        <v>170</v>
      </c>
      <c r="L10" s="17" t="s">
        <v>101</v>
      </c>
      <c r="M10" s="47" t="s">
        <v>176</v>
      </c>
      <c r="N10" s="17" t="s">
        <v>103</v>
      </c>
      <c r="O10" s="17">
        <v>0</v>
      </c>
      <c r="P10" s="21">
        <v>0</v>
      </c>
      <c r="Q10" s="17" t="s">
        <v>120</v>
      </c>
      <c r="R10" s="48" t="s">
        <v>115</v>
      </c>
      <c r="S10" s="48" t="s">
        <v>115</v>
      </c>
      <c r="T10" s="49" t="s">
        <v>120</v>
      </c>
      <c r="U10" s="17" t="s">
        <v>121</v>
      </c>
      <c r="V10" s="17" t="s">
        <v>177</v>
      </c>
      <c r="W10" s="53" t="s">
        <v>178</v>
      </c>
      <c r="X10" s="45">
        <v>43794</v>
      </c>
      <c r="Y10" s="45">
        <v>43796</v>
      </c>
      <c r="Z10" s="17">
        <v>3</v>
      </c>
      <c r="AA10" s="43">
        <v>4393.4799999999996</v>
      </c>
      <c r="AB10" s="44">
        <v>0</v>
      </c>
      <c r="AC10" s="45">
        <v>43801</v>
      </c>
      <c r="AD10" s="50" t="s">
        <v>284</v>
      </c>
      <c r="AE10" s="17">
        <v>3</v>
      </c>
      <c r="AF10" s="51" t="s">
        <v>119</v>
      </c>
      <c r="AG10" s="49" t="s">
        <v>114</v>
      </c>
      <c r="AH10" s="45">
        <v>43840</v>
      </c>
      <c r="AI10" s="45">
        <v>43840</v>
      </c>
      <c r="AJ10" s="52" t="s">
        <v>144</v>
      </c>
    </row>
    <row r="11" spans="1:36" s="16" customFormat="1" ht="30" customHeight="1" x14ac:dyDescent="0.25">
      <c r="A11" s="26">
        <v>2019</v>
      </c>
      <c r="B11" s="45">
        <v>43770</v>
      </c>
      <c r="C11" s="45">
        <v>43799</v>
      </c>
      <c r="D11" s="17" t="s">
        <v>90</v>
      </c>
      <c r="E11" s="17" t="s">
        <v>118</v>
      </c>
      <c r="F11" s="17" t="s">
        <v>179</v>
      </c>
      <c r="G11" s="17" t="s">
        <v>180</v>
      </c>
      <c r="H11" s="17" t="s">
        <v>181</v>
      </c>
      <c r="I11" s="46" t="s">
        <v>182</v>
      </c>
      <c r="J11" s="46" t="s">
        <v>133</v>
      </c>
      <c r="K11" s="46" t="s">
        <v>134</v>
      </c>
      <c r="L11" s="17" t="s">
        <v>101</v>
      </c>
      <c r="M11" s="47" t="s">
        <v>183</v>
      </c>
      <c r="N11" s="17" t="s">
        <v>103</v>
      </c>
      <c r="O11" s="17">
        <v>0</v>
      </c>
      <c r="P11" s="21">
        <v>0</v>
      </c>
      <c r="Q11" s="17" t="s">
        <v>120</v>
      </c>
      <c r="R11" s="48" t="s">
        <v>115</v>
      </c>
      <c r="S11" s="48" t="s">
        <v>115</v>
      </c>
      <c r="T11" s="49" t="s">
        <v>120</v>
      </c>
      <c r="U11" s="17" t="s">
        <v>121</v>
      </c>
      <c r="V11" s="17" t="s">
        <v>177</v>
      </c>
      <c r="W11" s="17" t="s">
        <v>184</v>
      </c>
      <c r="X11" s="45">
        <v>43794</v>
      </c>
      <c r="Y11" s="45">
        <v>43796</v>
      </c>
      <c r="Z11" s="17">
        <v>4</v>
      </c>
      <c r="AA11" s="43">
        <v>3379.6</v>
      </c>
      <c r="AB11" s="44">
        <v>0</v>
      </c>
      <c r="AC11" s="45">
        <v>43801</v>
      </c>
      <c r="AD11" s="50" t="s">
        <v>311</v>
      </c>
      <c r="AE11" s="17">
        <v>4</v>
      </c>
      <c r="AF11" s="51" t="s">
        <v>119</v>
      </c>
      <c r="AG11" s="49" t="s">
        <v>114</v>
      </c>
      <c r="AH11" s="45">
        <v>43840</v>
      </c>
      <c r="AI11" s="45">
        <v>43840</v>
      </c>
      <c r="AJ11" s="52" t="s">
        <v>144</v>
      </c>
    </row>
    <row r="12" spans="1:36" s="16" customFormat="1" ht="30" customHeight="1" x14ac:dyDescent="0.25">
      <c r="A12" s="26">
        <v>2019</v>
      </c>
      <c r="B12" s="45">
        <v>43770</v>
      </c>
      <c r="C12" s="45">
        <v>43799</v>
      </c>
      <c r="D12" s="17" t="s">
        <v>90</v>
      </c>
      <c r="E12" s="17" t="s">
        <v>118</v>
      </c>
      <c r="F12" s="17" t="s">
        <v>166</v>
      </c>
      <c r="G12" s="17" t="s">
        <v>173</v>
      </c>
      <c r="H12" s="17" t="s">
        <v>155</v>
      </c>
      <c r="I12" s="46" t="s">
        <v>124</v>
      </c>
      <c r="J12" s="46" t="s">
        <v>125</v>
      </c>
      <c r="K12" s="46" t="s">
        <v>323</v>
      </c>
      <c r="L12" s="17" t="s">
        <v>101</v>
      </c>
      <c r="M12" s="47" t="s">
        <v>185</v>
      </c>
      <c r="N12" s="17" t="s">
        <v>103</v>
      </c>
      <c r="O12" s="17">
        <v>0</v>
      </c>
      <c r="P12" s="21">
        <v>0</v>
      </c>
      <c r="Q12" s="17" t="s">
        <v>120</v>
      </c>
      <c r="R12" s="48" t="s">
        <v>115</v>
      </c>
      <c r="S12" s="48" t="s">
        <v>115</v>
      </c>
      <c r="T12" s="49" t="s">
        <v>120</v>
      </c>
      <c r="U12" s="17" t="s">
        <v>121</v>
      </c>
      <c r="V12" s="17" t="s">
        <v>177</v>
      </c>
      <c r="W12" s="53" t="s">
        <v>185</v>
      </c>
      <c r="X12" s="45">
        <v>43794</v>
      </c>
      <c r="Y12" s="45">
        <v>43796</v>
      </c>
      <c r="Z12" s="17">
        <v>5</v>
      </c>
      <c r="AA12" s="43">
        <v>4393.4799999999996</v>
      </c>
      <c r="AB12" s="44">
        <v>0</v>
      </c>
      <c r="AC12" s="45">
        <v>43801</v>
      </c>
      <c r="AD12" s="50" t="s">
        <v>252</v>
      </c>
      <c r="AE12" s="17">
        <v>5</v>
      </c>
      <c r="AF12" s="51" t="s">
        <v>119</v>
      </c>
      <c r="AG12" s="49" t="s">
        <v>114</v>
      </c>
      <c r="AH12" s="45">
        <v>43840</v>
      </c>
      <c r="AI12" s="45">
        <v>43840</v>
      </c>
      <c r="AJ12" s="52" t="s">
        <v>144</v>
      </c>
    </row>
    <row r="13" spans="1:36" s="16" customFormat="1" ht="30" customHeight="1" x14ac:dyDescent="0.25">
      <c r="A13" s="26">
        <v>2019</v>
      </c>
      <c r="B13" s="45">
        <v>43770</v>
      </c>
      <c r="C13" s="45">
        <v>43799</v>
      </c>
      <c r="D13" s="17" t="s">
        <v>90</v>
      </c>
      <c r="E13" s="17" t="s">
        <v>118</v>
      </c>
      <c r="F13" s="17" t="s">
        <v>186</v>
      </c>
      <c r="G13" s="17" t="s">
        <v>186</v>
      </c>
      <c r="H13" s="17" t="s">
        <v>187</v>
      </c>
      <c r="I13" s="46" t="s">
        <v>188</v>
      </c>
      <c r="J13" s="46" t="s">
        <v>189</v>
      </c>
      <c r="K13" s="46" t="s">
        <v>190</v>
      </c>
      <c r="L13" s="17" t="s">
        <v>101</v>
      </c>
      <c r="M13" s="47" t="s">
        <v>191</v>
      </c>
      <c r="N13" s="17" t="s">
        <v>103</v>
      </c>
      <c r="O13" s="17">
        <v>0</v>
      </c>
      <c r="P13" s="21">
        <v>0</v>
      </c>
      <c r="Q13" s="17" t="s">
        <v>120</v>
      </c>
      <c r="R13" s="48" t="s">
        <v>115</v>
      </c>
      <c r="S13" s="48" t="s">
        <v>115</v>
      </c>
      <c r="T13" s="49" t="s">
        <v>120</v>
      </c>
      <c r="U13" s="17" t="s">
        <v>121</v>
      </c>
      <c r="V13" s="17" t="s">
        <v>192</v>
      </c>
      <c r="W13" s="17" t="s">
        <v>191</v>
      </c>
      <c r="X13" s="45">
        <v>43797</v>
      </c>
      <c r="Y13" s="45">
        <v>43798</v>
      </c>
      <c r="Z13" s="17">
        <v>6</v>
      </c>
      <c r="AA13" s="43">
        <v>2027.76</v>
      </c>
      <c r="AB13" s="44">
        <v>0</v>
      </c>
      <c r="AC13" s="45">
        <v>43802</v>
      </c>
      <c r="AD13" s="50" t="s">
        <v>331</v>
      </c>
      <c r="AE13" s="17">
        <v>6</v>
      </c>
      <c r="AF13" s="51" t="s">
        <v>119</v>
      </c>
      <c r="AG13" s="49" t="s">
        <v>114</v>
      </c>
      <c r="AH13" s="45">
        <v>43840</v>
      </c>
      <c r="AI13" s="45">
        <v>43840</v>
      </c>
      <c r="AJ13" s="52" t="s">
        <v>144</v>
      </c>
    </row>
    <row r="14" spans="1:36" s="16" customFormat="1" ht="30" customHeight="1" x14ac:dyDescent="0.25">
      <c r="A14" s="26">
        <v>2019</v>
      </c>
      <c r="B14" s="45">
        <v>43770</v>
      </c>
      <c r="C14" s="45">
        <v>43799</v>
      </c>
      <c r="D14" s="17" t="s">
        <v>90</v>
      </c>
      <c r="E14" s="17" t="s">
        <v>194</v>
      </c>
      <c r="F14" s="17" t="s">
        <v>195</v>
      </c>
      <c r="G14" s="17" t="s">
        <v>196</v>
      </c>
      <c r="H14" s="17" t="s">
        <v>145</v>
      </c>
      <c r="I14" s="46" t="s">
        <v>197</v>
      </c>
      <c r="J14" s="46" t="s">
        <v>198</v>
      </c>
      <c r="K14" s="46" t="s">
        <v>199</v>
      </c>
      <c r="L14" s="17" t="s">
        <v>101</v>
      </c>
      <c r="M14" s="47" t="s">
        <v>200</v>
      </c>
      <c r="N14" s="17" t="s">
        <v>103</v>
      </c>
      <c r="O14" s="17">
        <v>0</v>
      </c>
      <c r="P14" s="21">
        <v>0</v>
      </c>
      <c r="Q14" s="17" t="s">
        <v>120</v>
      </c>
      <c r="R14" s="48" t="s">
        <v>115</v>
      </c>
      <c r="S14" s="48" t="s">
        <v>115</v>
      </c>
      <c r="T14" s="49" t="s">
        <v>120</v>
      </c>
      <c r="U14" s="17" t="s">
        <v>121</v>
      </c>
      <c r="V14" s="17" t="s">
        <v>201</v>
      </c>
      <c r="W14" s="53" t="s">
        <v>202</v>
      </c>
      <c r="X14" s="45">
        <v>43800</v>
      </c>
      <c r="Y14" s="45">
        <v>43805</v>
      </c>
      <c r="Z14" s="17">
        <v>7</v>
      </c>
      <c r="AA14" s="43">
        <v>3411.7</v>
      </c>
      <c r="AB14" s="44">
        <v>3769.95</v>
      </c>
      <c r="AC14" s="45">
        <v>43816</v>
      </c>
      <c r="AD14" s="50" t="s">
        <v>256</v>
      </c>
      <c r="AE14" s="17">
        <v>7</v>
      </c>
      <c r="AF14" s="51" t="s">
        <v>119</v>
      </c>
      <c r="AG14" s="49" t="s">
        <v>114</v>
      </c>
      <c r="AH14" s="45">
        <v>43840</v>
      </c>
      <c r="AI14" s="45">
        <v>43840</v>
      </c>
      <c r="AJ14" s="52" t="s">
        <v>144</v>
      </c>
    </row>
    <row r="15" spans="1:36" s="16" customFormat="1" ht="46.5" customHeight="1" x14ac:dyDescent="0.25">
      <c r="A15" s="26">
        <v>2019</v>
      </c>
      <c r="B15" s="45">
        <v>43770</v>
      </c>
      <c r="C15" s="45">
        <v>43799</v>
      </c>
      <c r="D15" s="17" t="s">
        <v>90</v>
      </c>
      <c r="E15" s="17" t="s">
        <v>118</v>
      </c>
      <c r="F15" s="17" t="s">
        <v>159</v>
      </c>
      <c r="G15" s="17" t="s">
        <v>160</v>
      </c>
      <c r="H15" s="17" t="s">
        <v>161</v>
      </c>
      <c r="I15" s="46" t="s">
        <v>164</v>
      </c>
      <c r="J15" s="46" t="s">
        <v>162</v>
      </c>
      <c r="K15" s="46" t="s">
        <v>163</v>
      </c>
      <c r="L15" s="17" t="s">
        <v>101</v>
      </c>
      <c r="M15" s="47" t="s">
        <v>236</v>
      </c>
      <c r="N15" s="17" t="s">
        <v>103</v>
      </c>
      <c r="O15" s="17">
        <v>0</v>
      </c>
      <c r="P15" s="21">
        <v>0</v>
      </c>
      <c r="Q15" s="17" t="s">
        <v>120</v>
      </c>
      <c r="R15" s="48" t="s">
        <v>115</v>
      </c>
      <c r="S15" s="48" t="s">
        <v>115</v>
      </c>
      <c r="T15" s="49" t="s">
        <v>120</v>
      </c>
      <c r="U15" s="49" t="s">
        <v>120</v>
      </c>
      <c r="V15" s="49" t="s">
        <v>235</v>
      </c>
      <c r="W15" s="47" t="s">
        <v>236</v>
      </c>
      <c r="X15" s="45">
        <v>43790</v>
      </c>
      <c r="Y15" s="45">
        <v>43791</v>
      </c>
      <c r="Z15" s="17">
        <v>8</v>
      </c>
      <c r="AA15" s="43">
        <v>5984.83</v>
      </c>
      <c r="AB15" s="44">
        <v>1196.82</v>
      </c>
      <c r="AC15" s="45">
        <v>43816</v>
      </c>
      <c r="AD15" s="50" t="s">
        <v>324</v>
      </c>
      <c r="AE15" s="17">
        <v>8</v>
      </c>
      <c r="AF15" s="51" t="s">
        <v>119</v>
      </c>
      <c r="AG15" s="49" t="s">
        <v>114</v>
      </c>
      <c r="AH15" s="45">
        <v>43840</v>
      </c>
      <c r="AI15" s="45">
        <v>43840</v>
      </c>
      <c r="AJ15" s="52" t="s">
        <v>144</v>
      </c>
    </row>
    <row r="16" spans="1:36" s="16" customFormat="1" ht="46.5" customHeight="1" x14ac:dyDescent="0.25">
      <c r="A16" s="26">
        <v>2019</v>
      </c>
      <c r="B16" s="45">
        <v>43800</v>
      </c>
      <c r="C16" s="45">
        <v>43830</v>
      </c>
      <c r="D16" s="17" t="s">
        <v>94</v>
      </c>
      <c r="E16" s="17" t="s">
        <v>193</v>
      </c>
      <c r="F16" s="17" t="s">
        <v>135</v>
      </c>
      <c r="G16" s="17" t="s">
        <v>240</v>
      </c>
      <c r="H16" s="17" t="s">
        <v>241</v>
      </c>
      <c r="I16" s="46" t="s">
        <v>242</v>
      </c>
      <c r="J16" s="46" t="s">
        <v>243</v>
      </c>
      <c r="K16" s="46" t="s">
        <v>243</v>
      </c>
      <c r="L16" s="17" t="s">
        <v>101</v>
      </c>
      <c r="M16" s="47" t="s">
        <v>244</v>
      </c>
      <c r="N16" s="17" t="s">
        <v>103</v>
      </c>
      <c r="O16" s="17">
        <v>0</v>
      </c>
      <c r="P16" s="21">
        <v>0</v>
      </c>
      <c r="Q16" s="17" t="s">
        <v>120</v>
      </c>
      <c r="R16" s="48" t="s">
        <v>115</v>
      </c>
      <c r="S16" s="48" t="s">
        <v>115</v>
      </c>
      <c r="T16" s="49" t="s">
        <v>120</v>
      </c>
      <c r="U16" s="49" t="s">
        <v>245</v>
      </c>
      <c r="V16" s="49" t="s">
        <v>246</v>
      </c>
      <c r="W16" s="47" t="s">
        <v>244</v>
      </c>
      <c r="X16" s="45">
        <v>43800</v>
      </c>
      <c r="Y16" s="45">
        <v>43805</v>
      </c>
      <c r="Z16" s="17">
        <v>9</v>
      </c>
      <c r="AA16" s="43">
        <v>11018.82</v>
      </c>
      <c r="AB16" s="44">
        <v>5456.73</v>
      </c>
      <c r="AC16" s="45">
        <v>43816</v>
      </c>
      <c r="AD16" s="50" t="s">
        <v>317</v>
      </c>
      <c r="AE16" s="17">
        <v>9</v>
      </c>
      <c r="AF16" s="51" t="s">
        <v>119</v>
      </c>
      <c r="AG16" s="49" t="s">
        <v>114</v>
      </c>
      <c r="AH16" s="45">
        <v>43840</v>
      </c>
      <c r="AI16" s="45">
        <v>43840</v>
      </c>
      <c r="AJ16" s="52" t="s">
        <v>144</v>
      </c>
    </row>
    <row r="17" spans="1:36" s="16" customFormat="1" ht="46.5" customHeight="1" x14ac:dyDescent="0.25">
      <c r="A17" s="26">
        <v>2019</v>
      </c>
      <c r="B17" s="45">
        <v>43800</v>
      </c>
      <c r="C17" s="45">
        <v>43830</v>
      </c>
      <c r="D17" s="48" t="s">
        <v>90</v>
      </c>
      <c r="E17" s="17" t="s">
        <v>118</v>
      </c>
      <c r="F17" s="26" t="s">
        <v>122</v>
      </c>
      <c r="G17" s="53" t="s">
        <v>127</v>
      </c>
      <c r="H17" s="17" t="s">
        <v>123</v>
      </c>
      <c r="I17" s="46" t="s">
        <v>124</v>
      </c>
      <c r="J17" s="46" t="s">
        <v>125</v>
      </c>
      <c r="K17" s="46" t="s">
        <v>126</v>
      </c>
      <c r="L17" s="17" t="s">
        <v>101</v>
      </c>
      <c r="M17" s="47" t="s">
        <v>203</v>
      </c>
      <c r="N17" s="17" t="s">
        <v>103</v>
      </c>
      <c r="O17" s="17">
        <v>0</v>
      </c>
      <c r="P17" s="16">
        <v>0</v>
      </c>
      <c r="Q17" s="17" t="s">
        <v>120</v>
      </c>
      <c r="R17" s="48" t="s">
        <v>115</v>
      </c>
      <c r="S17" s="48" t="s">
        <v>115</v>
      </c>
      <c r="T17" s="49" t="s">
        <v>120</v>
      </c>
      <c r="U17" s="17" t="s">
        <v>121</v>
      </c>
      <c r="V17" s="17" t="s">
        <v>204</v>
      </c>
      <c r="W17" s="47" t="s">
        <v>205</v>
      </c>
      <c r="X17" s="45">
        <v>43811</v>
      </c>
      <c r="Y17" s="45">
        <v>43812</v>
      </c>
      <c r="Z17" s="17">
        <v>10</v>
      </c>
      <c r="AA17" s="43">
        <v>2703.68</v>
      </c>
      <c r="AB17" s="44">
        <v>0</v>
      </c>
      <c r="AC17" s="45">
        <v>43816</v>
      </c>
      <c r="AD17" s="50" t="s">
        <v>260</v>
      </c>
      <c r="AE17" s="17">
        <v>10</v>
      </c>
      <c r="AF17" s="51" t="s">
        <v>119</v>
      </c>
      <c r="AG17" s="49" t="s">
        <v>114</v>
      </c>
      <c r="AH17" s="45">
        <v>43840</v>
      </c>
      <c r="AI17" s="45">
        <v>43840</v>
      </c>
      <c r="AJ17" s="52" t="s">
        <v>237</v>
      </c>
    </row>
    <row r="18" spans="1:36" s="16" customFormat="1" ht="42" customHeight="1" x14ac:dyDescent="0.25">
      <c r="A18" s="26">
        <v>2019</v>
      </c>
      <c r="B18" s="45">
        <v>43800</v>
      </c>
      <c r="C18" s="45">
        <v>43830</v>
      </c>
      <c r="D18" s="48" t="s">
        <v>90</v>
      </c>
      <c r="E18" s="17" t="s">
        <v>118</v>
      </c>
      <c r="F18" s="26" t="s">
        <v>122</v>
      </c>
      <c r="G18" s="53" t="s">
        <v>127</v>
      </c>
      <c r="H18" s="17" t="s">
        <v>123</v>
      </c>
      <c r="I18" s="46" t="s">
        <v>124</v>
      </c>
      <c r="J18" s="46" t="s">
        <v>125</v>
      </c>
      <c r="K18" s="46" t="s">
        <v>126</v>
      </c>
      <c r="L18" s="17" t="s">
        <v>101</v>
      </c>
      <c r="M18" s="47" t="s">
        <v>203</v>
      </c>
      <c r="N18" s="17" t="s">
        <v>103</v>
      </c>
      <c r="O18" s="17">
        <v>0</v>
      </c>
      <c r="P18" s="16">
        <v>0</v>
      </c>
      <c r="Q18" s="17" t="s">
        <v>120</v>
      </c>
      <c r="R18" s="48" t="s">
        <v>115</v>
      </c>
      <c r="S18" s="48" t="s">
        <v>115</v>
      </c>
      <c r="T18" s="49" t="s">
        <v>120</v>
      </c>
      <c r="U18" s="17" t="s">
        <v>121</v>
      </c>
      <c r="V18" s="17" t="s">
        <v>206</v>
      </c>
      <c r="W18" s="47" t="s">
        <v>205</v>
      </c>
      <c r="X18" s="45">
        <v>43815</v>
      </c>
      <c r="Y18" s="45">
        <v>43815</v>
      </c>
      <c r="Z18" s="17">
        <v>11</v>
      </c>
      <c r="AA18" s="43">
        <v>1013.88</v>
      </c>
      <c r="AB18" s="44">
        <v>0</v>
      </c>
      <c r="AC18" s="45">
        <v>43816</v>
      </c>
      <c r="AD18" s="50" t="s">
        <v>263</v>
      </c>
      <c r="AE18" s="17">
        <v>11</v>
      </c>
      <c r="AF18" s="51" t="s">
        <v>119</v>
      </c>
      <c r="AG18" s="49" t="s">
        <v>114</v>
      </c>
      <c r="AH18" s="45">
        <v>43840</v>
      </c>
      <c r="AI18" s="45">
        <v>43840</v>
      </c>
      <c r="AJ18" s="52" t="s">
        <v>237</v>
      </c>
    </row>
    <row r="19" spans="1:36" s="16" customFormat="1" ht="41.25" customHeight="1" x14ac:dyDescent="0.25">
      <c r="A19" s="26">
        <v>2019</v>
      </c>
      <c r="B19" s="45">
        <v>43800</v>
      </c>
      <c r="C19" s="45">
        <v>43830</v>
      </c>
      <c r="D19" s="48" t="s">
        <v>90</v>
      </c>
      <c r="E19" s="17" t="s">
        <v>118</v>
      </c>
      <c r="F19" s="26" t="s">
        <v>122</v>
      </c>
      <c r="G19" s="53" t="s">
        <v>127</v>
      </c>
      <c r="H19" s="17" t="s">
        <v>123</v>
      </c>
      <c r="I19" s="46" t="s">
        <v>124</v>
      </c>
      <c r="J19" s="46" t="s">
        <v>125</v>
      </c>
      <c r="K19" s="46" t="s">
        <v>126</v>
      </c>
      <c r="L19" s="17" t="s">
        <v>101</v>
      </c>
      <c r="M19" s="47" t="s">
        <v>203</v>
      </c>
      <c r="N19" s="17" t="s">
        <v>103</v>
      </c>
      <c r="O19" s="17">
        <v>0</v>
      </c>
      <c r="P19" s="16">
        <v>0</v>
      </c>
      <c r="Q19" s="17" t="s">
        <v>120</v>
      </c>
      <c r="R19" s="48" t="s">
        <v>115</v>
      </c>
      <c r="S19" s="48" t="s">
        <v>115</v>
      </c>
      <c r="T19" s="49" t="s">
        <v>120</v>
      </c>
      <c r="U19" s="17" t="s">
        <v>121</v>
      </c>
      <c r="V19" s="17" t="s">
        <v>207</v>
      </c>
      <c r="W19" s="47" t="s">
        <v>205</v>
      </c>
      <c r="X19" s="45">
        <v>43816</v>
      </c>
      <c r="Y19" s="45">
        <v>43816</v>
      </c>
      <c r="Z19" s="17">
        <v>12</v>
      </c>
      <c r="AA19" s="43">
        <v>1013.88</v>
      </c>
      <c r="AB19" s="44">
        <v>0</v>
      </c>
      <c r="AC19" s="45">
        <v>43816</v>
      </c>
      <c r="AD19" s="50" t="s">
        <v>265</v>
      </c>
      <c r="AE19" s="17">
        <v>12</v>
      </c>
      <c r="AF19" s="51" t="s">
        <v>119</v>
      </c>
      <c r="AG19" s="49" t="s">
        <v>114</v>
      </c>
      <c r="AH19" s="45">
        <v>43840</v>
      </c>
      <c r="AI19" s="45">
        <v>43840</v>
      </c>
      <c r="AJ19" s="52" t="s">
        <v>237</v>
      </c>
    </row>
    <row r="20" spans="1:36" s="16" customFormat="1" ht="36.75" customHeight="1" x14ac:dyDescent="0.25">
      <c r="A20" s="26">
        <v>2019</v>
      </c>
      <c r="B20" s="45">
        <v>43800</v>
      </c>
      <c r="C20" s="45">
        <v>43830</v>
      </c>
      <c r="D20" s="48" t="s">
        <v>90</v>
      </c>
      <c r="E20" s="17" t="s">
        <v>118</v>
      </c>
      <c r="F20" s="26" t="s">
        <v>159</v>
      </c>
      <c r="G20" s="17" t="s">
        <v>208</v>
      </c>
      <c r="H20" s="17" t="s">
        <v>145</v>
      </c>
      <c r="I20" s="46" t="s">
        <v>209</v>
      </c>
      <c r="J20" s="46" t="s">
        <v>210</v>
      </c>
      <c r="K20" s="46" t="s">
        <v>211</v>
      </c>
      <c r="L20" s="17" t="s">
        <v>101</v>
      </c>
      <c r="M20" s="47" t="s">
        <v>212</v>
      </c>
      <c r="N20" s="17" t="s">
        <v>103</v>
      </c>
      <c r="O20" s="17">
        <v>0</v>
      </c>
      <c r="P20" s="16">
        <v>0</v>
      </c>
      <c r="Q20" s="17" t="s">
        <v>120</v>
      </c>
      <c r="R20" s="48" t="s">
        <v>115</v>
      </c>
      <c r="S20" s="48" t="s">
        <v>115</v>
      </c>
      <c r="T20" s="49" t="s">
        <v>120</v>
      </c>
      <c r="U20" s="17" t="s">
        <v>152</v>
      </c>
      <c r="V20" s="17" t="s">
        <v>246</v>
      </c>
      <c r="W20" s="47" t="s">
        <v>213</v>
      </c>
      <c r="X20" s="45">
        <v>43800</v>
      </c>
      <c r="Y20" s="45">
        <v>43801</v>
      </c>
      <c r="Z20" s="17">
        <v>13</v>
      </c>
      <c r="AA20" s="43">
        <v>3411.7</v>
      </c>
      <c r="AB20" s="44">
        <v>3769.95</v>
      </c>
      <c r="AC20" s="45">
        <v>43816</v>
      </c>
      <c r="AD20" s="50" t="s">
        <v>285</v>
      </c>
      <c r="AE20" s="17">
        <v>13</v>
      </c>
      <c r="AF20" s="51" t="s">
        <v>119</v>
      </c>
      <c r="AG20" s="49" t="s">
        <v>114</v>
      </c>
      <c r="AH20" s="45">
        <v>43840</v>
      </c>
      <c r="AI20" s="45">
        <v>43840</v>
      </c>
      <c r="AJ20" s="52" t="s">
        <v>237</v>
      </c>
    </row>
    <row r="21" spans="1:36" s="16" customFormat="1" ht="39" x14ac:dyDescent="0.25">
      <c r="A21" s="26">
        <v>2019</v>
      </c>
      <c r="B21" s="45">
        <v>43800</v>
      </c>
      <c r="C21" s="45">
        <v>43830</v>
      </c>
      <c r="D21" s="48" t="s">
        <v>90</v>
      </c>
      <c r="E21" s="17" t="s">
        <v>128</v>
      </c>
      <c r="F21" s="26" t="s">
        <v>129</v>
      </c>
      <c r="G21" s="26" t="s">
        <v>130</v>
      </c>
      <c r="H21" s="26" t="s">
        <v>131</v>
      </c>
      <c r="I21" s="37" t="s">
        <v>132</v>
      </c>
      <c r="J21" s="46" t="s">
        <v>133</v>
      </c>
      <c r="K21" s="46" t="s">
        <v>134</v>
      </c>
      <c r="L21" s="17" t="s">
        <v>101</v>
      </c>
      <c r="M21" s="47" t="s">
        <v>203</v>
      </c>
      <c r="N21" s="17" t="s">
        <v>103</v>
      </c>
      <c r="O21" s="17">
        <v>0</v>
      </c>
      <c r="P21" s="16">
        <v>0</v>
      </c>
      <c r="Q21" s="17" t="s">
        <v>120</v>
      </c>
      <c r="R21" s="48" t="s">
        <v>115</v>
      </c>
      <c r="S21" s="48" t="s">
        <v>115</v>
      </c>
      <c r="T21" s="49" t="s">
        <v>120</v>
      </c>
      <c r="U21" s="17" t="s">
        <v>121</v>
      </c>
      <c r="V21" s="17" t="s">
        <v>206</v>
      </c>
      <c r="W21" s="47" t="s">
        <v>205</v>
      </c>
      <c r="X21" s="45">
        <v>43815</v>
      </c>
      <c r="Y21" s="45">
        <v>43815</v>
      </c>
      <c r="Z21" s="17">
        <v>14</v>
      </c>
      <c r="AA21" s="43">
        <v>675.92</v>
      </c>
      <c r="AB21" s="44">
        <v>0</v>
      </c>
      <c r="AC21" s="45">
        <v>43816</v>
      </c>
      <c r="AD21" s="50" t="s">
        <v>270</v>
      </c>
      <c r="AE21" s="17">
        <v>14</v>
      </c>
      <c r="AF21" s="51" t="s">
        <v>119</v>
      </c>
      <c r="AG21" s="49" t="s">
        <v>114</v>
      </c>
      <c r="AH21" s="45">
        <v>43840</v>
      </c>
      <c r="AI21" s="45">
        <v>43840</v>
      </c>
      <c r="AJ21" s="52" t="s">
        <v>237</v>
      </c>
    </row>
    <row r="22" spans="1:36" s="16" customFormat="1" ht="45" customHeight="1" x14ac:dyDescent="0.25">
      <c r="A22" s="26">
        <v>2019</v>
      </c>
      <c r="B22" s="45">
        <v>43800</v>
      </c>
      <c r="C22" s="45">
        <v>43830</v>
      </c>
      <c r="D22" s="48" t="s">
        <v>90</v>
      </c>
      <c r="E22" s="17" t="s">
        <v>128</v>
      </c>
      <c r="F22" s="26" t="s">
        <v>129</v>
      </c>
      <c r="G22" s="26" t="s">
        <v>130</v>
      </c>
      <c r="H22" s="26" t="s">
        <v>131</v>
      </c>
      <c r="I22" s="37" t="s">
        <v>132</v>
      </c>
      <c r="J22" s="46" t="s">
        <v>133</v>
      </c>
      <c r="K22" s="46" t="s">
        <v>134</v>
      </c>
      <c r="L22" s="17" t="s">
        <v>101</v>
      </c>
      <c r="M22" s="47" t="s">
        <v>203</v>
      </c>
      <c r="N22" s="17" t="s">
        <v>103</v>
      </c>
      <c r="O22" s="17">
        <v>0</v>
      </c>
      <c r="P22" s="16">
        <v>0</v>
      </c>
      <c r="Q22" s="17" t="s">
        <v>120</v>
      </c>
      <c r="R22" s="48" t="s">
        <v>115</v>
      </c>
      <c r="S22" s="48" t="s">
        <v>115</v>
      </c>
      <c r="T22" s="49" t="s">
        <v>120</v>
      </c>
      <c r="U22" s="17" t="s">
        <v>121</v>
      </c>
      <c r="V22" s="17" t="s">
        <v>207</v>
      </c>
      <c r="W22" s="47" t="s">
        <v>205</v>
      </c>
      <c r="X22" s="45">
        <v>43816</v>
      </c>
      <c r="Y22" s="45">
        <v>43816</v>
      </c>
      <c r="Z22" s="17">
        <v>15</v>
      </c>
      <c r="AA22" s="43">
        <v>675.92</v>
      </c>
      <c r="AB22" s="44">
        <v>0</v>
      </c>
      <c r="AC22" s="45">
        <v>43816</v>
      </c>
      <c r="AD22" s="50" t="s">
        <v>272</v>
      </c>
      <c r="AE22" s="17">
        <v>15</v>
      </c>
      <c r="AF22" s="51" t="s">
        <v>119</v>
      </c>
      <c r="AG22" s="49" t="s">
        <v>114</v>
      </c>
      <c r="AH22" s="45">
        <v>43840</v>
      </c>
      <c r="AI22" s="45">
        <v>43840</v>
      </c>
      <c r="AJ22" s="52" t="s">
        <v>237</v>
      </c>
    </row>
    <row r="23" spans="1:36" s="16" customFormat="1" ht="42.75" customHeight="1" x14ac:dyDescent="0.25">
      <c r="A23" s="26">
        <v>2019</v>
      </c>
      <c r="B23" s="45">
        <v>43800</v>
      </c>
      <c r="C23" s="45">
        <v>43830</v>
      </c>
      <c r="D23" s="48" t="s">
        <v>90</v>
      </c>
      <c r="E23" s="17" t="s">
        <v>128</v>
      </c>
      <c r="F23" s="26" t="s">
        <v>129</v>
      </c>
      <c r="G23" s="26" t="s">
        <v>130</v>
      </c>
      <c r="H23" s="26" t="s">
        <v>131</v>
      </c>
      <c r="I23" s="37" t="s">
        <v>132</v>
      </c>
      <c r="J23" s="46" t="s">
        <v>133</v>
      </c>
      <c r="K23" s="46" t="s">
        <v>134</v>
      </c>
      <c r="L23" s="17" t="s">
        <v>101</v>
      </c>
      <c r="M23" s="47" t="s">
        <v>203</v>
      </c>
      <c r="N23" s="17" t="s">
        <v>103</v>
      </c>
      <c r="O23" s="17">
        <v>0</v>
      </c>
      <c r="P23" s="16">
        <v>0</v>
      </c>
      <c r="Q23" s="17" t="s">
        <v>120</v>
      </c>
      <c r="R23" s="48" t="s">
        <v>115</v>
      </c>
      <c r="S23" s="48" t="s">
        <v>115</v>
      </c>
      <c r="T23" s="49" t="s">
        <v>120</v>
      </c>
      <c r="U23" s="17" t="s">
        <v>121</v>
      </c>
      <c r="V23" s="17" t="s">
        <v>204</v>
      </c>
      <c r="W23" s="47" t="s">
        <v>205</v>
      </c>
      <c r="X23" s="45">
        <v>43811</v>
      </c>
      <c r="Y23" s="45">
        <v>43812</v>
      </c>
      <c r="Z23" s="17">
        <v>16</v>
      </c>
      <c r="AA23" s="43">
        <v>2027.76</v>
      </c>
      <c r="AB23" s="44">
        <v>0</v>
      </c>
      <c r="AC23" s="45">
        <v>43816</v>
      </c>
      <c r="AD23" s="50" t="s">
        <v>274</v>
      </c>
      <c r="AE23" s="17">
        <v>16</v>
      </c>
      <c r="AF23" s="51" t="s">
        <v>119</v>
      </c>
      <c r="AG23" s="49" t="s">
        <v>114</v>
      </c>
      <c r="AH23" s="45">
        <v>43840</v>
      </c>
      <c r="AI23" s="45">
        <v>43840</v>
      </c>
      <c r="AJ23" s="52" t="s">
        <v>237</v>
      </c>
    </row>
    <row r="24" spans="1:36" s="16" customFormat="1" ht="39" x14ac:dyDescent="0.25">
      <c r="A24" s="26">
        <v>2019</v>
      </c>
      <c r="B24" s="45">
        <v>43800</v>
      </c>
      <c r="C24" s="45">
        <v>43830</v>
      </c>
      <c r="D24" s="48" t="s">
        <v>90</v>
      </c>
      <c r="E24" s="17" t="s">
        <v>100</v>
      </c>
      <c r="F24" s="26" t="s">
        <v>135</v>
      </c>
      <c r="G24" s="40" t="s">
        <v>136</v>
      </c>
      <c r="H24" s="26" t="s">
        <v>123</v>
      </c>
      <c r="I24" s="37" t="s">
        <v>137</v>
      </c>
      <c r="J24" s="46" t="s">
        <v>138</v>
      </c>
      <c r="K24" s="46" t="s">
        <v>139</v>
      </c>
      <c r="L24" s="17" t="s">
        <v>101</v>
      </c>
      <c r="M24" s="47" t="s">
        <v>238</v>
      </c>
      <c r="N24" s="17" t="s">
        <v>103</v>
      </c>
      <c r="O24" s="17">
        <v>0</v>
      </c>
      <c r="P24" s="16">
        <v>0</v>
      </c>
      <c r="Q24" s="17" t="s">
        <v>120</v>
      </c>
      <c r="R24" s="48" t="s">
        <v>115</v>
      </c>
      <c r="S24" s="48" t="s">
        <v>115</v>
      </c>
      <c r="T24" s="49" t="s">
        <v>120</v>
      </c>
      <c r="U24" s="17" t="s">
        <v>121</v>
      </c>
      <c r="V24" s="17" t="s">
        <v>239</v>
      </c>
      <c r="W24" s="47" t="s">
        <v>238</v>
      </c>
      <c r="X24" s="45">
        <v>43800</v>
      </c>
      <c r="Y24" s="45">
        <v>43805</v>
      </c>
      <c r="Z24" s="17">
        <v>17</v>
      </c>
      <c r="AA24" s="43">
        <v>10199.950000000001</v>
      </c>
      <c r="AB24" s="44">
        <v>6275.6</v>
      </c>
      <c r="AC24" s="45">
        <v>43816</v>
      </c>
      <c r="AD24" s="50" t="s">
        <v>277</v>
      </c>
      <c r="AE24" s="17">
        <v>17</v>
      </c>
      <c r="AF24" s="51" t="s">
        <v>119</v>
      </c>
      <c r="AG24" s="49" t="s">
        <v>114</v>
      </c>
      <c r="AH24" s="45">
        <v>43840</v>
      </c>
      <c r="AI24" s="45">
        <v>43840</v>
      </c>
      <c r="AJ24" s="52" t="s">
        <v>237</v>
      </c>
    </row>
    <row r="25" spans="1:36" s="16" customFormat="1" ht="47.25" customHeight="1" x14ac:dyDescent="0.25">
      <c r="A25" s="26">
        <v>2019</v>
      </c>
      <c r="B25" s="45">
        <v>43800</v>
      </c>
      <c r="C25" s="45">
        <v>43830</v>
      </c>
      <c r="D25" s="17" t="s">
        <v>90</v>
      </c>
      <c r="E25" s="17" t="s">
        <v>118</v>
      </c>
      <c r="F25" s="26" t="s">
        <v>217</v>
      </c>
      <c r="G25" s="26" t="s">
        <v>216</v>
      </c>
      <c r="H25" s="26" t="s">
        <v>216</v>
      </c>
      <c r="I25" s="37" t="s">
        <v>146</v>
      </c>
      <c r="J25" s="46" t="s">
        <v>147</v>
      </c>
      <c r="K25" s="46" t="s">
        <v>148</v>
      </c>
      <c r="L25" s="17" t="s">
        <v>101</v>
      </c>
      <c r="M25" s="47" t="s">
        <v>214</v>
      </c>
      <c r="N25" s="17" t="s">
        <v>103</v>
      </c>
      <c r="O25" s="17">
        <v>0</v>
      </c>
      <c r="P25" s="21">
        <v>0</v>
      </c>
      <c r="Q25" s="17" t="s">
        <v>120</v>
      </c>
      <c r="R25" s="48" t="s">
        <v>115</v>
      </c>
      <c r="S25" s="48" t="s">
        <v>115</v>
      </c>
      <c r="T25" s="49" t="s">
        <v>120</v>
      </c>
      <c r="U25" s="17" t="s">
        <v>218</v>
      </c>
      <c r="V25" s="17" t="s">
        <v>152</v>
      </c>
      <c r="W25" s="47" t="s">
        <v>215</v>
      </c>
      <c r="X25" s="45">
        <v>43810</v>
      </c>
      <c r="Y25" s="45">
        <v>43811</v>
      </c>
      <c r="Z25" s="17">
        <v>18</v>
      </c>
      <c r="AA25" s="43">
        <v>11459.54</v>
      </c>
      <c r="AB25" s="44">
        <v>0</v>
      </c>
      <c r="AC25" s="45">
        <v>43816</v>
      </c>
      <c r="AD25" s="50" t="s">
        <v>290</v>
      </c>
      <c r="AE25" s="17">
        <v>18</v>
      </c>
      <c r="AF25" s="51" t="s">
        <v>119</v>
      </c>
      <c r="AG25" s="49" t="s">
        <v>114</v>
      </c>
      <c r="AH25" s="45">
        <v>43840</v>
      </c>
      <c r="AI25" s="45">
        <v>43840</v>
      </c>
      <c r="AJ25" s="52" t="s">
        <v>237</v>
      </c>
    </row>
    <row r="26" spans="1:36" s="16" customFormat="1" ht="36" customHeight="1" x14ac:dyDescent="0.25">
      <c r="A26" s="26">
        <v>2019</v>
      </c>
      <c r="B26" s="45">
        <v>43800</v>
      </c>
      <c r="C26" s="45">
        <v>43830</v>
      </c>
      <c r="D26" s="17" t="s">
        <v>90</v>
      </c>
      <c r="E26" s="17" t="s">
        <v>118</v>
      </c>
      <c r="F26" s="17" t="s">
        <v>153</v>
      </c>
      <c r="G26" s="17" t="s">
        <v>154</v>
      </c>
      <c r="H26" s="17" t="s">
        <v>155</v>
      </c>
      <c r="I26" s="46" t="s">
        <v>156</v>
      </c>
      <c r="J26" s="46" t="s">
        <v>157</v>
      </c>
      <c r="K26" s="46" t="s">
        <v>158</v>
      </c>
      <c r="L26" s="17" t="s">
        <v>101</v>
      </c>
      <c r="M26" s="47" t="s">
        <v>214</v>
      </c>
      <c r="N26" s="17" t="s">
        <v>103</v>
      </c>
      <c r="O26" s="17">
        <v>0</v>
      </c>
      <c r="P26" s="21">
        <v>0</v>
      </c>
      <c r="Q26" s="17" t="s">
        <v>120</v>
      </c>
      <c r="R26" s="48" t="s">
        <v>115</v>
      </c>
      <c r="S26" s="48" t="s">
        <v>115</v>
      </c>
      <c r="T26" s="49" t="s">
        <v>120</v>
      </c>
      <c r="U26" s="17" t="s">
        <v>152</v>
      </c>
      <c r="V26" s="17" t="s">
        <v>152</v>
      </c>
      <c r="W26" s="47" t="s">
        <v>215</v>
      </c>
      <c r="X26" s="45">
        <v>43810</v>
      </c>
      <c r="Y26" s="45">
        <v>43811</v>
      </c>
      <c r="Z26" s="17">
        <v>19</v>
      </c>
      <c r="AA26" s="43">
        <v>7181.65</v>
      </c>
      <c r="AB26" s="44">
        <v>0</v>
      </c>
      <c r="AC26" s="45">
        <v>43816</v>
      </c>
      <c r="AD26" s="50" t="s">
        <v>294</v>
      </c>
      <c r="AE26" s="17">
        <v>19</v>
      </c>
      <c r="AF26" s="51" t="s">
        <v>119</v>
      </c>
      <c r="AG26" s="49" t="s">
        <v>114</v>
      </c>
      <c r="AH26" s="45">
        <v>43840</v>
      </c>
      <c r="AI26" s="45">
        <v>43840</v>
      </c>
      <c r="AJ26" s="52" t="s">
        <v>237</v>
      </c>
    </row>
    <row r="27" spans="1:36" s="16" customFormat="1" ht="36" customHeight="1" x14ac:dyDescent="0.25">
      <c r="A27" s="26">
        <v>2019</v>
      </c>
      <c r="B27" s="45">
        <v>43800</v>
      </c>
      <c r="C27" s="45">
        <v>43830</v>
      </c>
      <c r="D27" s="17" t="s">
        <v>90</v>
      </c>
      <c r="E27" s="17" t="s">
        <v>118</v>
      </c>
      <c r="F27" s="17" t="s">
        <v>219</v>
      </c>
      <c r="G27" s="17" t="s">
        <v>219</v>
      </c>
      <c r="H27" s="17" t="s">
        <v>219</v>
      </c>
      <c r="I27" s="46" t="s">
        <v>220</v>
      </c>
      <c r="J27" s="46" t="s">
        <v>221</v>
      </c>
      <c r="K27" s="46" t="s">
        <v>222</v>
      </c>
      <c r="L27" s="17" t="s">
        <v>101</v>
      </c>
      <c r="M27" s="47" t="s">
        <v>223</v>
      </c>
      <c r="N27" s="17" t="s">
        <v>103</v>
      </c>
      <c r="O27" s="17">
        <v>0</v>
      </c>
      <c r="P27" s="21">
        <v>0</v>
      </c>
      <c r="Q27" s="17" t="s">
        <v>120</v>
      </c>
      <c r="R27" s="48" t="s">
        <v>115</v>
      </c>
      <c r="S27" s="48" t="s">
        <v>115</v>
      </c>
      <c r="T27" s="49" t="s">
        <v>120</v>
      </c>
      <c r="U27" s="17" t="s">
        <v>152</v>
      </c>
      <c r="V27" s="17" t="s">
        <v>152</v>
      </c>
      <c r="W27" s="47" t="s">
        <v>224</v>
      </c>
      <c r="X27" s="45">
        <v>43808</v>
      </c>
      <c r="Y27" s="45">
        <v>43809</v>
      </c>
      <c r="Z27" s="17">
        <v>20</v>
      </c>
      <c r="AA27" s="43">
        <v>7181.65</v>
      </c>
      <c r="AB27" s="44">
        <v>0</v>
      </c>
      <c r="AC27" s="45">
        <v>43816</v>
      </c>
      <c r="AD27" s="50" t="s">
        <v>298</v>
      </c>
      <c r="AE27" s="17">
        <v>20</v>
      </c>
      <c r="AF27" s="51" t="s">
        <v>119</v>
      </c>
      <c r="AG27" s="49" t="s">
        <v>114</v>
      </c>
      <c r="AH27" s="45">
        <v>43840</v>
      </c>
      <c r="AI27" s="45">
        <v>43840</v>
      </c>
      <c r="AJ27" s="52" t="s">
        <v>237</v>
      </c>
    </row>
    <row r="28" spans="1:36" s="16" customFormat="1" ht="30" customHeight="1" x14ac:dyDescent="0.25">
      <c r="A28" s="26">
        <v>2019</v>
      </c>
      <c r="B28" s="45">
        <v>43800</v>
      </c>
      <c r="C28" s="45">
        <v>43830</v>
      </c>
      <c r="D28" s="17" t="s">
        <v>90</v>
      </c>
      <c r="E28" s="17" t="s">
        <v>118</v>
      </c>
      <c r="F28" s="17" t="s">
        <v>159</v>
      </c>
      <c r="G28" s="17" t="s">
        <v>160</v>
      </c>
      <c r="H28" s="17" t="s">
        <v>161</v>
      </c>
      <c r="I28" s="46" t="s">
        <v>164</v>
      </c>
      <c r="J28" s="46" t="s">
        <v>162</v>
      </c>
      <c r="K28" s="46" t="s">
        <v>163</v>
      </c>
      <c r="L28" s="17" t="s">
        <v>101</v>
      </c>
      <c r="M28" s="54" t="s">
        <v>225</v>
      </c>
      <c r="N28" s="17" t="s">
        <v>103</v>
      </c>
      <c r="O28" s="17">
        <v>0</v>
      </c>
      <c r="P28" s="21">
        <v>0</v>
      </c>
      <c r="Q28" s="17" t="s">
        <v>120</v>
      </c>
      <c r="R28" s="48" t="s">
        <v>115</v>
      </c>
      <c r="S28" s="48" t="s">
        <v>115</v>
      </c>
      <c r="T28" s="49" t="s">
        <v>120</v>
      </c>
      <c r="U28" s="47" t="s">
        <v>151</v>
      </c>
      <c r="V28" s="47" t="s">
        <v>226</v>
      </c>
      <c r="W28" s="47" t="s">
        <v>227</v>
      </c>
      <c r="X28" s="45">
        <v>43800</v>
      </c>
      <c r="Y28" s="45">
        <v>43801</v>
      </c>
      <c r="Z28" s="17">
        <v>21</v>
      </c>
      <c r="AA28" s="43">
        <v>6940.06</v>
      </c>
      <c r="AB28" s="44">
        <f>7181.65-AA28</f>
        <v>241.58999999999924</v>
      </c>
      <c r="AC28" s="45">
        <v>43816</v>
      </c>
      <c r="AD28" s="55" t="s">
        <v>310</v>
      </c>
      <c r="AE28" s="17">
        <v>21</v>
      </c>
      <c r="AF28" s="51" t="s">
        <v>119</v>
      </c>
      <c r="AG28" s="49" t="s">
        <v>114</v>
      </c>
      <c r="AH28" s="45">
        <v>43840</v>
      </c>
      <c r="AI28" s="45">
        <v>43840</v>
      </c>
      <c r="AJ28" s="52" t="s">
        <v>237</v>
      </c>
    </row>
    <row r="29" spans="1:36" s="16" customFormat="1" ht="30" customHeight="1" x14ac:dyDescent="0.25">
      <c r="A29" s="26">
        <v>2019</v>
      </c>
      <c r="B29" s="45">
        <v>43800</v>
      </c>
      <c r="C29" s="45">
        <v>43830</v>
      </c>
      <c r="D29" s="17" t="s">
        <v>90</v>
      </c>
      <c r="E29" s="17" t="s">
        <v>118</v>
      </c>
      <c r="F29" s="17" t="s">
        <v>186</v>
      </c>
      <c r="G29" s="17" t="s">
        <v>186</v>
      </c>
      <c r="H29" s="17" t="s">
        <v>186</v>
      </c>
      <c r="I29" s="46" t="s">
        <v>188</v>
      </c>
      <c r="J29" s="46" t="s">
        <v>189</v>
      </c>
      <c r="K29" s="46" t="s">
        <v>228</v>
      </c>
      <c r="L29" s="17" t="s">
        <v>101</v>
      </c>
      <c r="M29" s="47" t="s">
        <v>229</v>
      </c>
      <c r="N29" s="17" t="s">
        <v>103</v>
      </c>
      <c r="O29" s="17">
        <v>0</v>
      </c>
      <c r="P29" s="21">
        <v>0</v>
      </c>
      <c r="Q29" s="17" t="s">
        <v>120</v>
      </c>
      <c r="R29" s="48" t="s">
        <v>115</v>
      </c>
      <c r="S29" s="48" t="s">
        <v>115</v>
      </c>
      <c r="T29" s="49" t="s">
        <v>120</v>
      </c>
      <c r="U29" s="17" t="s">
        <v>121</v>
      </c>
      <c r="V29" s="47" t="s">
        <v>230</v>
      </c>
      <c r="W29" s="47" t="s">
        <v>186</v>
      </c>
      <c r="X29" s="45">
        <v>43814</v>
      </c>
      <c r="Y29" s="45">
        <v>43815</v>
      </c>
      <c r="Z29" s="17">
        <v>22</v>
      </c>
      <c r="AA29" s="43">
        <f>1502+525.76</f>
        <v>2027.76</v>
      </c>
      <c r="AB29" s="44">
        <v>0</v>
      </c>
      <c r="AC29" s="45">
        <v>43816</v>
      </c>
      <c r="AD29" s="55" t="s">
        <v>330</v>
      </c>
      <c r="AE29" s="17">
        <v>22</v>
      </c>
      <c r="AF29" s="51" t="s">
        <v>119</v>
      </c>
      <c r="AG29" s="49" t="s">
        <v>114</v>
      </c>
      <c r="AH29" s="45">
        <v>43840</v>
      </c>
      <c r="AI29" s="45">
        <v>43840</v>
      </c>
      <c r="AJ29" s="52" t="s">
        <v>237</v>
      </c>
    </row>
    <row r="30" spans="1:36" s="16" customFormat="1" ht="42" customHeight="1" x14ac:dyDescent="0.25">
      <c r="A30" s="26">
        <v>2019</v>
      </c>
      <c r="B30" s="45">
        <v>43800</v>
      </c>
      <c r="C30" s="45">
        <v>43830</v>
      </c>
      <c r="D30" s="17" t="s">
        <v>90</v>
      </c>
      <c r="E30" s="17" t="s">
        <v>118</v>
      </c>
      <c r="F30" s="17" t="s">
        <v>122</v>
      </c>
      <c r="G30" s="56" t="s">
        <v>231</v>
      </c>
      <c r="H30" s="56" t="s">
        <v>232</v>
      </c>
      <c r="I30" s="46" t="s">
        <v>168</v>
      </c>
      <c r="J30" s="46" t="s">
        <v>169</v>
      </c>
      <c r="K30" s="46" t="s">
        <v>170</v>
      </c>
      <c r="L30" s="17" t="s">
        <v>101</v>
      </c>
      <c r="M30" s="47" t="s">
        <v>203</v>
      </c>
      <c r="N30" s="17" t="s">
        <v>103</v>
      </c>
      <c r="O30" s="17">
        <v>0</v>
      </c>
      <c r="P30" s="21">
        <v>0</v>
      </c>
      <c r="Q30" s="17" t="s">
        <v>120</v>
      </c>
      <c r="R30" s="48" t="s">
        <v>115</v>
      </c>
      <c r="S30" s="48" t="s">
        <v>115</v>
      </c>
      <c r="T30" s="49" t="s">
        <v>120</v>
      </c>
      <c r="U30" s="17" t="s">
        <v>121</v>
      </c>
      <c r="V30" s="47" t="s">
        <v>204</v>
      </c>
      <c r="W30" s="47" t="s">
        <v>205</v>
      </c>
      <c r="X30" s="45">
        <v>43811</v>
      </c>
      <c r="Y30" s="45">
        <v>43812</v>
      </c>
      <c r="Z30" s="17">
        <v>23</v>
      </c>
      <c r="AA30" s="43">
        <v>2703.68</v>
      </c>
      <c r="AB30" s="44">
        <v>0</v>
      </c>
      <c r="AC30" s="45">
        <v>43816</v>
      </c>
      <c r="AD30" s="55" t="s">
        <v>301</v>
      </c>
      <c r="AE30" s="17">
        <v>23</v>
      </c>
      <c r="AF30" s="51" t="s">
        <v>119</v>
      </c>
      <c r="AG30" s="49" t="s">
        <v>114</v>
      </c>
      <c r="AH30" s="45">
        <v>43840</v>
      </c>
      <c r="AI30" s="45">
        <v>43840</v>
      </c>
      <c r="AJ30" s="52" t="s">
        <v>237</v>
      </c>
    </row>
    <row r="31" spans="1:36" s="16" customFormat="1" ht="42" customHeight="1" x14ac:dyDescent="0.25">
      <c r="A31" s="26">
        <v>2019</v>
      </c>
      <c r="B31" s="45">
        <v>43800</v>
      </c>
      <c r="C31" s="45">
        <v>43830</v>
      </c>
      <c r="D31" s="17" t="s">
        <v>90</v>
      </c>
      <c r="E31" s="17" t="s">
        <v>118</v>
      </c>
      <c r="F31" s="17" t="s">
        <v>122</v>
      </c>
      <c r="G31" s="56" t="s">
        <v>231</v>
      </c>
      <c r="H31" s="56" t="s">
        <v>232</v>
      </c>
      <c r="I31" s="46" t="s">
        <v>168</v>
      </c>
      <c r="J31" s="46" t="s">
        <v>169</v>
      </c>
      <c r="K31" s="46" t="s">
        <v>170</v>
      </c>
      <c r="L31" s="17" t="s">
        <v>101</v>
      </c>
      <c r="M31" s="47" t="s">
        <v>203</v>
      </c>
      <c r="N31" s="17" t="s">
        <v>103</v>
      </c>
      <c r="O31" s="17">
        <v>0</v>
      </c>
      <c r="P31" s="21">
        <v>0</v>
      </c>
      <c r="Q31" s="17" t="s">
        <v>120</v>
      </c>
      <c r="R31" s="48" t="s">
        <v>115</v>
      </c>
      <c r="S31" s="48" t="s">
        <v>115</v>
      </c>
      <c r="T31" s="49" t="s">
        <v>120</v>
      </c>
      <c r="U31" s="17" t="s">
        <v>121</v>
      </c>
      <c r="V31" s="47" t="s">
        <v>206</v>
      </c>
      <c r="W31" s="47" t="s">
        <v>205</v>
      </c>
      <c r="X31" s="45">
        <v>43815</v>
      </c>
      <c r="Y31" s="45">
        <v>42720</v>
      </c>
      <c r="Z31" s="17">
        <v>24</v>
      </c>
      <c r="AA31" s="43">
        <v>1013.88</v>
      </c>
      <c r="AB31" s="44">
        <v>0</v>
      </c>
      <c r="AC31" s="45">
        <v>43816</v>
      </c>
      <c r="AD31" s="55" t="s">
        <v>307</v>
      </c>
      <c r="AE31" s="17">
        <v>24</v>
      </c>
      <c r="AF31" s="51" t="s">
        <v>119</v>
      </c>
      <c r="AG31" s="49" t="s">
        <v>114</v>
      </c>
      <c r="AH31" s="45">
        <v>43840</v>
      </c>
      <c r="AI31" s="45">
        <v>43840</v>
      </c>
      <c r="AJ31" s="52" t="s">
        <v>237</v>
      </c>
    </row>
    <row r="32" spans="1:36" s="16" customFormat="1" ht="42" customHeight="1" x14ac:dyDescent="0.25">
      <c r="A32" s="26">
        <v>2019</v>
      </c>
      <c r="B32" s="45">
        <v>43800</v>
      </c>
      <c r="C32" s="45">
        <v>43830</v>
      </c>
      <c r="D32" s="17" t="s">
        <v>90</v>
      </c>
      <c r="E32" s="17" t="s">
        <v>118</v>
      </c>
      <c r="F32" s="17" t="s">
        <v>122</v>
      </c>
      <c r="G32" s="56" t="s">
        <v>231</v>
      </c>
      <c r="H32" s="56" t="s">
        <v>232</v>
      </c>
      <c r="I32" s="46" t="s">
        <v>168</v>
      </c>
      <c r="J32" s="46" t="s">
        <v>169</v>
      </c>
      <c r="K32" s="46" t="s">
        <v>170</v>
      </c>
      <c r="L32" s="17" t="s">
        <v>101</v>
      </c>
      <c r="M32" s="47" t="s">
        <v>203</v>
      </c>
      <c r="N32" s="17" t="s">
        <v>103</v>
      </c>
      <c r="O32" s="17">
        <v>0</v>
      </c>
      <c r="P32" s="21">
        <v>0</v>
      </c>
      <c r="Q32" s="17" t="s">
        <v>120</v>
      </c>
      <c r="R32" s="48" t="s">
        <v>115</v>
      </c>
      <c r="S32" s="48" t="s">
        <v>115</v>
      </c>
      <c r="T32" s="49" t="s">
        <v>120</v>
      </c>
      <c r="U32" s="17" t="s">
        <v>121</v>
      </c>
      <c r="V32" s="47" t="s">
        <v>207</v>
      </c>
      <c r="W32" s="47" t="s">
        <v>205</v>
      </c>
      <c r="X32" s="45">
        <v>43816</v>
      </c>
      <c r="Y32" s="45">
        <v>43816</v>
      </c>
      <c r="Z32" s="17">
        <v>25</v>
      </c>
      <c r="AA32" s="43">
        <v>1013.88</v>
      </c>
      <c r="AB32" s="44">
        <v>0</v>
      </c>
      <c r="AC32" s="45">
        <v>43816</v>
      </c>
      <c r="AD32" s="55" t="s">
        <v>304</v>
      </c>
      <c r="AE32" s="17">
        <v>25</v>
      </c>
      <c r="AF32" s="51" t="s">
        <v>119</v>
      </c>
      <c r="AG32" s="49" t="s">
        <v>114</v>
      </c>
      <c r="AH32" s="45">
        <v>43840</v>
      </c>
      <c r="AI32" s="45">
        <v>43840</v>
      </c>
      <c r="AJ32" s="52" t="s">
        <v>237</v>
      </c>
    </row>
    <row r="33" spans="1:36" s="16" customFormat="1" ht="68.25" customHeight="1" x14ac:dyDescent="0.25">
      <c r="A33" s="26">
        <v>2019</v>
      </c>
      <c r="B33" s="45">
        <v>43800</v>
      </c>
      <c r="C33" s="45">
        <v>43830</v>
      </c>
      <c r="D33" s="47" t="s">
        <v>100</v>
      </c>
      <c r="E33" s="57" t="s">
        <v>193</v>
      </c>
      <c r="F33" s="57" t="s">
        <v>234</v>
      </c>
      <c r="G33" s="57" t="s">
        <v>234</v>
      </c>
      <c r="H33" s="57" t="s">
        <v>234</v>
      </c>
      <c r="I33" s="57" t="s">
        <v>234</v>
      </c>
      <c r="J33" s="57" t="s">
        <v>234</v>
      </c>
      <c r="K33" s="57" t="s">
        <v>234</v>
      </c>
      <c r="L33" s="17" t="s">
        <v>102</v>
      </c>
      <c r="M33" s="57" t="s">
        <v>234</v>
      </c>
      <c r="N33" s="17" t="s">
        <v>103</v>
      </c>
      <c r="O33" s="17">
        <v>0</v>
      </c>
      <c r="P33" s="21">
        <v>0</v>
      </c>
      <c r="Q33" s="57" t="s">
        <v>234</v>
      </c>
      <c r="R33" s="57" t="s">
        <v>234</v>
      </c>
      <c r="S33" s="57" t="s">
        <v>234</v>
      </c>
      <c r="T33" s="57" t="s">
        <v>234</v>
      </c>
      <c r="U33" s="57" t="s">
        <v>234</v>
      </c>
      <c r="V33" s="57" t="s">
        <v>234</v>
      </c>
      <c r="W33" s="57" t="s">
        <v>234</v>
      </c>
      <c r="X33" s="45">
        <v>43800</v>
      </c>
      <c r="Y33" s="45">
        <v>43830</v>
      </c>
      <c r="Z33" s="17">
        <v>26</v>
      </c>
      <c r="AA33" s="43">
        <v>0</v>
      </c>
      <c r="AB33" s="44">
        <v>0</v>
      </c>
      <c r="AC33" s="45">
        <v>43830</v>
      </c>
      <c r="AD33" s="55" t="s">
        <v>141</v>
      </c>
      <c r="AE33" s="17">
        <v>26</v>
      </c>
      <c r="AF33" s="55" t="s">
        <v>142</v>
      </c>
      <c r="AG33" s="49" t="s">
        <v>114</v>
      </c>
      <c r="AH33" s="45">
        <v>43840</v>
      </c>
      <c r="AI33" s="45">
        <v>43840</v>
      </c>
      <c r="AJ33" s="52" t="s">
        <v>237</v>
      </c>
    </row>
    <row r="34" spans="1:36" ht="30" customHeight="1" x14ac:dyDescent="0.25">
      <c r="A34" s="26" t="s">
        <v>149</v>
      </c>
    </row>
    <row r="35" spans="1:36" ht="30" customHeight="1" x14ac:dyDescent="0.25">
      <c r="A35" s="26" t="s">
        <v>150</v>
      </c>
    </row>
    <row r="36" spans="1:36" ht="30" customHeight="1" x14ac:dyDescent="0.25">
      <c r="A36" s="26" t="s">
        <v>149</v>
      </c>
    </row>
    <row r="37" spans="1:36" ht="30" customHeight="1" x14ac:dyDescent="0.25">
      <c r="A37" s="26" t="s">
        <v>149</v>
      </c>
    </row>
    <row r="38" spans="1:36" ht="30" customHeight="1" x14ac:dyDescent="0.25">
      <c r="A38" s="26" t="s">
        <v>149</v>
      </c>
    </row>
    <row r="39" spans="1:36" ht="30" customHeight="1" x14ac:dyDescent="0.25">
      <c r="A39" s="26" t="s">
        <v>149</v>
      </c>
    </row>
    <row r="40" spans="1:36" x14ac:dyDescent="0.25">
      <c r="A40" s="26" t="s">
        <v>150</v>
      </c>
    </row>
    <row r="225" spans="14:14" x14ac:dyDescent="0.25">
      <c r="N225" s="5">
        <v>11786.13</v>
      </c>
    </row>
    <row r="226" spans="14:14" x14ac:dyDescent="0.25">
      <c r="N226" s="5">
        <v>4510</v>
      </c>
    </row>
    <row r="227" spans="14:14" x14ac:dyDescent="0.25">
      <c r="N227" s="5">
        <f>+N225-N226</f>
        <v>7276.1299999999992</v>
      </c>
    </row>
    <row r="1048551" spans="22:36" x14ac:dyDescent="0.25">
      <c r="V1048551" s="27"/>
    </row>
    <row r="1048555" spans="22:36" x14ac:dyDescent="0.25">
      <c r="AJ1048555" s="30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11" type="noConversion"/>
  <dataValidations count="3">
    <dataValidation type="list" allowBlank="1" showErrorMessage="1" sqref="N8:N106" xr:uid="{00000000-0002-0000-0000-000000000000}">
      <formula1>Hidden_313</formula1>
    </dataValidation>
    <dataValidation type="list" allowBlank="1" showErrorMessage="1" sqref="D8:D107" xr:uid="{00000000-0002-0000-0000-000001000000}">
      <formula1>Hidden_13</formula1>
    </dataValidation>
    <dataValidation type="list" allowBlank="1" showErrorMessage="1" sqref="L8:L107" xr:uid="{00000000-0002-0000-0000-000002000000}">
      <formula1>Hidden_211</formula1>
    </dataValidation>
  </dataValidations>
  <hyperlinks>
    <hyperlink ref="AD33" r:id="rId1" xr:uid="{00000000-0004-0000-0000-000001000000}"/>
    <hyperlink ref="AD23" r:id="rId2" xr:uid="{52DC156F-C4FB-4F90-A8E7-C191EFE46B55}"/>
    <hyperlink ref="AD13" r:id="rId3" xr:uid="{1F9FE8FB-5FD3-4FD3-B55F-5DEBD0CA40FF}"/>
  </hyperlinks>
  <pageMargins left="0.70866141732283472" right="0.70866141732283472" top="0.74803149606299213" bottom="0.74803149606299213" header="0.31496062992125984" footer="0.31496062992125984"/>
  <pageSetup scale="1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2"/>
  <sheetViews>
    <sheetView topLeftCell="A3" zoomScale="82" zoomScaleNormal="82" workbookViewId="0">
      <selection activeCell="B27" sqref="B27"/>
    </sheetView>
  </sheetViews>
  <sheetFormatPr baseColWidth="10" defaultColWidth="9.140625" defaultRowHeight="15" x14ac:dyDescent="0.25"/>
  <cols>
    <col min="1" max="1" width="3.42578125" customWidth="1"/>
    <col min="2" max="2" width="41.140625" style="5" customWidth="1"/>
    <col min="3" max="3" width="53.7109375" style="5" customWidth="1"/>
    <col min="4" max="4" width="43.7109375" style="4" customWidth="1"/>
    <col min="5" max="5" width="10.5703125" customWidth="1"/>
    <col min="6" max="6" width="11" bestFit="1" customWidth="1"/>
  </cols>
  <sheetData>
    <row r="1" spans="1:5" hidden="1" x14ac:dyDescent="0.25">
      <c r="B1" s="5" t="s">
        <v>7</v>
      </c>
      <c r="C1" s="5" t="s">
        <v>10</v>
      </c>
      <c r="D1" s="4" t="s">
        <v>12</v>
      </c>
    </row>
    <row r="2" spans="1:5" hidden="1" x14ac:dyDescent="0.25">
      <c r="B2" s="5" t="s">
        <v>105</v>
      </c>
      <c r="C2" s="5" t="s">
        <v>106</v>
      </c>
      <c r="D2" s="4" t="s">
        <v>107</v>
      </c>
    </row>
    <row r="3" spans="1:5" ht="49.5" customHeight="1" x14ac:dyDescent="0.25">
      <c r="A3" s="1" t="s">
        <v>108</v>
      </c>
      <c r="B3" s="25" t="s">
        <v>109</v>
      </c>
      <c r="C3" s="25" t="s">
        <v>110</v>
      </c>
      <c r="D3" s="8" t="s">
        <v>111</v>
      </c>
    </row>
    <row r="4" spans="1:5" s="16" customFormat="1" x14ac:dyDescent="0.25">
      <c r="A4" s="17">
        <v>1</v>
      </c>
      <c r="B4" s="28">
        <v>3721</v>
      </c>
      <c r="C4" s="28" t="s">
        <v>117</v>
      </c>
      <c r="D4" s="43">
        <v>6027</v>
      </c>
    </row>
    <row r="5" spans="1:5" s="16" customFormat="1" x14ac:dyDescent="0.25">
      <c r="A5" s="17">
        <v>1</v>
      </c>
      <c r="B5" s="28">
        <v>3751</v>
      </c>
      <c r="C5" s="28" t="s">
        <v>116</v>
      </c>
      <c r="D5" s="43">
        <v>500</v>
      </c>
    </row>
    <row r="6" spans="1:5" s="16" customFormat="1" x14ac:dyDescent="0.25">
      <c r="A6" s="17">
        <v>2</v>
      </c>
      <c r="B6" s="28">
        <v>3721</v>
      </c>
      <c r="C6" s="28" t="s">
        <v>117</v>
      </c>
      <c r="D6" s="43">
        <v>150</v>
      </c>
    </row>
    <row r="7" spans="1:5" s="16" customFormat="1" x14ac:dyDescent="0.25">
      <c r="A7" s="17">
        <v>2</v>
      </c>
      <c r="B7" s="28">
        <v>3751</v>
      </c>
      <c r="C7" s="28" t="s">
        <v>116</v>
      </c>
      <c r="D7" s="43">
        <v>2553.6799999999998</v>
      </c>
    </row>
    <row r="8" spans="1:5" s="16" customFormat="1" x14ac:dyDescent="0.25">
      <c r="A8" s="17">
        <v>3</v>
      </c>
      <c r="B8" s="28">
        <v>3751</v>
      </c>
      <c r="C8" s="28" t="s">
        <v>116</v>
      </c>
      <c r="D8" s="43">
        <v>3193.48</v>
      </c>
    </row>
    <row r="9" spans="1:5" s="16" customFormat="1" x14ac:dyDescent="0.25">
      <c r="A9" s="17">
        <v>3</v>
      </c>
      <c r="B9" s="28">
        <v>3721</v>
      </c>
      <c r="C9" s="28" t="s">
        <v>117</v>
      </c>
      <c r="D9" s="43">
        <f>500+700</f>
        <v>1200</v>
      </c>
      <c r="E9" s="19"/>
    </row>
    <row r="10" spans="1:5" s="16" customFormat="1" x14ac:dyDescent="0.25">
      <c r="A10" s="17">
        <v>4</v>
      </c>
      <c r="B10" s="28">
        <v>3721</v>
      </c>
      <c r="C10" s="28" t="s">
        <v>117</v>
      </c>
      <c r="D10" s="43">
        <v>320</v>
      </c>
    </row>
    <row r="11" spans="1:5" s="16" customFormat="1" x14ac:dyDescent="0.25">
      <c r="A11" s="17">
        <v>4</v>
      </c>
      <c r="B11" s="28">
        <v>3751</v>
      </c>
      <c r="C11" s="28" t="s">
        <v>116</v>
      </c>
      <c r="D11" s="43">
        <v>3059.6</v>
      </c>
      <c r="E11" s="19"/>
    </row>
    <row r="12" spans="1:5" s="16" customFormat="1" x14ac:dyDescent="0.25">
      <c r="A12" s="17">
        <v>5</v>
      </c>
      <c r="B12" s="28">
        <v>3751</v>
      </c>
      <c r="C12" s="28" t="s">
        <v>116</v>
      </c>
      <c r="D12" s="43">
        <f>4393.48-D13</f>
        <v>3893.4799999999996</v>
      </c>
      <c r="E12" s="19"/>
    </row>
    <row r="13" spans="1:5" s="16" customFormat="1" x14ac:dyDescent="0.25">
      <c r="A13" s="17">
        <v>5</v>
      </c>
      <c r="B13" s="28">
        <v>3721</v>
      </c>
      <c r="C13" s="28" t="s">
        <v>117</v>
      </c>
      <c r="D13" s="43">
        <v>500</v>
      </c>
    </row>
    <row r="14" spans="1:5" s="16" customFormat="1" x14ac:dyDescent="0.25">
      <c r="A14" s="17">
        <v>6</v>
      </c>
      <c r="B14" s="28">
        <v>3751</v>
      </c>
      <c r="C14" s="28" t="s">
        <v>116</v>
      </c>
      <c r="D14" s="43">
        <v>1097.72</v>
      </c>
    </row>
    <row r="15" spans="1:5" s="16" customFormat="1" x14ac:dyDescent="0.25">
      <c r="A15" s="17">
        <v>6</v>
      </c>
      <c r="B15" s="28">
        <v>3721</v>
      </c>
      <c r="C15" s="28" t="s">
        <v>117</v>
      </c>
      <c r="D15" s="43">
        <v>930.04</v>
      </c>
    </row>
    <row r="16" spans="1:5" s="16" customFormat="1" x14ac:dyDescent="0.25">
      <c r="A16" s="17">
        <v>7</v>
      </c>
      <c r="B16" s="28">
        <v>3751</v>
      </c>
      <c r="C16" s="28" t="s">
        <v>116</v>
      </c>
      <c r="D16" s="43">
        <f>749.7+34.28+143.39+535</f>
        <v>1462.37</v>
      </c>
    </row>
    <row r="17" spans="1:6" s="16" customFormat="1" x14ac:dyDescent="0.25">
      <c r="A17" s="17">
        <v>7</v>
      </c>
      <c r="B17" s="28">
        <v>3721</v>
      </c>
      <c r="C17" s="28" t="s">
        <v>117</v>
      </c>
      <c r="D17" s="43">
        <v>1949.33</v>
      </c>
    </row>
    <row r="18" spans="1:6" s="16" customFormat="1" x14ac:dyDescent="0.25">
      <c r="A18" s="17">
        <v>8</v>
      </c>
      <c r="B18" s="28">
        <v>3721</v>
      </c>
      <c r="C18" s="28" t="s">
        <v>117</v>
      </c>
      <c r="D18" s="44">
        <v>1642.61</v>
      </c>
      <c r="F18" s="19"/>
    </row>
    <row r="19" spans="1:6" s="16" customFormat="1" x14ac:dyDescent="0.25">
      <c r="A19" s="17">
        <v>8</v>
      </c>
      <c r="B19" s="28">
        <v>3751</v>
      </c>
      <c r="C19" s="28" t="s">
        <v>116</v>
      </c>
      <c r="D19" s="44">
        <f>4307.22+35</f>
        <v>4342.22</v>
      </c>
      <c r="F19" s="19"/>
    </row>
    <row r="20" spans="1:6" s="16" customFormat="1" x14ac:dyDescent="0.25">
      <c r="A20" s="17">
        <v>9</v>
      </c>
      <c r="B20" s="28">
        <v>3721</v>
      </c>
      <c r="C20" s="28" t="s">
        <v>117</v>
      </c>
      <c r="D20" s="44">
        <f>112+387+1450.06+100+30+40+70+20+20+100+70+80</f>
        <v>2479.06</v>
      </c>
      <c r="F20" s="19"/>
    </row>
    <row r="21" spans="1:6" s="16" customFormat="1" x14ac:dyDescent="0.25">
      <c r="A21" s="17">
        <v>9</v>
      </c>
      <c r="B21" s="28">
        <v>3751</v>
      </c>
      <c r="C21" s="28" t="s">
        <v>116</v>
      </c>
      <c r="D21" s="44">
        <v>8539.76</v>
      </c>
      <c r="F21" s="19"/>
    </row>
    <row r="22" spans="1:6" s="16" customFormat="1" x14ac:dyDescent="0.25">
      <c r="A22" s="17">
        <v>10</v>
      </c>
      <c r="B22" s="28">
        <v>3751</v>
      </c>
      <c r="C22" s="28" t="s">
        <v>116</v>
      </c>
      <c r="D22" s="43">
        <f>1128+399.5+700+69+90+80+87.18</f>
        <v>2553.6799999999998</v>
      </c>
      <c r="F22" s="19"/>
    </row>
    <row r="23" spans="1:6" s="16" customFormat="1" x14ac:dyDescent="0.25">
      <c r="A23" s="17">
        <v>10</v>
      </c>
      <c r="B23" s="28">
        <v>3721</v>
      </c>
      <c r="C23" s="28" t="s">
        <v>117</v>
      </c>
      <c r="D23" s="43">
        <v>150</v>
      </c>
    </row>
    <row r="24" spans="1:6" s="16" customFormat="1" x14ac:dyDescent="0.25">
      <c r="A24" s="17">
        <v>11</v>
      </c>
      <c r="B24" s="28">
        <v>3751</v>
      </c>
      <c r="C24" s="28" t="s">
        <v>116</v>
      </c>
      <c r="D24" s="43">
        <v>1013.88</v>
      </c>
    </row>
    <row r="25" spans="1:6" s="16" customFormat="1" x14ac:dyDescent="0.25">
      <c r="A25" s="17">
        <v>12</v>
      </c>
      <c r="B25" s="28">
        <v>3751</v>
      </c>
      <c r="C25" s="28" t="s">
        <v>116</v>
      </c>
      <c r="D25" s="43">
        <f>1013.88-D26</f>
        <v>313.88</v>
      </c>
    </row>
    <row r="26" spans="1:6" s="16" customFormat="1" x14ac:dyDescent="0.25">
      <c r="A26" s="17">
        <v>12</v>
      </c>
      <c r="B26" s="28">
        <v>3721</v>
      </c>
      <c r="C26" s="28" t="s">
        <v>117</v>
      </c>
      <c r="D26" s="43">
        <v>700</v>
      </c>
    </row>
    <row r="27" spans="1:6" s="16" customFormat="1" x14ac:dyDescent="0.25">
      <c r="A27" s="17">
        <v>13</v>
      </c>
      <c r="B27" s="28">
        <v>3751</v>
      </c>
      <c r="C27" s="28" t="s">
        <v>116</v>
      </c>
      <c r="D27" s="43">
        <f>3411.7-D28</f>
        <v>1949.33</v>
      </c>
    </row>
    <row r="28" spans="1:6" s="16" customFormat="1" x14ac:dyDescent="0.25">
      <c r="A28" s="17">
        <v>13</v>
      </c>
      <c r="B28" s="28">
        <v>3721</v>
      </c>
      <c r="C28" s="28" t="s">
        <v>117</v>
      </c>
      <c r="D28" s="43">
        <v>1462.37</v>
      </c>
    </row>
    <row r="29" spans="1:6" s="16" customFormat="1" x14ac:dyDescent="0.25">
      <c r="A29" s="17">
        <v>14</v>
      </c>
      <c r="B29" s="28">
        <v>3751</v>
      </c>
      <c r="C29" s="28" t="s">
        <v>116</v>
      </c>
      <c r="D29" s="43">
        <v>130.91999999999999</v>
      </c>
    </row>
    <row r="30" spans="1:6" s="16" customFormat="1" x14ac:dyDescent="0.25">
      <c r="A30" s="17">
        <v>14</v>
      </c>
      <c r="B30" s="28">
        <v>3721</v>
      </c>
      <c r="C30" s="28" t="s">
        <v>117</v>
      </c>
      <c r="D30" s="44">
        <v>545</v>
      </c>
    </row>
    <row r="31" spans="1:6" s="16" customFormat="1" x14ac:dyDescent="0.25">
      <c r="A31" s="17">
        <v>15</v>
      </c>
      <c r="B31" s="28">
        <v>3751</v>
      </c>
      <c r="C31" s="28" t="s">
        <v>116</v>
      </c>
      <c r="D31" s="43">
        <v>675.92</v>
      </c>
    </row>
    <row r="32" spans="1:6" s="16" customFormat="1" x14ac:dyDescent="0.25">
      <c r="A32" s="17">
        <v>16</v>
      </c>
      <c r="B32" s="28">
        <v>3751</v>
      </c>
      <c r="C32" s="28" t="s">
        <v>116</v>
      </c>
      <c r="D32" s="43">
        <f>2027.76-100</f>
        <v>1927.76</v>
      </c>
    </row>
    <row r="33" spans="1:4" s="16" customFormat="1" x14ac:dyDescent="0.25">
      <c r="A33" s="17">
        <v>16</v>
      </c>
      <c r="B33" s="28">
        <v>3721</v>
      </c>
      <c r="C33" s="28" t="s">
        <v>117</v>
      </c>
      <c r="D33" s="43">
        <v>100</v>
      </c>
    </row>
    <row r="34" spans="1:4" s="16" customFormat="1" x14ac:dyDescent="0.25">
      <c r="A34" s="17">
        <v>17</v>
      </c>
      <c r="B34" s="28">
        <v>3751</v>
      </c>
      <c r="C34" s="28" t="s">
        <v>116</v>
      </c>
      <c r="D34" s="43">
        <f>10199.95-D35</f>
        <v>9439.9500000000007</v>
      </c>
    </row>
    <row r="35" spans="1:4" s="16" customFormat="1" x14ac:dyDescent="0.25">
      <c r="A35" s="17">
        <v>17</v>
      </c>
      <c r="B35" s="28">
        <v>3721</v>
      </c>
      <c r="C35" s="28" t="s">
        <v>117</v>
      </c>
      <c r="D35" s="43">
        <f>387+112+36+70+70+85</f>
        <v>760</v>
      </c>
    </row>
    <row r="36" spans="1:4" s="16" customFormat="1" x14ac:dyDescent="0.25">
      <c r="A36" s="17">
        <v>18</v>
      </c>
      <c r="B36" s="28">
        <v>3711</v>
      </c>
      <c r="C36" s="28" t="s">
        <v>140</v>
      </c>
      <c r="D36" s="43">
        <v>7331</v>
      </c>
    </row>
    <row r="37" spans="1:4" s="16" customFormat="1" x14ac:dyDescent="0.25">
      <c r="A37" s="17">
        <v>18</v>
      </c>
      <c r="B37" s="28">
        <v>3751</v>
      </c>
      <c r="C37" s="28" t="s">
        <v>116</v>
      </c>
      <c r="D37" s="43">
        <f>1210.3+304</f>
        <v>1514.3</v>
      </c>
    </row>
    <row r="38" spans="1:4" s="16" customFormat="1" x14ac:dyDescent="0.25">
      <c r="A38" s="17">
        <v>18</v>
      </c>
      <c r="B38" s="28">
        <v>3721</v>
      </c>
      <c r="C38" s="28" t="s">
        <v>117</v>
      </c>
      <c r="D38" s="43">
        <f>1899.24+220+430+22+43</f>
        <v>2614.2399999999998</v>
      </c>
    </row>
    <row r="39" spans="1:4" s="16" customFormat="1" x14ac:dyDescent="0.25">
      <c r="A39" s="17">
        <v>19</v>
      </c>
      <c r="B39" s="28">
        <v>3711</v>
      </c>
      <c r="C39" s="28" t="s">
        <v>140</v>
      </c>
      <c r="D39" s="43">
        <v>3610</v>
      </c>
    </row>
    <row r="40" spans="1:4" s="16" customFormat="1" x14ac:dyDescent="0.25">
      <c r="A40" s="17">
        <v>19</v>
      </c>
      <c r="B40" s="28">
        <v>3751</v>
      </c>
      <c r="C40" s="28" t="s">
        <v>116</v>
      </c>
      <c r="D40" s="43">
        <v>3010.6</v>
      </c>
    </row>
    <row r="41" spans="1:4" s="16" customFormat="1" x14ac:dyDescent="0.25">
      <c r="A41" s="17">
        <v>19</v>
      </c>
      <c r="B41" s="28">
        <v>3721</v>
      </c>
      <c r="C41" s="28" t="s">
        <v>117</v>
      </c>
      <c r="D41" s="43">
        <v>561.04999999999995</v>
      </c>
    </row>
    <row r="42" spans="1:4" s="16" customFormat="1" x14ac:dyDescent="0.25">
      <c r="A42" s="17">
        <v>20</v>
      </c>
      <c r="B42" s="28">
        <v>3711</v>
      </c>
      <c r="C42" s="28" t="s">
        <v>140</v>
      </c>
      <c r="D42" s="43">
        <v>4649</v>
      </c>
    </row>
    <row r="43" spans="1:4" s="16" customFormat="1" x14ac:dyDescent="0.25">
      <c r="A43" s="17">
        <v>20</v>
      </c>
      <c r="B43" s="28">
        <v>3751</v>
      </c>
      <c r="C43" s="28" t="s">
        <v>116</v>
      </c>
      <c r="D43" s="43">
        <v>2532.65</v>
      </c>
    </row>
    <row r="44" spans="1:4" s="16" customFormat="1" x14ac:dyDescent="0.25">
      <c r="A44" s="17">
        <v>21</v>
      </c>
      <c r="B44" s="28">
        <v>3751</v>
      </c>
      <c r="C44" s="28" t="s">
        <v>116</v>
      </c>
      <c r="D44" s="43">
        <f>53.28+794.92+193.71</f>
        <v>1041.9099999999999</v>
      </c>
    </row>
    <row r="45" spans="1:4" s="16" customFormat="1" x14ac:dyDescent="0.25">
      <c r="A45" s="17">
        <v>21</v>
      </c>
      <c r="B45" s="28">
        <v>3721</v>
      </c>
      <c r="C45" s="28" t="s">
        <v>117</v>
      </c>
      <c r="D45" s="43">
        <f>1431.04+3205.07+1262.04</f>
        <v>5898.1500000000005</v>
      </c>
    </row>
    <row r="46" spans="1:4" s="16" customFormat="1" x14ac:dyDescent="0.25">
      <c r="A46" s="17">
        <v>22</v>
      </c>
      <c r="B46" s="28">
        <v>3751</v>
      </c>
      <c r="C46" s="28" t="s">
        <v>116</v>
      </c>
      <c r="D46" s="43">
        <v>525.76</v>
      </c>
    </row>
    <row r="47" spans="1:4" s="16" customFormat="1" x14ac:dyDescent="0.25">
      <c r="A47" s="17">
        <v>22</v>
      </c>
      <c r="B47" s="28">
        <v>3721</v>
      </c>
      <c r="C47" s="28" t="s">
        <v>117</v>
      </c>
      <c r="D47" s="43">
        <v>1502</v>
      </c>
    </row>
    <row r="48" spans="1:4" s="16" customFormat="1" x14ac:dyDescent="0.25">
      <c r="A48" s="17">
        <v>23</v>
      </c>
      <c r="B48" s="28">
        <v>3751</v>
      </c>
      <c r="C48" s="28" t="s">
        <v>116</v>
      </c>
      <c r="D48" s="43">
        <f>2703.68-D49</f>
        <v>1901.1</v>
      </c>
    </row>
    <row r="49" spans="1:5" s="16" customFormat="1" x14ac:dyDescent="0.25">
      <c r="A49" s="17">
        <v>23</v>
      </c>
      <c r="B49" s="28">
        <v>3721</v>
      </c>
      <c r="C49" s="28" t="s">
        <v>117</v>
      </c>
      <c r="D49" s="43">
        <f>652.58+150</f>
        <v>802.58</v>
      </c>
    </row>
    <row r="50" spans="1:5" s="16" customFormat="1" x14ac:dyDescent="0.25">
      <c r="A50" s="17">
        <v>24</v>
      </c>
      <c r="B50" s="28">
        <v>3751</v>
      </c>
      <c r="C50" s="28" t="s">
        <v>116</v>
      </c>
      <c r="D50" s="43">
        <v>1013.88</v>
      </c>
    </row>
    <row r="51" spans="1:5" s="16" customFormat="1" x14ac:dyDescent="0.25">
      <c r="A51" s="17">
        <v>25</v>
      </c>
      <c r="B51" s="28">
        <v>3751</v>
      </c>
      <c r="C51" s="28" t="s">
        <v>116</v>
      </c>
      <c r="D51" s="43">
        <v>413.88</v>
      </c>
    </row>
    <row r="52" spans="1:5" s="16" customFormat="1" x14ac:dyDescent="0.25">
      <c r="A52" s="17">
        <v>25</v>
      </c>
      <c r="B52" s="28">
        <v>3721</v>
      </c>
      <c r="C52" s="28" t="s">
        <v>117</v>
      </c>
      <c r="D52" s="43">
        <v>600</v>
      </c>
    </row>
    <row r="53" spans="1:5" s="16" customFormat="1" x14ac:dyDescent="0.25">
      <c r="A53" s="17">
        <v>26</v>
      </c>
      <c r="B53" s="28">
        <v>3851</v>
      </c>
      <c r="C53" s="28" t="s">
        <v>143</v>
      </c>
      <c r="D53" s="43">
        <v>0</v>
      </c>
    </row>
    <row r="54" spans="1:5" s="16" customFormat="1" x14ac:dyDescent="0.25">
      <c r="B54" s="29"/>
      <c r="C54" s="29"/>
      <c r="D54" s="18"/>
    </row>
    <row r="55" spans="1:5" s="16" customFormat="1" x14ac:dyDescent="0.25">
      <c r="B55" s="29"/>
      <c r="C55" s="29"/>
      <c r="D55" s="18"/>
    </row>
    <row r="56" spans="1:5" s="16" customFormat="1" x14ac:dyDescent="0.25">
      <c r="B56" s="29"/>
      <c r="C56" s="29"/>
      <c r="D56" s="19"/>
    </row>
    <row r="57" spans="1:5" s="16" customFormat="1" x14ac:dyDescent="0.25">
      <c r="B57" s="29"/>
      <c r="C57" s="29"/>
      <c r="D57" s="18"/>
    </row>
    <row r="58" spans="1:5" s="16" customFormat="1" x14ac:dyDescent="0.25">
      <c r="B58" s="29"/>
      <c r="C58" s="29"/>
      <c r="D58" s="18"/>
    </row>
    <row r="59" spans="1:5" s="16" customFormat="1" x14ac:dyDescent="0.25">
      <c r="B59" s="29"/>
      <c r="C59" s="29"/>
      <c r="D59" s="18"/>
    </row>
    <row r="60" spans="1:5" x14ac:dyDescent="0.25">
      <c r="B60" s="28"/>
      <c r="C60" s="28"/>
    </row>
    <row r="61" spans="1:5" x14ac:dyDescent="0.25">
      <c r="B61" s="28"/>
      <c r="C61" s="28"/>
    </row>
    <row r="62" spans="1:5" x14ac:dyDescent="0.25">
      <c r="B62" s="28"/>
      <c r="C62" s="28"/>
    </row>
    <row r="63" spans="1:5" x14ac:dyDescent="0.25">
      <c r="B63" s="28"/>
      <c r="C63" s="28"/>
      <c r="D63" s="12"/>
    </row>
    <row r="64" spans="1:5" x14ac:dyDescent="0.25">
      <c r="B64" s="28"/>
      <c r="C64" s="28"/>
      <c r="D64" s="14"/>
      <c r="E64" s="12"/>
    </row>
    <row r="65" spans="2:5" ht="15.75" customHeight="1" x14ac:dyDescent="0.25">
      <c r="B65" s="28"/>
      <c r="C65" s="28"/>
      <c r="D65" s="13"/>
      <c r="E65" s="12"/>
    </row>
    <row r="66" spans="2:5" ht="15.75" customHeight="1" x14ac:dyDescent="0.25">
      <c r="B66" s="28"/>
      <c r="C66" s="28"/>
      <c r="E66" s="12"/>
    </row>
    <row r="67" spans="2:5" ht="15.75" customHeight="1" x14ac:dyDescent="0.25">
      <c r="B67" s="28"/>
      <c r="C67" s="28"/>
      <c r="E67" s="12"/>
    </row>
    <row r="68" spans="2:5" x14ac:dyDescent="0.25">
      <c r="B68" s="28"/>
      <c r="C68" s="28"/>
    </row>
    <row r="69" spans="2:5" x14ac:dyDescent="0.25">
      <c r="B69" s="28"/>
      <c r="C69" s="28"/>
    </row>
    <row r="70" spans="2:5" x14ac:dyDescent="0.25">
      <c r="B70" s="28"/>
      <c r="C70" s="28"/>
    </row>
    <row r="71" spans="2:5" x14ac:dyDescent="0.25">
      <c r="B71" s="28"/>
      <c r="C71" s="28"/>
    </row>
    <row r="72" spans="2:5" x14ac:dyDescent="0.25">
      <c r="B72" s="28"/>
      <c r="C72" s="28"/>
    </row>
    <row r="73" spans="2:5" x14ac:dyDescent="0.25">
      <c r="B73" s="28"/>
      <c r="C73" s="28"/>
    </row>
    <row r="74" spans="2:5" x14ac:dyDescent="0.25">
      <c r="B74" s="28"/>
      <c r="C74" s="28"/>
    </row>
    <row r="75" spans="2:5" x14ac:dyDescent="0.25">
      <c r="B75" s="28"/>
      <c r="C75" s="28"/>
    </row>
    <row r="76" spans="2:5" x14ac:dyDescent="0.25">
      <c r="B76" s="28"/>
      <c r="C76" s="28"/>
    </row>
    <row r="77" spans="2:5" x14ac:dyDescent="0.25">
      <c r="B77" s="28"/>
      <c r="C77" s="28"/>
    </row>
    <row r="78" spans="2:5" x14ac:dyDescent="0.25">
      <c r="B78" s="28"/>
      <c r="C78" s="28"/>
    </row>
    <row r="79" spans="2:5" x14ac:dyDescent="0.25">
      <c r="B79" s="28"/>
      <c r="C79" s="28"/>
    </row>
    <row r="80" spans="2:5" x14ac:dyDescent="0.25">
      <c r="B80" s="28"/>
      <c r="C80" s="28"/>
    </row>
    <row r="81" spans="2:4" x14ac:dyDescent="0.25">
      <c r="B81" s="28"/>
      <c r="C81" s="28"/>
    </row>
    <row r="82" spans="2:4" x14ac:dyDescent="0.25">
      <c r="B82" s="28"/>
      <c r="C82" s="28"/>
    </row>
    <row r="83" spans="2:4" x14ac:dyDescent="0.25">
      <c r="B83" s="28"/>
      <c r="C83" s="28"/>
    </row>
    <row r="84" spans="2:4" x14ac:dyDescent="0.25">
      <c r="B84" s="28"/>
      <c r="C84" s="28"/>
    </row>
    <row r="85" spans="2:4" x14ac:dyDescent="0.25">
      <c r="B85" s="28"/>
      <c r="C85" s="28"/>
    </row>
    <row r="86" spans="2:4" x14ac:dyDescent="0.25">
      <c r="B86" s="28"/>
      <c r="C86" s="28"/>
    </row>
    <row r="87" spans="2:4" x14ac:dyDescent="0.25">
      <c r="B87" s="28"/>
      <c r="C87" s="28"/>
    </row>
    <row r="88" spans="2:4" x14ac:dyDescent="0.25">
      <c r="B88" s="28"/>
      <c r="C88" s="28"/>
    </row>
    <row r="89" spans="2:4" x14ac:dyDescent="0.25">
      <c r="B89" s="28"/>
      <c r="C89" s="28"/>
    </row>
    <row r="91" spans="2:4" x14ac:dyDescent="0.25">
      <c r="D91" s="3"/>
    </row>
    <row r="92" spans="2:4" x14ac:dyDescent="0.25">
      <c r="D92" s="3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8"/>
  <sheetViews>
    <sheetView tabSelected="1" topLeftCell="A48" workbookViewId="0">
      <selection activeCell="B65" sqref="B65"/>
    </sheetView>
  </sheetViews>
  <sheetFormatPr baseColWidth="10" defaultColWidth="9.140625" defaultRowHeight="15" x14ac:dyDescent="0.25"/>
  <cols>
    <col min="1" max="1" width="3.42578125" style="22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23" t="s">
        <v>108</v>
      </c>
      <c r="B3" s="1" t="s">
        <v>113</v>
      </c>
    </row>
    <row r="4" spans="1:2" x14ac:dyDescent="0.25">
      <c r="A4" s="22">
        <v>1</v>
      </c>
      <c r="B4" s="7" t="s">
        <v>316</v>
      </c>
    </row>
    <row r="5" spans="1:2" s="20" customFormat="1" x14ac:dyDescent="0.25">
      <c r="A5" s="24">
        <v>2</v>
      </c>
      <c r="B5" s="7" t="s">
        <v>293</v>
      </c>
    </row>
    <row r="6" spans="1:2" s="33" customFormat="1" x14ac:dyDescent="0.25">
      <c r="A6" s="24">
        <v>2</v>
      </c>
      <c r="B6" s="7" t="s">
        <v>248</v>
      </c>
    </row>
    <row r="7" spans="1:2" s="41" customFormat="1" x14ac:dyDescent="0.25">
      <c r="A7" s="24">
        <v>2</v>
      </c>
      <c r="B7" s="7" t="s">
        <v>249</v>
      </c>
    </row>
    <row r="8" spans="1:2" s="41" customFormat="1" x14ac:dyDescent="0.25">
      <c r="A8" s="24">
        <v>2</v>
      </c>
      <c r="B8" s="7" t="s">
        <v>250</v>
      </c>
    </row>
    <row r="9" spans="1:2" s="41" customFormat="1" x14ac:dyDescent="0.25">
      <c r="A9" s="24">
        <v>2</v>
      </c>
      <c r="B9" s="7" t="s">
        <v>251</v>
      </c>
    </row>
    <row r="10" spans="1:2" x14ac:dyDescent="0.25">
      <c r="A10" s="24">
        <v>3</v>
      </c>
      <c r="B10" s="7" t="s">
        <v>286</v>
      </c>
    </row>
    <row r="11" spans="1:2" x14ac:dyDescent="0.25">
      <c r="A11" s="24">
        <v>3</v>
      </c>
      <c r="B11" s="7" t="s">
        <v>287</v>
      </c>
    </row>
    <row r="12" spans="1:2" s="41" customFormat="1" x14ac:dyDescent="0.25">
      <c r="A12" s="24">
        <v>3</v>
      </c>
      <c r="B12" s="7" t="s">
        <v>288</v>
      </c>
    </row>
    <row r="13" spans="1:2" s="41" customFormat="1" x14ac:dyDescent="0.25">
      <c r="A13" s="24">
        <v>3</v>
      </c>
      <c r="B13" s="7" t="s">
        <v>289</v>
      </c>
    </row>
    <row r="14" spans="1:2" x14ac:dyDescent="0.25">
      <c r="A14" s="24">
        <v>4</v>
      </c>
      <c r="B14" s="7" t="s">
        <v>312</v>
      </c>
    </row>
    <row r="15" spans="1:2" s="38" customFormat="1" x14ac:dyDescent="0.25">
      <c r="A15" s="24">
        <v>4</v>
      </c>
      <c r="B15" s="7" t="s">
        <v>313</v>
      </c>
    </row>
    <row r="16" spans="1:2" s="41" customFormat="1" x14ac:dyDescent="0.25">
      <c r="A16" s="24">
        <v>4</v>
      </c>
      <c r="B16" s="7" t="s">
        <v>314</v>
      </c>
    </row>
    <row r="17" spans="1:7" s="41" customFormat="1" x14ac:dyDescent="0.25">
      <c r="A17" s="24">
        <v>4</v>
      </c>
      <c r="B17" s="7" t="s">
        <v>315</v>
      </c>
    </row>
    <row r="18" spans="1:7" x14ac:dyDescent="0.25">
      <c r="A18" s="24">
        <v>5</v>
      </c>
      <c r="B18" s="7" t="s">
        <v>253</v>
      </c>
    </row>
    <row r="19" spans="1:7" x14ac:dyDescent="0.25">
      <c r="A19" s="24">
        <v>5</v>
      </c>
      <c r="B19" s="7" t="s">
        <v>254</v>
      </c>
    </row>
    <row r="20" spans="1:7" s="41" customFormat="1" x14ac:dyDescent="0.25">
      <c r="A20" s="24">
        <v>5</v>
      </c>
      <c r="B20" s="7" t="s">
        <v>255</v>
      </c>
    </row>
    <row r="21" spans="1:7" x14ac:dyDescent="0.25">
      <c r="A21" s="24">
        <v>6</v>
      </c>
      <c r="B21" s="7" t="s">
        <v>325</v>
      </c>
    </row>
    <row r="22" spans="1:7" s="31" customFormat="1" x14ac:dyDescent="0.25">
      <c r="A22" s="24">
        <v>6</v>
      </c>
      <c r="B22" s="7" t="s">
        <v>326</v>
      </c>
    </row>
    <row r="23" spans="1:7" s="15" customFormat="1" x14ac:dyDescent="0.25">
      <c r="A23" s="24">
        <v>7</v>
      </c>
      <c r="B23" s="7" t="s">
        <v>257</v>
      </c>
    </row>
    <row r="24" spans="1:7" s="38" customFormat="1" x14ac:dyDescent="0.25">
      <c r="A24" s="24">
        <v>7</v>
      </c>
      <c r="B24" s="7" t="s">
        <v>258</v>
      </c>
    </row>
    <row r="25" spans="1:7" s="38" customFormat="1" x14ac:dyDescent="0.25">
      <c r="A25" s="24">
        <v>7</v>
      </c>
      <c r="B25" s="7" t="s">
        <v>259</v>
      </c>
    </row>
    <row r="26" spans="1:7" s="15" customFormat="1" x14ac:dyDescent="0.25">
      <c r="A26" s="24">
        <v>8</v>
      </c>
      <c r="B26" s="7" t="s">
        <v>316</v>
      </c>
    </row>
    <row r="27" spans="1:7" x14ac:dyDescent="0.25">
      <c r="A27" s="24">
        <v>9</v>
      </c>
      <c r="B27" s="7" t="s">
        <v>318</v>
      </c>
    </row>
    <row r="28" spans="1:7" s="41" customFormat="1" x14ac:dyDescent="0.25">
      <c r="A28" s="24">
        <v>9</v>
      </c>
      <c r="B28" s="7" t="s">
        <v>319</v>
      </c>
    </row>
    <row r="29" spans="1:7" s="41" customFormat="1" x14ac:dyDescent="0.25">
      <c r="A29" s="24">
        <v>9</v>
      </c>
      <c r="B29" s="7" t="s">
        <v>320</v>
      </c>
    </row>
    <row r="30" spans="1:7" s="41" customFormat="1" x14ac:dyDescent="0.25">
      <c r="A30" s="24">
        <v>9</v>
      </c>
      <c r="B30" s="7" t="s">
        <v>321</v>
      </c>
    </row>
    <row r="31" spans="1:7" s="16" customFormat="1" x14ac:dyDescent="0.25">
      <c r="A31" s="24">
        <v>10</v>
      </c>
      <c r="B31" s="65" t="s">
        <v>261</v>
      </c>
      <c r="C31" s="66"/>
      <c r="D31" s="66"/>
      <c r="E31" s="66"/>
      <c r="F31" s="66"/>
      <c r="G31" s="66"/>
    </row>
    <row r="32" spans="1:7" s="16" customFormat="1" x14ac:dyDescent="0.25">
      <c r="A32" s="24">
        <v>10</v>
      </c>
      <c r="B32" s="42" t="s">
        <v>262</v>
      </c>
      <c r="C32" s="32"/>
      <c r="D32" s="32"/>
      <c r="E32" s="9"/>
      <c r="F32" s="9"/>
      <c r="G32" s="9"/>
    </row>
    <row r="33" spans="1:7" s="16" customFormat="1" x14ac:dyDescent="0.25">
      <c r="A33" s="24">
        <v>11</v>
      </c>
      <c r="B33" s="7" t="s">
        <v>264</v>
      </c>
    </row>
    <row r="34" spans="1:7" s="16" customFormat="1" x14ac:dyDescent="0.25">
      <c r="A34" s="24">
        <v>12</v>
      </c>
      <c r="B34" s="7" t="s">
        <v>266</v>
      </c>
    </row>
    <row r="35" spans="1:7" s="16" customFormat="1" x14ac:dyDescent="0.25">
      <c r="A35" s="24">
        <v>13</v>
      </c>
      <c r="B35" s="7" t="s">
        <v>267</v>
      </c>
    </row>
    <row r="36" spans="1:7" s="16" customFormat="1" x14ac:dyDescent="0.25">
      <c r="A36" s="24">
        <v>13</v>
      </c>
      <c r="B36" s="7" t="s">
        <v>268</v>
      </c>
    </row>
    <row r="37" spans="1:7" s="16" customFormat="1" x14ac:dyDescent="0.25">
      <c r="A37" s="24">
        <v>13</v>
      </c>
      <c r="B37" s="7" t="s">
        <v>269</v>
      </c>
    </row>
    <row r="38" spans="1:7" x14ac:dyDescent="0.25">
      <c r="A38" s="24">
        <v>14</v>
      </c>
      <c r="B38" s="7" t="s">
        <v>271</v>
      </c>
    </row>
    <row r="39" spans="1:7" s="33" customFormat="1" x14ac:dyDescent="0.25">
      <c r="A39" s="24">
        <v>15</v>
      </c>
      <c r="B39" s="7" t="s">
        <v>273</v>
      </c>
    </row>
    <row r="40" spans="1:7" s="33" customFormat="1" x14ac:dyDescent="0.25">
      <c r="A40" s="24">
        <v>16</v>
      </c>
      <c r="B40" s="6" t="s">
        <v>275</v>
      </c>
    </row>
    <row r="41" spans="1:7" s="33" customFormat="1" x14ac:dyDescent="0.25">
      <c r="A41" s="24">
        <v>16</v>
      </c>
      <c r="B41" s="7" t="s">
        <v>276</v>
      </c>
    </row>
    <row r="42" spans="1:7" s="33" customFormat="1" x14ac:dyDescent="0.25">
      <c r="A42" s="24">
        <v>17</v>
      </c>
      <c r="B42" s="7" t="s">
        <v>278</v>
      </c>
    </row>
    <row r="43" spans="1:7" x14ac:dyDescent="0.25">
      <c r="A43" s="24">
        <v>17</v>
      </c>
      <c r="B43" s="6" t="s">
        <v>279</v>
      </c>
    </row>
    <row r="44" spans="1:7" x14ac:dyDescent="0.25">
      <c r="A44" s="24">
        <v>17</v>
      </c>
      <c r="B44" s="6" t="s">
        <v>280</v>
      </c>
      <c r="C44" s="11"/>
      <c r="D44" s="11"/>
      <c r="E44" s="11"/>
      <c r="F44" s="11"/>
      <c r="G44" s="11"/>
    </row>
    <row r="45" spans="1:7" x14ac:dyDescent="0.25">
      <c r="A45" s="24">
        <v>17</v>
      </c>
      <c r="B45" s="7" t="s">
        <v>281</v>
      </c>
      <c r="C45" s="11"/>
      <c r="D45" s="11"/>
      <c r="E45" s="11"/>
      <c r="F45" s="11"/>
      <c r="G45" s="11"/>
    </row>
    <row r="46" spans="1:7" x14ac:dyDescent="0.25">
      <c r="A46" s="24">
        <v>17</v>
      </c>
      <c r="B46" s="7" t="s">
        <v>282</v>
      </c>
      <c r="C46" s="11"/>
      <c r="D46" s="11"/>
      <c r="E46" s="11"/>
      <c r="F46" s="11"/>
      <c r="G46" s="11"/>
    </row>
    <row r="47" spans="1:7" x14ac:dyDescent="0.25">
      <c r="A47" s="24">
        <v>17</v>
      </c>
      <c r="B47" s="6" t="s">
        <v>283</v>
      </c>
      <c r="C47" s="11"/>
      <c r="D47" s="11"/>
      <c r="E47" s="11"/>
      <c r="F47" s="11"/>
      <c r="G47" s="11"/>
    </row>
    <row r="48" spans="1:7" x14ac:dyDescent="0.25">
      <c r="A48" s="24">
        <v>18</v>
      </c>
      <c r="B48" s="7" t="s">
        <v>291</v>
      </c>
      <c r="C48" s="10"/>
      <c r="D48" s="10"/>
      <c r="E48" s="10"/>
      <c r="F48" s="10"/>
      <c r="G48" s="9"/>
    </row>
    <row r="49" spans="1:7" x14ac:dyDescent="0.25">
      <c r="A49" s="24">
        <v>18</v>
      </c>
      <c r="B49" s="7" t="s">
        <v>292</v>
      </c>
      <c r="C49" s="10"/>
      <c r="D49" s="10"/>
      <c r="E49" s="10"/>
      <c r="F49" s="10"/>
      <c r="G49" s="9"/>
    </row>
    <row r="50" spans="1:7" x14ac:dyDescent="0.25">
      <c r="A50" s="24">
        <v>19</v>
      </c>
      <c r="B50" s="7" t="s">
        <v>295</v>
      </c>
      <c r="C50" s="10"/>
      <c r="D50" s="10"/>
      <c r="E50" s="10"/>
      <c r="F50" s="10"/>
      <c r="G50" s="9"/>
    </row>
    <row r="51" spans="1:7" x14ac:dyDescent="0.25">
      <c r="A51" s="24">
        <v>19</v>
      </c>
      <c r="B51" s="6" t="s">
        <v>296</v>
      </c>
      <c r="C51" s="10"/>
      <c r="D51" s="10"/>
      <c r="E51" s="10"/>
      <c r="F51" s="10"/>
      <c r="G51" s="9"/>
    </row>
    <row r="52" spans="1:7" x14ac:dyDescent="0.25">
      <c r="A52" s="24">
        <v>19</v>
      </c>
      <c r="B52" s="6" t="s">
        <v>297</v>
      </c>
      <c r="C52" s="10"/>
      <c r="D52" s="10"/>
      <c r="E52" s="10"/>
      <c r="F52" s="10"/>
      <c r="G52" s="9"/>
    </row>
    <row r="53" spans="1:7" x14ac:dyDescent="0.25">
      <c r="A53" s="24">
        <v>20</v>
      </c>
      <c r="B53" s="6" t="s">
        <v>299</v>
      </c>
      <c r="C53" s="10"/>
      <c r="D53" s="10"/>
      <c r="E53" s="10"/>
      <c r="F53" s="10"/>
      <c r="G53" s="9"/>
    </row>
    <row r="54" spans="1:7" x14ac:dyDescent="0.25">
      <c r="A54" s="24">
        <v>20</v>
      </c>
      <c r="B54" s="7" t="s">
        <v>300</v>
      </c>
    </row>
    <row r="55" spans="1:7" x14ac:dyDescent="0.25">
      <c r="A55" s="24">
        <v>21</v>
      </c>
      <c r="B55" s="7" t="s">
        <v>316</v>
      </c>
    </row>
    <row r="56" spans="1:7" x14ac:dyDescent="0.25">
      <c r="A56" s="24">
        <v>22</v>
      </c>
      <c r="B56" s="7" t="s">
        <v>327</v>
      </c>
    </row>
    <row r="57" spans="1:7" x14ac:dyDescent="0.25">
      <c r="A57" s="24">
        <v>22</v>
      </c>
      <c r="B57" s="7" t="s">
        <v>328</v>
      </c>
    </row>
    <row r="58" spans="1:7" x14ac:dyDescent="0.25">
      <c r="A58" s="24">
        <v>22</v>
      </c>
      <c r="B58" s="7" t="s">
        <v>329</v>
      </c>
    </row>
    <row r="59" spans="1:7" x14ac:dyDescent="0.25">
      <c r="A59" s="22">
        <v>23</v>
      </c>
      <c r="B59" s="7" t="s">
        <v>302</v>
      </c>
    </row>
    <row r="60" spans="1:7" x14ac:dyDescent="0.25">
      <c r="A60" s="22">
        <v>23</v>
      </c>
      <c r="B60" s="7" t="s">
        <v>303</v>
      </c>
    </row>
    <row r="61" spans="1:7" s="41" customFormat="1" x14ac:dyDescent="0.25">
      <c r="A61" s="22">
        <v>24</v>
      </c>
      <c r="B61" s="7" t="s">
        <v>308</v>
      </c>
    </row>
    <row r="62" spans="1:7" s="41" customFormat="1" x14ac:dyDescent="0.25">
      <c r="A62" s="22">
        <v>24</v>
      </c>
      <c r="B62" s="7" t="s">
        <v>309</v>
      </c>
    </row>
    <row r="63" spans="1:7" x14ac:dyDescent="0.25">
      <c r="A63" s="22">
        <v>25</v>
      </c>
      <c r="B63" s="7" t="s">
        <v>305</v>
      </c>
    </row>
    <row r="64" spans="1:7" x14ac:dyDescent="0.25">
      <c r="A64" s="22">
        <v>25</v>
      </c>
      <c r="B64" s="7" t="s">
        <v>306</v>
      </c>
    </row>
    <row r="65" spans="1:2" ht="15.75" customHeight="1" x14ac:dyDescent="0.25">
      <c r="A65" s="22">
        <v>26</v>
      </c>
      <c r="B65" s="6" t="s">
        <v>332</v>
      </c>
    </row>
    <row r="66" spans="1:2" ht="15.75" customHeight="1" x14ac:dyDescent="0.25">
      <c r="B66" s="6"/>
    </row>
    <row r="67" spans="1:2" ht="15.75" customHeight="1" x14ac:dyDescent="0.25">
      <c r="B67" s="6"/>
    </row>
    <row r="68" spans="1:2" x14ac:dyDescent="0.25">
      <c r="B68" s="6"/>
    </row>
    <row r="69" spans="1:2" x14ac:dyDescent="0.25">
      <c r="B69" s="6"/>
    </row>
    <row r="70" spans="1:2" x14ac:dyDescent="0.25">
      <c r="B70" s="6"/>
    </row>
    <row r="71" spans="1:2" x14ac:dyDescent="0.25">
      <c r="B71" s="7"/>
    </row>
    <row r="72" spans="1:2" x14ac:dyDescent="0.25">
      <c r="B72" s="7"/>
    </row>
    <row r="73" spans="1:2" x14ac:dyDescent="0.25">
      <c r="B73" s="7"/>
    </row>
    <row r="74" spans="1:2" x14ac:dyDescent="0.25">
      <c r="B74" s="7"/>
    </row>
    <row r="75" spans="1:2" x14ac:dyDescent="0.25">
      <c r="B75" s="7"/>
    </row>
    <row r="76" spans="1:2" x14ac:dyDescent="0.25">
      <c r="B76" s="7"/>
    </row>
    <row r="77" spans="1:2" x14ac:dyDescent="0.25">
      <c r="B77" s="7"/>
    </row>
    <row r="78" spans="1:2" x14ac:dyDescent="0.25">
      <c r="B78" s="7"/>
    </row>
    <row r="79" spans="1:2" x14ac:dyDescent="0.25">
      <c r="B79" s="7"/>
    </row>
    <row r="80" spans="1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</sheetData>
  <mergeCells count="1">
    <mergeCell ref="B31:G31"/>
  </mergeCells>
  <hyperlinks>
    <hyperlink ref="B6" r:id="rId1" xr:uid="{F10F4EE4-260D-42BE-8EF5-031A0E3EA889}"/>
    <hyperlink ref="B31" r:id="rId2" xr:uid="{521D8D1C-0A48-4D14-8FF1-FF3B87302DF7}"/>
    <hyperlink ref="B32" r:id="rId3" xr:uid="{0903AAEC-885E-4EB1-9957-3299CCA85D6C}"/>
    <hyperlink ref="B38" r:id="rId4" xr:uid="{ADED37AD-94C1-4817-AD7E-57AB060F4BC3}"/>
    <hyperlink ref="B33" r:id="rId5" xr:uid="{226C61C4-CBC6-421D-BDA3-33FE888C3897}"/>
    <hyperlink ref="B23" r:id="rId6" xr:uid="{E1435033-D892-4D87-993D-6227121E8E88}"/>
    <hyperlink ref="B46" r:id="rId7" xr:uid="{8B4DE103-2913-4159-AB99-1AAFE12B52BF}"/>
    <hyperlink ref="B45" r:id="rId8" xr:uid="{D5385225-A724-4C86-81C9-F2530433ACAB}"/>
    <hyperlink ref="B48" r:id="rId9" xr:uid="{93C66E19-32F4-4BBC-94A9-6C86A16017AB}"/>
    <hyperlink ref="B49" r:id="rId10" xr:uid="{76DD39E2-3161-4893-AE74-4A092732F4AF}"/>
    <hyperlink ref="B42" r:id="rId11" xr:uid="{C9536AA1-BE14-4D82-ADC7-D1CC65352372}"/>
    <hyperlink ref="B7" r:id="rId12" xr:uid="{C4B5FB19-768A-455A-93A4-21682996A25B}"/>
    <hyperlink ref="B8" r:id="rId13" xr:uid="{5A0152FE-34FD-4F65-AE0D-5EC38281D46F}"/>
    <hyperlink ref="B5" r:id="rId14" xr:uid="{26CD884E-C983-4A9F-9614-A65EFF45FCF7}"/>
    <hyperlink ref="B50" r:id="rId15" xr:uid="{81864035-E5DA-4424-A3D8-10BAD82CE219}"/>
    <hyperlink ref="B59" r:id="rId16" xr:uid="{0DB94579-D98F-475E-A351-7F8CADD140C3}"/>
    <hyperlink ref="B63" r:id="rId17" xr:uid="{EEDFECAE-223E-45E0-A0EC-34E448D00D99}"/>
    <hyperlink ref="B64" r:id="rId18" xr:uid="{AB2D9AAB-1E76-4C40-B4CA-6D79572C1F75}"/>
    <hyperlink ref="B61" r:id="rId19" xr:uid="{69C0C027-2CB6-4548-ABA1-6CDABC992A2B}"/>
    <hyperlink ref="B14" r:id="rId20" xr:uid="{7A0A0F3D-8BB5-4A74-A53A-FD934CA2EF9F}"/>
    <hyperlink ref="B17" r:id="rId21" xr:uid="{C534FAEA-159C-4D4B-8B09-54B988863EFF}"/>
    <hyperlink ref="B4" r:id="rId22" xr:uid="{86AA3147-6E29-4559-9F99-367D2BF3B9AC}"/>
    <hyperlink ref="B55" r:id="rId23" xr:uid="{3664AC06-9D81-4621-87E9-BD8C6A516896}"/>
    <hyperlink ref="B27" r:id="rId24" xr:uid="{F1B70581-002B-45B4-9BD3-60C3578B30F2}"/>
    <hyperlink ref="B28" r:id="rId25" xr:uid="{8A8631A3-F3D8-47A7-BD95-1F3ED9001A33}"/>
    <hyperlink ref="B26" r:id="rId26" xr:uid="{EFAEAA76-F61C-4F89-8C92-4E959C92C11A}"/>
    <hyperlink ref="B21" r:id="rId27" xr:uid="{D2E2A71D-D41F-43C4-A1D3-0532A1B1F1EF}"/>
    <hyperlink ref="B22" r:id="rId28" xr:uid="{E76731A5-FDF5-442C-B8A0-B63AC5F76073}"/>
    <hyperlink ref="B56" r:id="rId29" xr:uid="{1E4F7863-0411-4146-B16B-0B2E72BBF7FF}"/>
    <hyperlink ref="B57" r:id="rId30" xr:uid="{FD0A0167-DC20-496A-8D33-590A77EC2A48}"/>
    <hyperlink ref="B58" r:id="rId31" xr:uid="{E0917177-83E5-4C1D-B9A8-7D2980EB09F8}"/>
  </hyperlinks>
  <pageMargins left="0.7" right="0.7" top="0.75" bottom="0.75" header="0.3" footer="0.3"/>
  <pageSetup orientation="portrait" r:id="rId32"/>
  <drawing r:id="rId3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Tabla_549575</vt:lpstr>
      <vt:lpstr>Tabla_549576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2019-05-14T20:04:01Z</cp:lastPrinted>
  <dcterms:created xsi:type="dcterms:W3CDTF">2018-06-16T16:21:36Z</dcterms:created>
  <dcterms:modified xsi:type="dcterms:W3CDTF">2020-01-10T20:09:36Z</dcterms:modified>
</cp:coreProperties>
</file>