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LAUDIA\Desktop\CEGAIP\ADMINISTRACION\FORMATO 5\12. DICIEMBRE\"/>
    </mc:Choice>
  </mc:AlternateContent>
  <xr:revisionPtr revIDLastSave="0" documentId="13_ncr:1_{D9D444C2-23D2-4EEA-8830-0E12CCB0ADB9}" xr6:coauthVersionLast="40" xr6:coauthVersionMax="40" xr10:uidLastSave="{00000000-0000-0000-0000-000000000000}"/>
  <bookViews>
    <workbookView xWindow="0" yWindow="0" windowWidth="20490" windowHeight="7545" tabRatio="888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81029"/>
</workbook>
</file>

<file path=xl/calcChain.xml><?xml version="1.0" encoding="utf-8"?>
<calcChain xmlns="http://schemas.openxmlformats.org/spreadsheetml/2006/main">
  <c r="D28" i="9" l="1"/>
  <c r="D29" i="9"/>
  <c r="D30" i="9"/>
  <c r="D31" i="9"/>
  <c r="D32" i="9"/>
  <c r="D33" i="9"/>
  <c r="D34" i="9"/>
  <c r="D35" i="9"/>
  <c r="D36" i="9"/>
  <c r="D37" i="9"/>
  <c r="D38" i="9"/>
  <c r="D27" i="9"/>
  <c r="D16" i="6"/>
  <c r="D20" i="6"/>
  <c r="D24" i="6"/>
  <c r="D38" i="6"/>
  <c r="C7" i="6"/>
  <c r="C11" i="6"/>
  <c r="C27" i="6"/>
  <c r="C38" i="6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4" i="9"/>
  <c r="O29" i="1"/>
  <c r="D26" i="6" s="1"/>
  <c r="M29" i="1"/>
  <c r="C26" i="6" s="1"/>
  <c r="O28" i="1"/>
  <c r="D25" i="6" s="1"/>
  <c r="M28" i="1"/>
  <c r="C25" i="6" s="1"/>
  <c r="O27" i="1"/>
  <c r="M27" i="1"/>
  <c r="C24" i="6" s="1"/>
  <c r="O26" i="1"/>
  <c r="D23" i="6" s="1"/>
  <c r="O25" i="1"/>
  <c r="D22" i="6" s="1"/>
  <c r="O24" i="1"/>
  <c r="D21" i="6" s="1"/>
  <c r="O23" i="1"/>
  <c r="O22" i="1"/>
  <c r="D19" i="6" s="1"/>
  <c r="O21" i="1"/>
  <c r="D18" i="6" s="1"/>
  <c r="O20" i="1"/>
  <c r="D17" i="6" s="1"/>
  <c r="M26" i="1"/>
  <c r="C23" i="6" s="1"/>
  <c r="M25" i="1"/>
  <c r="C22" i="6" s="1"/>
  <c r="M24" i="1"/>
  <c r="C21" i="6" s="1"/>
  <c r="M23" i="1"/>
  <c r="C20" i="6" s="1"/>
  <c r="M22" i="1"/>
  <c r="C19" i="6" s="1"/>
  <c r="M21" i="1"/>
  <c r="C18" i="6" s="1"/>
  <c r="M20" i="1"/>
  <c r="C17" i="6" s="1"/>
  <c r="O19" i="1"/>
  <c r="M19" i="1"/>
  <c r="C16" i="6" s="1"/>
  <c r="O18" i="1"/>
  <c r="D15" i="6" s="1"/>
  <c r="M18" i="1"/>
  <c r="C15" i="6" s="1"/>
  <c r="O17" i="1"/>
  <c r="D14" i="6" s="1"/>
  <c r="M17" i="1"/>
  <c r="C14" i="6" s="1"/>
  <c r="O16" i="1"/>
  <c r="D13" i="6" s="1"/>
  <c r="M16" i="1"/>
  <c r="C13" i="6" s="1"/>
  <c r="O15" i="1"/>
  <c r="D12" i="6" s="1"/>
  <c r="M15" i="1"/>
  <c r="C12" i="6" s="1"/>
  <c r="O14" i="1"/>
  <c r="D11" i="6" s="1"/>
  <c r="M14" i="1"/>
  <c r="O13" i="1"/>
  <c r="D10" i="6" s="1"/>
  <c r="M13" i="1"/>
  <c r="C10" i="6" s="1"/>
  <c r="O12" i="1"/>
  <c r="D9" i="6" s="1"/>
  <c r="M12" i="1"/>
  <c r="C9" i="6" s="1"/>
  <c r="O11" i="1"/>
  <c r="D8" i="6" s="1"/>
  <c r="M11" i="1"/>
  <c r="C8" i="6" s="1"/>
  <c r="O10" i="1"/>
  <c r="D7" i="6" s="1"/>
  <c r="M10" i="1"/>
  <c r="O9" i="1"/>
  <c r="D6" i="6" s="1"/>
  <c r="M9" i="1"/>
  <c r="C6" i="6" s="1"/>
  <c r="O8" i="1"/>
  <c r="D5" i="6" s="1"/>
  <c r="M8" i="1"/>
  <c r="C5" i="6" s="1"/>
  <c r="O7" i="1"/>
  <c r="D4" i="6" s="1"/>
  <c r="M7" i="1"/>
  <c r="C4" i="6" s="1"/>
  <c r="O40" i="1" l="1"/>
  <c r="D37" i="6" s="1"/>
  <c r="M40" i="1"/>
  <c r="C37" i="6" s="1"/>
  <c r="O39" i="1" l="1"/>
  <c r="D36" i="6" s="1"/>
  <c r="M39" i="1"/>
  <c r="C36" i="6" s="1"/>
  <c r="O38" i="1"/>
  <c r="D35" i="6" s="1"/>
  <c r="M38" i="1"/>
  <c r="C35" i="6" s="1"/>
  <c r="O37" i="1"/>
  <c r="D34" i="6" s="1"/>
  <c r="M37" i="1"/>
  <c r="C34" i="6" s="1"/>
  <c r="O34" i="1"/>
  <c r="D31" i="6" s="1"/>
  <c r="M34" i="1"/>
  <c r="C31" i="6" s="1"/>
  <c r="O31" i="1" l="1"/>
  <c r="D28" i="6" s="1"/>
  <c r="M31" i="1"/>
  <c r="C28" i="6" s="1"/>
  <c r="O33" i="1" l="1"/>
  <c r="D30" i="6" s="1"/>
  <c r="M33" i="1"/>
  <c r="C30" i="6" s="1"/>
  <c r="O36" i="1" l="1"/>
  <c r="D33" i="6" s="1"/>
  <c r="M36" i="1"/>
  <c r="C33" i="6" s="1"/>
  <c r="O32" i="1"/>
  <c r="D29" i="6" s="1"/>
  <c r="M32" i="1"/>
  <c r="C29" i="6" s="1"/>
  <c r="O35" i="1" l="1"/>
  <c r="D32" i="6" s="1"/>
  <c r="M35" i="1"/>
  <c r="C32" i="6" s="1"/>
  <c r="O30" i="1" l="1"/>
  <c r="D27" i="6" s="1"/>
</calcChain>
</file>

<file path=xl/sharedStrings.xml><?xml version="1.0" encoding="utf-8"?>
<sst xmlns="http://schemas.openxmlformats.org/spreadsheetml/2006/main" count="3054" uniqueCount="369">
  <si>
    <t>56156</t>
  </si>
  <si>
    <t>TÍTULO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</si>
  <si>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</si>
  <si>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</si>
  <si>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</si>
  <si>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</si>
  <si>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</si>
  <si>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2</t>
  </si>
  <si>
    <t>6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</si>
  <si>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</si>
  <si>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</si>
  <si>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</si>
  <si>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</si>
  <si>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</si>
  <si>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</si>
  <si>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</si>
  <si>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</si>
  <si>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</si>
  <si>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</si>
  <si>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</si>
  <si>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</si>
  <si>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</si>
  <si>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</si>
  <si>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</si>
  <si>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</si>
  <si>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</si>
  <si>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</si>
  <si>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</si>
  <si>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</si>
  <si>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</si>
  <si>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</si>
  <si>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</si>
  <si>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</si>
  <si>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</si>
  <si>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</si>
  <si>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</si>
  <si>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</si>
  <si>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</si>
  <si>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</si>
  <si>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</si>
  <si>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</si>
  <si>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</si>
  <si>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</si>
  <si>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</si>
  <si>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</si>
  <si>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</si>
  <si>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</si>
  <si>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</si>
  <si>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</si>
  <si>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</si>
  <si>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</si>
  <si>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</si>
  <si>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</si>
  <si>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</si>
  <si>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</si>
  <si>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</si>
  <si>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</si>
  <si>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</si>
  <si>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</si>
  <si>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</si>
  <si>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</si>
  <si>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</si>
  <si>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</si>
  <si>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</si>
  <si>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</si>
  <si>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</si>
  <si>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</si>
  <si>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</si>
  <si>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</si>
  <si>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</si>
  <si>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</si>
  <si>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</si>
  <si>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</si>
  <si>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</si>
  <si>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</si>
  <si>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</si>
  <si>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</si>
  <si>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</si>
  <si>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</si>
  <si>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</si>
  <si>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</si>
  <si>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</si>
  <si>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</si>
  <si>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</si>
  <si>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</si>
  <si>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</si>
  <si>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</si>
  <si>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</si>
  <si>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</si>
  <si>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</si>
  <si>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</si>
  <si>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</si>
  <si>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</si>
  <si>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</si>
  <si>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</si>
  <si>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</si>
  <si>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</si>
  <si>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</si>
  <si>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</si>
  <si>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</si>
  <si>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</si>
  <si>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</si>
  <si>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</si>
  <si>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</si>
  <si>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</si>
  <si>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</si>
  <si>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</si>
  <si>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</si>
  <si>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</si>
  <si>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</si>
  <si>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</si>
  <si>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</si>
  <si>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</si>
  <si>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</si>
  <si>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</si>
  <si>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</si>
  <si>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</si>
  <si>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</si>
  <si>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</si>
  <si>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</si>
  <si>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</si>
  <si>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</si>
  <si>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</si>
  <si>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</si>
  <si>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</si>
  <si>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</si>
  <si>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</si>
  <si>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</si>
  <si>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</si>
  <si>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</si>
  <si>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</si>
  <si>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</si>
  <si>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</si>
  <si>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</si>
  <si>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</si>
  <si>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</si>
  <si>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</si>
  <si>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</si>
  <si>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</si>
  <si>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</si>
  <si>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</si>
  <si>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</si>
  <si>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</si>
  <si>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</si>
  <si>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</si>
  <si>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</si>
  <si>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</si>
  <si>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</si>
  <si>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</si>
  <si>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</si>
  <si>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</si>
  <si>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</si>
  <si>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</si>
  <si>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</si>
  <si>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</si>
  <si>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</si>
  <si>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</si>
  <si>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</si>
  <si>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</si>
  <si>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</si>
  <si>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</si>
  <si>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</si>
  <si>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</si>
  <si>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</si>
  <si>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</si>
  <si>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</si>
  <si>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</si>
  <si>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</si>
  <si>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</si>
  <si>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</si>
  <si>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</si>
  <si>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</si>
  <si>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</si>
  <si>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</si>
  <si>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</si>
  <si>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</si>
  <si>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</si>
  <si>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</si>
  <si>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</si>
  <si>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</si>
  <si>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</si>
  <si>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</si>
  <si>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</si>
  <si>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</si>
  <si>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</si>
  <si>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</si>
  <si>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</si>
  <si>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</si>
  <si>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</si>
  <si>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</si>
  <si>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</si>
  <si>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</si>
  <si>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</si>
  <si>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</si>
  <si>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</si>
  <si>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</si>
  <si>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</si>
  <si>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</si>
  <si>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</si>
  <si>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</si>
  <si>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</si>
  <si>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</si>
  <si>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</si>
  <si>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</si>
  <si>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</si>
  <si>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</si>
  <si>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</si>
  <si>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No se genera</t>
  </si>
  <si>
    <t>Intendente</t>
  </si>
  <si>
    <t>D</t>
  </si>
  <si>
    <t>G</t>
  </si>
  <si>
    <t>J</t>
  </si>
  <si>
    <t>Auxiliar Administrativo</t>
  </si>
  <si>
    <t>López</t>
  </si>
  <si>
    <t>P</t>
  </si>
  <si>
    <t>Sanchez</t>
  </si>
  <si>
    <t>Moneda Nacional</t>
  </si>
  <si>
    <t>Sueldo</t>
  </si>
  <si>
    <t>Mensual</t>
  </si>
  <si>
    <t>Bono Compensatorio</t>
  </si>
  <si>
    <t xml:space="preserve">Ramirez </t>
  </si>
  <si>
    <t>Juan Carlos</t>
  </si>
  <si>
    <t>Ortiz</t>
  </si>
  <si>
    <t>Director General</t>
  </si>
  <si>
    <t>Instituto de Televisión Publica de SLP</t>
  </si>
  <si>
    <t xml:space="preserve">Alejandra </t>
  </si>
  <si>
    <t>Tello</t>
  </si>
  <si>
    <t>Cardenas</t>
  </si>
  <si>
    <t>A</t>
  </si>
  <si>
    <t>Secretaria de Dirección</t>
  </si>
  <si>
    <t>Secretaria</t>
  </si>
  <si>
    <t xml:space="preserve">Nuria </t>
  </si>
  <si>
    <t>Yishima Rodriguez</t>
  </si>
  <si>
    <t>Gerente</t>
  </si>
  <si>
    <t>Claudia Jeanett</t>
  </si>
  <si>
    <t>Montoya</t>
  </si>
  <si>
    <t xml:space="preserve"> Carriedo</t>
  </si>
  <si>
    <t>Mercado</t>
  </si>
  <si>
    <t>Gerente de Transmisión</t>
  </si>
  <si>
    <t>Noriega</t>
  </si>
  <si>
    <t>Cabrera</t>
  </si>
  <si>
    <t>Gerente de Programación y Contituidad</t>
  </si>
  <si>
    <t>Beatriz Eugenia</t>
  </si>
  <si>
    <t>Osorio</t>
  </si>
  <si>
    <t>Soto</t>
  </si>
  <si>
    <t>Jefe Juridico</t>
  </si>
  <si>
    <t>Jefe</t>
  </si>
  <si>
    <t>Sofia Alejandra</t>
  </si>
  <si>
    <t>De la Rosa</t>
  </si>
  <si>
    <t>Gouyonnet</t>
  </si>
  <si>
    <t>Productor</t>
  </si>
  <si>
    <t>Edna Karina</t>
  </si>
  <si>
    <t xml:space="preserve">Avila </t>
  </si>
  <si>
    <t>Jefe de Programación</t>
  </si>
  <si>
    <t>David Adan</t>
  </si>
  <si>
    <t>Murray</t>
  </si>
  <si>
    <t>Kik</t>
  </si>
  <si>
    <t>O</t>
  </si>
  <si>
    <t>Intendencia</t>
  </si>
  <si>
    <t>Nadia Elizabeth</t>
  </si>
  <si>
    <t>Diaz</t>
  </si>
  <si>
    <t>Editor y Pos Productor</t>
  </si>
  <si>
    <t>Editor</t>
  </si>
  <si>
    <t>Ernesto</t>
  </si>
  <si>
    <t>Mendez</t>
  </si>
  <si>
    <t>Auxilia</t>
  </si>
  <si>
    <t>Martha Elena</t>
  </si>
  <si>
    <t>Iglesias</t>
  </si>
  <si>
    <t>Auxiliar Tecnico</t>
  </si>
  <si>
    <t>Tecnico</t>
  </si>
  <si>
    <t>Serna</t>
  </si>
  <si>
    <t>Montelongo</t>
  </si>
  <si>
    <t>Operador de Audio</t>
  </si>
  <si>
    <t>Audio</t>
  </si>
  <si>
    <t>Jose Angel</t>
  </si>
  <si>
    <t>Alvarado</t>
  </si>
  <si>
    <t>Izunza</t>
  </si>
  <si>
    <t>Camarografo de Piso</t>
  </si>
  <si>
    <t>Camarografo</t>
  </si>
  <si>
    <t>Martín</t>
  </si>
  <si>
    <t>Vega</t>
  </si>
  <si>
    <t>Gonzalez</t>
  </si>
  <si>
    <t>Lizbeth Fabiola</t>
  </si>
  <si>
    <t>Ojeda</t>
  </si>
  <si>
    <t>Leopoldo Adair</t>
  </si>
  <si>
    <t>Cruz</t>
  </si>
  <si>
    <t>Silva</t>
  </si>
  <si>
    <t>Operador de Estación Caballos</t>
  </si>
  <si>
    <t>Operador</t>
  </si>
  <si>
    <t>Luis Alberto</t>
  </si>
  <si>
    <t>Sergio</t>
  </si>
  <si>
    <t>Lira</t>
  </si>
  <si>
    <t>Gerente  Administrativo</t>
  </si>
  <si>
    <t>No se Genera</t>
  </si>
  <si>
    <t>INSTITUTO DE TELEVISION PUBLICA DE SLP</t>
  </si>
  <si>
    <t>César  Olimpo</t>
  </si>
  <si>
    <t xml:space="preserve">Francisco Javier </t>
  </si>
  <si>
    <t>Carreón</t>
  </si>
  <si>
    <t>Ramírez</t>
  </si>
  <si>
    <t>Anselmo Israel</t>
  </si>
  <si>
    <t>Sánchez</t>
  </si>
  <si>
    <t>Hernández</t>
  </si>
  <si>
    <t>Reyna</t>
  </si>
  <si>
    <t>Gutiérrez</t>
  </si>
  <si>
    <t>Sergio Fernando</t>
  </si>
  <si>
    <t>Zavala</t>
  </si>
  <si>
    <t>Mata</t>
  </si>
  <si>
    <t>Maria Guillermina</t>
  </si>
  <si>
    <t>Suárez</t>
  </si>
  <si>
    <t>p</t>
  </si>
  <si>
    <t xml:space="preserve">Contador </t>
  </si>
  <si>
    <t>Contabilidad</t>
  </si>
  <si>
    <t>Marco Antonio</t>
  </si>
  <si>
    <t>Villasana</t>
  </si>
  <si>
    <t>Conductor de Programa</t>
  </si>
  <si>
    <t>Conductor</t>
  </si>
  <si>
    <t>Maria Cristina</t>
  </si>
  <si>
    <t>Herran</t>
  </si>
  <si>
    <t>Waldo</t>
  </si>
  <si>
    <t>Hortencia</t>
  </si>
  <si>
    <t>Govea</t>
  </si>
  <si>
    <t>Prado</t>
  </si>
  <si>
    <t>Productor y Vinculación</t>
  </si>
  <si>
    <t>Larraga</t>
  </si>
  <si>
    <t>Verónica</t>
  </si>
  <si>
    <t>Adminitrativo</t>
  </si>
  <si>
    <t>Auxiliar</t>
  </si>
  <si>
    <t>Vinculacion</t>
  </si>
  <si>
    <t>Reccepcionista</t>
  </si>
  <si>
    <t>Laura</t>
  </si>
  <si>
    <t>Moore</t>
  </si>
  <si>
    <t>Grimaldo</t>
  </si>
  <si>
    <t>Jefe de Vinculacion Institucional</t>
  </si>
  <si>
    <t xml:space="preserve">Mariana </t>
  </si>
  <si>
    <t>Jasso</t>
  </si>
  <si>
    <t>Duran</t>
  </si>
  <si>
    <t>Martha</t>
  </si>
  <si>
    <t>Llano</t>
  </si>
  <si>
    <t>Heredia</t>
  </si>
  <si>
    <t>Denisse Juana Maria</t>
  </si>
  <si>
    <t>Rodriguez</t>
  </si>
  <si>
    <t>Dirección de General y Gerencia Administrativa</t>
  </si>
  <si>
    <t>Se informa que en cada tabla donde se requirió el monto neto de cada percepción, se registró la cantidad bruta, esto debido a que el cálculo del impuesto es en base al monto acumulado mensual y no por cada concepto de percepción. Por lo que la percepción neta del total de los ingresos se refleja en el presente formato y no en las tablas. A excepción del personal por servicios profesionales que reciben un solo ingreso</t>
  </si>
  <si>
    <t>Apoyo Area Tecnica</t>
  </si>
  <si>
    <t>Medios Digitales</t>
  </si>
  <si>
    <t>Oscar Javier</t>
  </si>
  <si>
    <t>Ortega</t>
  </si>
  <si>
    <t>Nuñez</t>
  </si>
  <si>
    <t>Asistente de Programacion</t>
  </si>
  <si>
    <t xml:space="preserve">Olguín </t>
  </si>
  <si>
    <t>Programador</t>
  </si>
  <si>
    <t>Francisco Jose</t>
  </si>
  <si>
    <t>Karla Viridiana</t>
  </si>
  <si>
    <t>Rivas</t>
  </si>
  <si>
    <t>Castillo</t>
  </si>
  <si>
    <t>Apoyo Area Transparencia</t>
  </si>
  <si>
    <t>Apoyo Transparencai</t>
  </si>
  <si>
    <t>Claudia Alejandra</t>
  </si>
  <si>
    <t>Moreno</t>
  </si>
  <si>
    <t>Ibarra</t>
  </si>
  <si>
    <t xml:space="preserve">Luz Elena </t>
  </si>
  <si>
    <t>Amaya</t>
  </si>
  <si>
    <t>Vazquez</t>
  </si>
  <si>
    <t>Apoyo Area Producción</t>
  </si>
  <si>
    <t>Aguinaldo</t>
  </si>
  <si>
    <t>Anual</t>
  </si>
  <si>
    <t>Campaña Navideña</t>
  </si>
  <si>
    <t>Prima Vacacional</t>
  </si>
  <si>
    <t>Comisiones sobre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</si>
</sst>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dd\-mm\-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KabelItcTEEMed"/>
      <family val="5"/>
    </font>
    <font>
      <sz val="8"/>
      <name val="KabelItcTEEMed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43" fontId="4" fillId="0" borderId="0" xfId="1" applyNumberFormat="1" applyFont="1" applyFill="1" applyBorder="1"/>
    <xf numFmtId="4" fontId="5" fillId="0" borderId="0" xfId="1" applyNumberFormat="1" applyFont="1" applyFill="1"/>
    <xf numFmtId="4" fontId="5" fillId="0" borderId="0" xfId="2" applyNumberFormat="1" applyFont="1" applyFill="1"/>
    <xf numFmtId="44" fontId="5" fillId="0" borderId="0" xfId="2" applyFont="1" applyFill="1"/>
    <xf numFmtId="15" fontId="4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4" fontId="4" fillId="0" borderId="0" xfId="1" applyNumberFormat="1" applyFont="1" applyFill="1" applyBorder="1"/>
    <xf numFmtId="4" fontId="4" fillId="0" borderId="0" xfId="1" applyNumberFormat="1" applyFont="1" applyFill="1" applyProtection="1"/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Protection="1"/>
    <xf numFmtId="0" fontId="4" fillId="0" borderId="0" xfId="0" applyFont="1" applyFill="1" applyAlignment="1" applyProtection="1">
      <alignment horizontal="center"/>
    </xf>
    <xf numFmtId="4" fontId="5" fillId="0" borderId="0" xfId="1" applyNumberFormat="1" applyFont="1" applyFill="1" applyAlignment="1">
      <alignment horizontal="right"/>
    </xf>
    <xf numFmtId="0" fontId="0" fillId="0" borderId="0" xfId="0" applyProtection="1"/>
    <xf numFmtId="3" fontId="5" fillId="0" borderId="0" xfId="1" applyNumberFormat="1" applyFont="1" applyFill="1"/>
    <xf numFmtId="0" fontId="0" fillId="0" borderId="0" xfId="0" applyFill="1"/>
    <xf numFmtId="0" fontId="0" fillId="0" borderId="0" xfId="0" applyFill="1" applyProtection="1"/>
    <xf numFmtId="0" fontId="0" fillId="0" borderId="0" xfId="0"/>
    <xf numFmtId="165" fontId="4" fillId="0" borderId="0" xfId="0" applyNumberFormat="1" applyFont="1" applyFill="1" applyBorder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2" applyNumberFormat="1" applyFont="1" applyFill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Fill="1" applyAlignment="1" applyProtection="1">
      <alignment wrapText="1"/>
    </xf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5" borderId="1" xfId="0" applyFont="1" applyFill="1" applyBorder="1"/>
    <xf numFmtId="0" fontId="0" fillId="5" borderId="0" xfId="0" applyFill="1"/>
    <xf numFmtId="14" fontId="4" fillId="0" borderId="0" xfId="0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TAFORMA%20LOCAL%20Y%20NACIONAL\FORMATOS%20AMELIA%20PETS\LTAIPSLPA84FXI\2018\LTAIPSLPA84FXI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U76"/>
  <sheetViews>
    <sheetView tabSelected="1" topLeftCell="X1" zoomScale="80" zoomScaleNormal="80" workbookViewId="0">
      <selection activeCell="AF7" sqref="AF7"/>
    </sheetView>
  </sheetViews>
  <sheetFormatPr baseColWidth="10" defaultColWidth="9.140625" defaultRowHeight="15"/>
  <cols>
    <col min="1" max="1" width="8" bestFit="1" customWidth="1"/>
    <col min="2" max="2" width="14" customWidth="1"/>
    <col min="3" max="3" width="14.85546875" customWidth="1"/>
    <col min="4" max="4" width="24.5703125" customWidth="1"/>
    <col min="5" max="5" width="12.5703125" customWidth="1"/>
    <col min="6" max="6" width="33.85546875" customWidth="1"/>
    <col min="7" max="7" width="21.28515625" bestFit="1" customWidth="1"/>
    <col min="8" max="8" width="19.140625" customWidth="1"/>
    <col min="9" max="9" width="16.7109375" bestFit="1" customWidth="1"/>
    <col min="10" max="10" width="13.5703125" customWidth="1"/>
    <col min="11" max="11" width="15.42578125" customWidth="1"/>
    <col min="12" max="12" width="14" customWidth="1"/>
    <col min="13" max="13" width="20.42578125" customWidth="1"/>
    <col min="14" max="14" width="16.5703125" customWidth="1"/>
    <col min="15" max="15" width="16.5703125" style="30" customWidth="1"/>
    <col min="16" max="16" width="17" customWidth="1"/>
    <col min="17" max="17" width="20.28515625" customWidth="1"/>
    <col min="18" max="18" width="15" customWidth="1"/>
    <col min="19" max="19" width="16.42578125" customWidth="1"/>
    <col min="20" max="20" width="18.7109375" customWidth="1"/>
    <col min="21" max="21" width="16.7109375" customWidth="1"/>
    <col min="22" max="22" width="14.42578125" customWidth="1"/>
    <col min="23" max="23" width="15.7109375" customWidth="1"/>
    <col min="24" max="24" width="15.140625" customWidth="1"/>
    <col min="25" max="25" width="14.7109375" customWidth="1"/>
    <col min="26" max="26" width="15.140625" customWidth="1"/>
    <col min="27" max="27" width="17.85546875" customWidth="1"/>
    <col min="28" max="28" width="19.7109375" customWidth="1"/>
    <col min="29" max="29" width="17.140625" customWidth="1"/>
    <col min="30" max="30" width="29.140625" customWidth="1"/>
    <col min="31" max="31" width="12.7109375" customWidth="1"/>
    <col min="32" max="32" width="12.140625" customWidth="1"/>
    <col min="33" max="33" width="62.28515625" customWidth="1"/>
  </cols>
  <sheetData>
    <row r="1" spans="1:47">
      <c r="A1" t="s">
        <v>0</v>
      </c>
    </row>
    <row r="2" spans="1:47">
      <c r="A2" s="43" t="s">
        <v>1</v>
      </c>
      <c r="B2" s="44"/>
      <c r="C2" s="44"/>
      <c r="D2" s="43" t="s">
        <v>294</v>
      </c>
      <c r="E2" s="44"/>
      <c r="F2" s="44"/>
      <c r="G2" s="43" t="s">
        <v>2</v>
      </c>
      <c r="H2" s="44"/>
      <c r="I2" s="44"/>
    </row>
    <row r="3" spans="1:47">
      <c r="A3" s="45" t="s">
        <v>3</v>
      </c>
      <c r="B3" s="44"/>
      <c r="C3" s="44"/>
      <c r="D3" s="46" t="s">
        <v>4</v>
      </c>
      <c r="E3" s="47"/>
      <c r="F3" s="47"/>
      <c r="G3" s="45" t="s">
        <v>5</v>
      </c>
      <c r="H3" s="44"/>
      <c r="I3" s="44"/>
    </row>
    <row r="4" spans="1:47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  <c r="K4" t="s">
        <v>19</v>
      </c>
      <c r="L4" t="s">
        <v>20</v>
      </c>
      <c r="M4" t="s">
        <v>21</v>
      </c>
      <c r="N4" t="s">
        <v>22</v>
      </c>
      <c r="P4" t="s">
        <v>23</v>
      </c>
      <c r="Q4" t="s">
        <v>24</v>
      </c>
      <c r="R4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6" t="s">
        <v>30</v>
      </c>
      <c r="X4" t="s">
        <v>31</v>
      </c>
      <c r="Y4" t="s">
        <v>32</v>
      </c>
      <c r="Z4" t="s">
        <v>33</v>
      </c>
      <c r="AA4" t="s">
        <v>34</v>
      </c>
      <c r="AB4" t="s">
        <v>35</v>
      </c>
      <c r="AC4" t="s">
        <v>36</v>
      </c>
      <c r="AD4" t="s">
        <v>37</v>
      </c>
      <c r="AE4" t="s">
        <v>38</v>
      </c>
      <c r="AF4" t="s">
        <v>39</v>
      </c>
      <c r="AG4" t="s">
        <v>40</v>
      </c>
    </row>
    <row r="5" spans="1:47">
      <c r="A5" s="43" t="s">
        <v>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47" ht="90">
      <c r="A6" s="2" t="s">
        <v>42</v>
      </c>
      <c r="B6" s="2" t="s">
        <v>43</v>
      </c>
      <c r="C6" s="2" t="s">
        <v>44</v>
      </c>
      <c r="D6" s="2" t="s">
        <v>45</v>
      </c>
      <c r="E6" s="2" t="s">
        <v>46</v>
      </c>
      <c r="F6" s="2" t="s">
        <v>47</v>
      </c>
      <c r="G6" s="2" t="s">
        <v>48</v>
      </c>
      <c r="H6" s="2" t="s">
        <v>49</v>
      </c>
      <c r="I6" s="2" t="s">
        <v>50</v>
      </c>
      <c r="J6" s="2" t="s">
        <v>51</v>
      </c>
      <c r="K6" s="2" t="s">
        <v>52</v>
      </c>
      <c r="L6" s="2" t="s">
        <v>53</v>
      </c>
      <c r="M6" s="2" t="s">
        <v>54</v>
      </c>
      <c r="N6" s="2" t="s">
        <v>55</v>
      </c>
      <c r="O6" s="2" t="s">
        <v>56</v>
      </c>
      <c r="P6" s="2" t="s">
        <v>57</v>
      </c>
      <c r="Q6" s="2" t="s">
        <v>58</v>
      </c>
      <c r="R6" s="2" t="s">
        <v>59</v>
      </c>
      <c r="S6" s="2" t="s">
        <v>60</v>
      </c>
      <c r="T6" s="2" t="s">
        <v>61</v>
      </c>
      <c r="U6" s="2" t="s">
        <v>62</v>
      </c>
      <c r="V6" s="2" t="s">
        <v>63</v>
      </c>
      <c r="W6" s="2" t="s">
        <v>64</v>
      </c>
      <c r="X6" s="2" t="s">
        <v>65</v>
      </c>
      <c r="Y6" s="2" t="s">
        <v>66</v>
      </c>
      <c r="Z6" s="2" t="s">
        <v>67</v>
      </c>
      <c r="AA6" s="2" t="s">
        <v>68</v>
      </c>
      <c r="AB6" s="2" t="s">
        <v>69</v>
      </c>
      <c r="AC6" s="2" t="s">
        <v>70</v>
      </c>
      <c r="AD6" s="2" t="s">
        <v>71</v>
      </c>
      <c r="AE6" s="2" t="s">
        <v>72</v>
      </c>
      <c r="AF6" s="2" t="s">
        <v>73</v>
      </c>
      <c r="AG6" s="2" t="s">
        <v>74</v>
      </c>
    </row>
    <row r="7" spans="1:47" s="26" customFormat="1" ht="68.25">
      <c r="A7" s="26">
        <v>2018</v>
      </c>
      <c r="B7" s="29">
        <v>43435</v>
      </c>
      <c r="C7" s="29">
        <v>43465</v>
      </c>
      <c r="D7" s="26" t="s">
        <v>83</v>
      </c>
      <c r="E7" s="5" t="s">
        <v>209</v>
      </c>
      <c r="F7" s="6" t="s">
        <v>223</v>
      </c>
      <c r="G7" s="6" t="s">
        <v>223</v>
      </c>
      <c r="H7" s="13" t="s">
        <v>224</v>
      </c>
      <c r="I7" s="7" t="s">
        <v>225</v>
      </c>
      <c r="J7" s="6" t="s">
        <v>226</v>
      </c>
      <c r="K7" s="8" t="s">
        <v>227</v>
      </c>
      <c r="L7" s="8" t="s">
        <v>86</v>
      </c>
      <c r="M7" s="9">
        <f>25000+25000</f>
        <v>50000</v>
      </c>
      <c r="N7" s="27" t="s">
        <v>216</v>
      </c>
      <c r="O7" s="9">
        <f>18840+18840</f>
        <v>37680</v>
      </c>
      <c r="P7" s="27" t="s">
        <v>216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>
        <v>1</v>
      </c>
      <c r="AC7" s="25">
        <v>1</v>
      </c>
      <c r="AD7" s="10" t="s">
        <v>341</v>
      </c>
      <c r="AE7" s="48">
        <v>43454</v>
      </c>
      <c r="AF7" s="48">
        <v>43454</v>
      </c>
      <c r="AG7" s="35" t="s">
        <v>342</v>
      </c>
      <c r="AH7" s="10"/>
      <c r="AI7" s="12"/>
      <c r="AJ7" s="10"/>
      <c r="AK7" s="12"/>
      <c r="AL7" s="4"/>
      <c r="AM7" s="4"/>
      <c r="AN7" s="12"/>
      <c r="AO7" s="11"/>
    </row>
    <row r="8" spans="1:47" ht="68.25">
      <c r="A8" s="26">
        <v>2018</v>
      </c>
      <c r="B8" s="29">
        <v>43435</v>
      </c>
      <c r="C8" s="29">
        <v>43465</v>
      </c>
      <c r="D8" s="37" t="s">
        <v>83</v>
      </c>
      <c r="E8" s="5" t="s">
        <v>228</v>
      </c>
      <c r="F8" s="6" t="s">
        <v>229</v>
      </c>
      <c r="G8" s="6" t="s">
        <v>230</v>
      </c>
      <c r="H8" s="13" t="s">
        <v>224</v>
      </c>
      <c r="I8" s="7" t="s">
        <v>231</v>
      </c>
      <c r="J8" s="6" t="s">
        <v>232</v>
      </c>
      <c r="K8" s="8" t="s">
        <v>236</v>
      </c>
      <c r="L8" s="8" t="s">
        <v>86</v>
      </c>
      <c r="M8" s="9">
        <f>6000+6000</f>
        <v>12000</v>
      </c>
      <c r="N8" s="27" t="s">
        <v>216</v>
      </c>
      <c r="O8" s="9">
        <f>5181+5181</f>
        <v>10362</v>
      </c>
      <c r="P8" s="27" t="s">
        <v>216</v>
      </c>
      <c r="Q8" s="25">
        <v>2</v>
      </c>
      <c r="R8" s="25">
        <v>2</v>
      </c>
      <c r="S8" s="25">
        <v>2</v>
      </c>
      <c r="T8" s="25">
        <v>2</v>
      </c>
      <c r="U8" s="25">
        <v>2</v>
      </c>
      <c r="V8" s="25">
        <v>2</v>
      </c>
      <c r="W8" s="25">
        <v>2</v>
      </c>
      <c r="X8" s="25">
        <v>2</v>
      </c>
      <c r="Y8" s="25">
        <v>2</v>
      </c>
      <c r="Z8" s="25">
        <v>2</v>
      </c>
      <c r="AA8" s="25">
        <v>2</v>
      </c>
      <c r="AB8" s="25">
        <v>2</v>
      </c>
      <c r="AC8" s="25">
        <v>2</v>
      </c>
      <c r="AD8" s="10" t="s">
        <v>341</v>
      </c>
      <c r="AE8" s="48">
        <v>43454</v>
      </c>
      <c r="AF8" s="48">
        <v>43454</v>
      </c>
      <c r="AG8" s="35" t="s">
        <v>342</v>
      </c>
      <c r="AH8" s="10"/>
      <c r="AI8" s="12"/>
      <c r="AJ8" s="10"/>
      <c r="AK8" s="12"/>
      <c r="AL8" s="4"/>
      <c r="AM8" s="4"/>
      <c r="AN8" s="12"/>
      <c r="AO8" s="11"/>
      <c r="AP8" s="26"/>
      <c r="AQ8" s="26"/>
      <c r="AR8" s="26"/>
      <c r="AS8" s="26"/>
      <c r="AT8" s="26"/>
      <c r="AU8" s="26"/>
    </row>
    <row r="9" spans="1:47" ht="68.25">
      <c r="A9" s="26">
        <v>2018</v>
      </c>
      <c r="B9" s="29">
        <v>43435</v>
      </c>
      <c r="C9" s="29">
        <v>43465</v>
      </c>
      <c r="D9" s="37" t="s">
        <v>83</v>
      </c>
      <c r="E9" s="5" t="s">
        <v>210</v>
      </c>
      <c r="F9" s="6" t="s">
        <v>292</v>
      </c>
      <c r="G9" s="6" t="s">
        <v>233</v>
      </c>
      <c r="H9" s="13" t="s">
        <v>224</v>
      </c>
      <c r="I9" s="4" t="s">
        <v>234</v>
      </c>
      <c r="J9" s="4" t="s">
        <v>235</v>
      </c>
      <c r="K9" s="4" t="s">
        <v>237</v>
      </c>
      <c r="L9" s="8" t="s">
        <v>86</v>
      </c>
      <c r="M9" s="9">
        <f>12500+12500</f>
        <v>25000</v>
      </c>
      <c r="N9" s="27" t="s">
        <v>216</v>
      </c>
      <c r="O9" s="9">
        <f>8400+8400</f>
        <v>16800</v>
      </c>
      <c r="P9" s="27" t="s">
        <v>216</v>
      </c>
      <c r="Q9" s="25">
        <v>3</v>
      </c>
      <c r="R9" s="25">
        <v>3</v>
      </c>
      <c r="S9" s="25">
        <v>3</v>
      </c>
      <c r="T9" s="25">
        <v>3</v>
      </c>
      <c r="U9" s="25">
        <v>3</v>
      </c>
      <c r="V9" s="25">
        <v>3</v>
      </c>
      <c r="W9" s="25">
        <v>3</v>
      </c>
      <c r="X9" s="25">
        <v>3</v>
      </c>
      <c r="Y9" s="25">
        <v>3</v>
      </c>
      <c r="Z9" s="25">
        <v>3</v>
      </c>
      <c r="AA9" s="25">
        <v>3</v>
      </c>
      <c r="AB9" s="25">
        <v>3</v>
      </c>
      <c r="AC9" s="25">
        <v>3</v>
      </c>
      <c r="AD9" s="10" t="s">
        <v>341</v>
      </c>
      <c r="AE9" s="48">
        <v>43454</v>
      </c>
      <c r="AF9" s="48">
        <v>43454</v>
      </c>
      <c r="AG9" s="35" t="s">
        <v>342</v>
      </c>
      <c r="AH9" s="10"/>
      <c r="AI9" s="12"/>
      <c r="AJ9" s="10"/>
      <c r="AK9" s="12"/>
      <c r="AL9" s="4"/>
      <c r="AM9" s="4"/>
      <c r="AN9" s="12"/>
      <c r="AO9" s="11"/>
      <c r="AP9" s="26"/>
      <c r="AQ9" s="26"/>
      <c r="AR9" s="26"/>
      <c r="AS9" s="26"/>
      <c r="AT9" s="26"/>
      <c r="AU9" s="26"/>
    </row>
    <row r="10" spans="1:47" ht="68.25">
      <c r="A10" s="26">
        <v>2018</v>
      </c>
      <c r="B10" s="29">
        <v>43435</v>
      </c>
      <c r="C10" s="29">
        <v>43465</v>
      </c>
      <c r="D10" s="37" t="s">
        <v>83</v>
      </c>
      <c r="E10" s="5" t="s">
        <v>210</v>
      </c>
      <c r="F10" s="6" t="s">
        <v>238</v>
      </c>
      <c r="G10" s="6" t="s">
        <v>233</v>
      </c>
      <c r="H10" s="13" t="s">
        <v>224</v>
      </c>
      <c r="I10" s="7" t="s">
        <v>295</v>
      </c>
      <c r="J10" s="6" t="s">
        <v>239</v>
      </c>
      <c r="K10" s="14" t="s">
        <v>240</v>
      </c>
      <c r="L10" s="8" t="s">
        <v>87</v>
      </c>
      <c r="M10" s="9">
        <f>10500+10500</f>
        <v>21000</v>
      </c>
      <c r="N10" s="27" t="s">
        <v>216</v>
      </c>
      <c r="O10" s="9">
        <f>8577+8577</f>
        <v>17154</v>
      </c>
      <c r="P10" s="27" t="s">
        <v>216</v>
      </c>
      <c r="Q10" s="25">
        <v>4</v>
      </c>
      <c r="R10" s="25">
        <v>4</v>
      </c>
      <c r="S10" s="25">
        <v>4</v>
      </c>
      <c r="T10" s="25">
        <v>4</v>
      </c>
      <c r="U10" s="25">
        <v>4</v>
      </c>
      <c r="V10" s="25">
        <v>4</v>
      </c>
      <c r="W10" s="25">
        <v>4</v>
      </c>
      <c r="X10" s="25">
        <v>4</v>
      </c>
      <c r="Y10" s="25">
        <v>4</v>
      </c>
      <c r="Z10" s="25">
        <v>4</v>
      </c>
      <c r="AA10" s="25">
        <v>4</v>
      </c>
      <c r="AB10" s="25">
        <v>4</v>
      </c>
      <c r="AC10" s="25">
        <v>4</v>
      </c>
      <c r="AD10" s="10" t="s">
        <v>341</v>
      </c>
      <c r="AE10" s="48">
        <v>43454</v>
      </c>
      <c r="AF10" s="48">
        <v>43454</v>
      </c>
      <c r="AG10" s="35" t="s">
        <v>342</v>
      </c>
      <c r="AH10" s="10"/>
      <c r="AI10" s="12"/>
      <c r="AJ10" s="10"/>
      <c r="AK10" s="12"/>
      <c r="AL10" s="4"/>
      <c r="AM10" s="4"/>
      <c r="AN10" s="12"/>
      <c r="AO10" s="11"/>
      <c r="AP10" s="26"/>
      <c r="AQ10" s="26"/>
      <c r="AR10" s="26"/>
      <c r="AS10" s="26"/>
      <c r="AT10" s="26"/>
      <c r="AU10" s="26"/>
    </row>
    <row r="11" spans="1:47" s="30" customFormat="1" ht="68.25">
      <c r="A11" s="26">
        <v>2018</v>
      </c>
      <c r="B11" s="29">
        <v>43435</v>
      </c>
      <c r="C11" s="29">
        <v>43465</v>
      </c>
      <c r="D11" s="37" t="s">
        <v>83</v>
      </c>
      <c r="E11" s="5" t="s">
        <v>210</v>
      </c>
      <c r="F11" s="6" t="s">
        <v>241</v>
      </c>
      <c r="G11" s="6" t="s">
        <v>233</v>
      </c>
      <c r="H11" s="13" t="s">
        <v>224</v>
      </c>
      <c r="I11" s="7" t="s">
        <v>242</v>
      </c>
      <c r="J11" s="6" t="s">
        <v>243</v>
      </c>
      <c r="K11" s="8" t="s">
        <v>244</v>
      </c>
      <c r="L11" s="8" t="s">
        <v>86</v>
      </c>
      <c r="M11" s="9">
        <f>10500+10500</f>
        <v>21000</v>
      </c>
      <c r="N11" s="27" t="s">
        <v>216</v>
      </c>
      <c r="O11" s="9">
        <f>8577+8577</f>
        <v>17154</v>
      </c>
      <c r="P11" s="27" t="s">
        <v>216</v>
      </c>
      <c r="Q11" s="25">
        <v>5</v>
      </c>
      <c r="R11" s="25">
        <v>5</v>
      </c>
      <c r="S11" s="25">
        <v>5</v>
      </c>
      <c r="T11" s="25">
        <v>5</v>
      </c>
      <c r="U11" s="25">
        <v>5</v>
      </c>
      <c r="V11" s="25">
        <v>5</v>
      </c>
      <c r="W11" s="25">
        <v>5</v>
      </c>
      <c r="X11" s="25">
        <v>5</v>
      </c>
      <c r="Y11" s="25">
        <v>5</v>
      </c>
      <c r="Z11" s="25">
        <v>5</v>
      </c>
      <c r="AA11" s="25">
        <v>5</v>
      </c>
      <c r="AB11" s="25">
        <v>5</v>
      </c>
      <c r="AC11" s="25">
        <v>5</v>
      </c>
      <c r="AD11" s="10" t="s">
        <v>341</v>
      </c>
      <c r="AE11" s="48">
        <v>43454</v>
      </c>
      <c r="AF11" s="48">
        <v>43454</v>
      </c>
      <c r="AG11" s="35" t="s">
        <v>342</v>
      </c>
      <c r="AH11" s="10"/>
      <c r="AI11" s="12"/>
      <c r="AJ11" s="10"/>
      <c r="AK11" s="12"/>
      <c r="AL11" s="4"/>
      <c r="AM11" s="4"/>
      <c r="AN11" s="12"/>
      <c r="AO11" s="11"/>
      <c r="AP11" s="26"/>
      <c r="AQ11" s="26"/>
      <c r="AR11" s="26"/>
      <c r="AS11" s="26"/>
      <c r="AT11" s="26"/>
      <c r="AU11" s="26"/>
    </row>
    <row r="12" spans="1:47" ht="68.25">
      <c r="A12" s="26">
        <v>2018</v>
      </c>
      <c r="B12" s="29">
        <v>43435</v>
      </c>
      <c r="C12" s="29">
        <v>43465</v>
      </c>
      <c r="D12" s="37" t="s">
        <v>83</v>
      </c>
      <c r="E12" s="5" t="s">
        <v>211</v>
      </c>
      <c r="F12" s="6" t="s">
        <v>245</v>
      </c>
      <c r="G12" s="6" t="s">
        <v>246</v>
      </c>
      <c r="H12" s="13" t="s">
        <v>224</v>
      </c>
      <c r="I12" s="7" t="s">
        <v>247</v>
      </c>
      <c r="J12" s="6" t="s">
        <v>248</v>
      </c>
      <c r="K12" s="4" t="s">
        <v>249</v>
      </c>
      <c r="L12" s="8" t="s">
        <v>86</v>
      </c>
      <c r="M12" s="9">
        <f>7500+7500</f>
        <v>15000</v>
      </c>
      <c r="N12" s="27" t="s">
        <v>216</v>
      </c>
      <c r="O12" s="9">
        <f>6313+6313</f>
        <v>12626</v>
      </c>
      <c r="P12" s="27" t="s">
        <v>216</v>
      </c>
      <c r="Q12" s="25">
        <v>6</v>
      </c>
      <c r="R12" s="25">
        <v>6</v>
      </c>
      <c r="S12" s="25">
        <v>6</v>
      </c>
      <c r="T12" s="25">
        <v>6</v>
      </c>
      <c r="U12" s="25">
        <v>6</v>
      </c>
      <c r="V12" s="25">
        <v>6</v>
      </c>
      <c r="W12" s="25">
        <v>6</v>
      </c>
      <c r="X12" s="25">
        <v>6</v>
      </c>
      <c r="Y12" s="25">
        <v>6</v>
      </c>
      <c r="Z12" s="25">
        <v>6</v>
      </c>
      <c r="AA12" s="25">
        <v>6</v>
      </c>
      <c r="AB12" s="25">
        <v>6</v>
      </c>
      <c r="AC12" s="25">
        <v>6</v>
      </c>
      <c r="AD12" s="10" t="s">
        <v>341</v>
      </c>
      <c r="AE12" s="48">
        <v>43454</v>
      </c>
      <c r="AF12" s="48">
        <v>43454</v>
      </c>
      <c r="AG12" s="35" t="s">
        <v>342</v>
      </c>
      <c r="AH12" s="10"/>
      <c r="AI12" s="12"/>
      <c r="AJ12" s="10"/>
      <c r="AK12" s="12"/>
      <c r="AL12" s="4"/>
      <c r="AM12" s="4"/>
      <c r="AN12" s="12"/>
      <c r="AO12" s="11"/>
      <c r="AP12" s="26"/>
      <c r="AQ12" s="26"/>
      <c r="AR12" s="26"/>
      <c r="AS12" s="26"/>
      <c r="AT12" s="26"/>
      <c r="AU12" s="26"/>
    </row>
    <row r="13" spans="1:47" ht="68.25">
      <c r="A13" s="26">
        <v>2018</v>
      </c>
      <c r="B13" s="29">
        <v>43435</v>
      </c>
      <c r="C13" s="29">
        <v>43465</v>
      </c>
      <c r="D13" s="37" t="s">
        <v>83</v>
      </c>
      <c r="E13" s="5" t="s">
        <v>214</v>
      </c>
      <c r="F13" s="6" t="s">
        <v>250</v>
      </c>
      <c r="G13" s="6" t="s">
        <v>250</v>
      </c>
      <c r="H13" s="13" t="s">
        <v>224</v>
      </c>
      <c r="I13" s="7" t="s">
        <v>251</v>
      </c>
      <c r="J13" s="6" t="s">
        <v>252</v>
      </c>
      <c r="K13" s="4" t="s">
        <v>215</v>
      </c>
      <c r="L13" s="8" t="s">
        <v>86</v>
      </c>
      <c r="M13" s="9">
        <f>5000+5000</f>
        <v>10000</v>
      </c>
      <c r="N13" s="27" t="s">
        <v>216</v>
      </c>
      <c r="O13" s="9">
        <f>4395+4395</f>
        <v>8790</v>
      </c>
      <c r="P13" s="27" t="s">
        <v>216</v>
      </c>
      <c r="Q13" s="25">
        <v>7</v>
      </c>
      <c r="R13" s="25">
        <v>7</v>
      </c>
      <c r="S13" s="25">
        <v>7</v>
      </c>
      <c r="T13" s="25">
        <v>7</v>
      </c>
      <c r="U13" s="25">
        <v>7</v>
      </c>
      <c r="V13" s="25">
        <v>7</v>
      </c>
      <c r="W13" s="25">
        <v>7</v>
      </c>
      <c r="X13" s="25">
        <v>7</v>
      </c>
      <c r="Y13" s="25">
        <v>7</v>
      </c>
      <c r="Z13" s="25">
        <v>7</v>
      </c>
      <c r="AA13" s="25">
        <v>7</v>
      </c>
      <c r="AB13" s="25">
        <v>7</v>
      </c>
      <c r="AC13" s="25">
        <v>7</v>
      </c>
      <c r="AD13" s="10" t="s">
        <v>341</v>
      </c>
      <c r="AE13" s="48">
        <v>43454</v>
      </c>
      <c r="AF13" s="48">
        <v>43454</v>
      </c>
      <c r="AG13" s="35" t="s">
        <v>342</v>
      </c>
      <c r="AH13" s="10"/>
      <c r="AI13" s="12"/>
      <c r="AJ13" s="10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ht="68.25">
      <c r="A14" s="26">
        <v>2018</v>
      </c>
      <c r="B14" s="29">
        <v>43435</v>
      </c>
      <c r="C14" s="29">
        <v>43465</v>
      </c>
      <c r="D14" s="37" t="s">
        <v>83</v>
      </c>
      <c r="E14" s="5" t="s">
        <v>257</v>
      </c>
      <c r="F14" s="6" t="s">
        <v>348</v>
      </c>
      <c r="G14" s="6" t="s">
        <v>350</v>
      </c>
      <c r="H14" s="13" t="s">
        <v>224</v>
      </c>
      <c r="I14" s="7" t="s">
        <v>296</v>
      </c>
      <c r="J14" s="6" t="s">
        <v>297</v>
      </c>
      <c r="K14" s="4" t="s">
        <v>298</v>
      </c>
      <c r="L14" s="8" t="s">
        <v>87</v>
      </c>
      <c r="M14" s="9">
        <f>4000+4000</f>
        <v>8000</v>
      </c>
      <c r="N14" s="27" t="s">
        <v>216</v>
      </c>
      <c r="O14" s="9">
        <f>3574+3574</f>
        <v>7148</v>
      </c>
      <c r="P14" s="27" t="s">
        <v>216</v>
      </c>
      <c r="Q14" s="25">
        <v>8</v>
      </c>
      <c r="R14" s="25">
        <v>8</v>
      </c>
      <c r="S14" s="25">
        <v>8</v>
      </c>
      <c r="T14" s="25">
        <v>8</v>
      </c>
      <c r="U14" s="25">
        <v>8</v>
      </c>
      <c r="V14" s="25">
        <v>8</v>
      </c>
      <c r="W14" s="25">
        <v>8</v>
      </c>
      <c r="X14" s="25">
        <v>8</v>
      </c>
      <c r="Y14" s="25">
        <v>8</v>
      </c>
      <c r="Z14" s="25">
        <v>8</v>
      </c>
      <c r="AA14" s="25">
        <v>8</v>
      </c>
      <c r="AB14" s="25">
        <v>8</v>
      </c>
      <c r="AC14" s="25">
        <v>8</v>
      </c>
      <c r="AD14" s="10" t="s">
        <v>341</v>
      </c>
      <c r="AE14" s="48">
        <v>43454</v>
      </c>
      <c r="AF14" s="48">
        <v>43454</v>
      </c>
      <c r="AG14" s="35" t="s">
        <v>342</v>
      </c>
      <c r="AH14" s="10"/>
      <c r="AI14" s="12"/>
      <c r="AJ14" s="10"/>
      <c r="AK14" s="12"/>
      <c r="AL14" s="4"/>
      <c r="AM14" s="4"/>
      <c r="AN14" s="12"/>
      <c r="AO14" s="11"/>
      <c r="AP14" s="26"/>
      <c r="AQ14" s="26"/>
      <c r="AR14" s="26"/>
      <c r="AS14" s="26"/>
      <c r="AT14" s="26"/>
      <c r="AU14" s="26"/>
    </row>
    <row r="15" spans="1:47" ht="68.25">
      <c r="A15" s="26">
        <v>2018</v>
      </c>
      <c r="B15" s="29">
        <v>43435</v>
      </c>
      <c r="C15" s="29">
        <v>43465</v>
      </c>
      <c r="D15" s="37" t="s">
        <v>83</v>
      </c>
      <c r="E15" s="5" t="s">
        <v>211</v>
      </c>
      <c r="F15" s="6" t="s">
        <v>253</v>
      </c>
      <c r="G15" s="6" t="s">
        <v>246</v>
      </c>
      <c r="H15" s="13" t="s">
        <v>224</v>
      </c>
      <c r="I15" s="7" t="s">
        <v>254</v>
      </c>
      <c r="J15" s="6" t="s">
        <v>255</v>
      </c>
      <c r="K15" s="4" t="s">
        <v>256</v>
      </c>
      <c r="L15" s="8" t="s">
        <v>87</v>
      </c>
      <c r="M15" s="9">
        <f>8750+8750</f>
        <v>17500</v>
      </c>
      <c r="N15" s="27" t="s">
        <v>216</v>
      </c>
      <c r="O15" s="9">
        <f>7257+7257</f>
        <v>14514</v>
      </c>
      <c r="P15" s="27" t="s">
        <v>216</v>
      </c>
      <c r="Q15" s="25">
        <v>9</v>
      </c>
      <c r="R15" s="25">
        <v>9</v>
      </c>
      <c r="S15" s="25">
        <v>9</v>
      </c>
      <c r="T15" s="25">
        <v>9</v>
      </c>
      <c r="U15" s="25">
        <v>9</v>
      </c>
      <c r="V15" s="25">
        <v>9</v>
      </c>
      <c r="W15" s="25">
        <v>9</v>
      </c>
      <c r="X15" s="25">
        <v>9</v>
      </c>
      <c r="Y15" s="25">
        <v>9</v>
      </c>
      <c r="Z15" s="25">
        <v>9</v>
      </c>
      <c r="AA15" s="25">
        <v>9</v>
      </c>
      <c r="AB15" s="25">
        <v>9</v>
      </c>
      <c r="AC15" s="25">
        <v>9</v>
      </c>
      <c r="AD15" s="10" t="s">
        <v>341</v>
      </c>
      <c r="AE15" s="48">
        <v>43454</v>
      </c>
      <c r="AF15" s="48">
        <v>43454</v>
      </c>
      <c r="AG15" s="35" t="s">
        <v>342</v>
      </c>
      <c r="AH15" s="10"/>
      <c r="AI15" s="12"/>
      <c r="AJ15" s="10"/>
      <c r="AK15" s="12"/>
      <c r="AL15" s="4"/>
      <c r="AM15" s="4"/>
      <c r="AN15" s="12"/>
      <c r="AO15" s="11"/>
      <c r="AP15" s="26"/>
      <c r="AQ15" s="26"/>
      <c r="AR15" s="26"/>
      <c r="AS15" s="26"/>
      <c r="AT15" s="26"/>
      <c r="AU15" s="26"/>
    </row>
    <row r="16" spans="1:47" ht="68.25">
      <c r="A16" s="26">
        <v>2018</v>
      </c>
      <c r="B16" s="29">
        <v>43435</v>
      </c>
      <c r="C16" s="29">
        <v>43465</v>
      </c>
      <c r="D16" s="37" t="s">
        <v>83</v>
      </c>
      <c r="E16" s="5" t="s">
        <v>257</v>
      </c>
      <c r="F16" s="6" t="s">
        <v>208</v>
      </c>
      <c r="G16" s="6" t="s">
        <v>258</v>
      </c>
      <c r="H16" s="13" t="s">
        <v>224</v>
      </c>
      <c r="I16" s="7" t="s">
        <v>259</v>
      </c>
      <c r="J16" s="6" t="s">
        <v>222</v>
      </c>
      <c r="K16" s="8" t="s">
        <v>260</v>
      </c>
      <c r="L16" s="8" t="s">
        <v>86</v>
      </c>
      <c r="M16" s="9">
        <f>3000+3000</f>
        <v>6000</v>
      </c>
      <c r="N16" s="27" t="s">
        <v>216</v>
      </c>
      <c r="O16" s="9">
        <f>2859+2859</f>
        <v>5718</v>
      </c>
      <c r="P16" s="27" t="s">
        <v>216</v>
      </c>
      <c r="Q16" s="25">
        <v>10</v>
      </c>
      <c r="R16" s="25">
        <v>10</v>
      </c>
      <c r="S16" s="25">
        <v>10</v>
      </c>
      <c r="T16" s="25">
        <v>10</v>
      </c>
      <c r="U16" s="25">
        <v>10</v>
      </c>
      <c r="V16" s="25">
        <v>10</v>
      </c>
      <c r="W16" s="25">
        <v>10</v>
      </c>
      <c r="X16" s="25">
        <v>10</v>
      </c>
      <c r="Y16" s="25">
        <v>10</v>
      </c>
      <c r="Z16" s="25">
        <v>10</v>
      </c>
      <c r="AA16" s="25">
        <v>10</v>
      </c>
      <c r="AB16" s="25">
        <v>10</v>
      </c>
      <c r="AC16" s="25">
        <v>10</v>
      </c>
      <c r="AD16" s="10" t="s">
        <v>341</v>
      </c>
      <c r="AE16" s="48">
        <v>43454</v>
      </c>
      <c r="AF16" s="48">
        <v>43454</v>
      </c>
      <c r="AG16" s="35" t="s">
        <v>342</v>
      </c>
      <c r="AH16" s="10"/>
      <c r="AI16" s="12"/>
      <c r="AJ16" s="10"/>
      <c r="AK16" s="12"/>
      <c r="AL16" s="4"/>
      <c r="AM16" s="4"/>
      <c r="AN16" s="12"/>
      <c r="AO16" s="11"/>
      <c r="AP16" s="26"/>
      <c r="AQ16" s="26"/>
      <c r="AR16" s="26"/>
      <c r="AS16" s="26"/>
      <c r="AT16" s="26"/>
      <c r="AU16" s="26"/>
    </row>
    <row r="17" spans="1:47" ht="68.25">
      <c r="A17" s="26">
        <v>2018</v>
      </c>
      <c r="B17" s="29">
        <v>43435</v>
      </c>
      <c r="C17" s="29">
        <v>43465</v>
      </c>
      <c r="D17" s="37" t="s">
        <v>83</v>
      </c>
      <c r="E17" s="5" t="s">
        <v>214</v>
      </c>
      <c r="F17" s="6" t="s">
        <v>261</v>
      </c>
      <c r="G17" s="6" t="s">
        <v>262</v>
      </c>
      <c r="H17" s="13" t="s">
        <v>224</v>
      </c>
      <c r="I17" s="7" t="s">
        <v>263</v>
      </c>
      <c r="J17" s="6" t="s">
        <v>220</v>
      </c>
      <c r="K17" s="8" t="s">
        <v>264</v>
      </c>
      <c r="L17" s="8" t="s">
        <v>87</v>
      </c>
      <c r="M17" s="9">
        <f>6000+6000</f>
        <v>12000</v>
      </c>
      <c r="N17" s="27" t="s">
        <v>216</v>
      </c>
      <c r="O17" s="9">
        <f>5181+5181</f>
        <v>10362</v>
      </c>
      <c r="P17" s="27" t="s">
        <v>216</v>
      </c>
      <c r="Q17" s="25">
        <v>11</v>
      </c>
      <c r="R17" s="25">
        <v>11</v>
      </c>
      <c r="S17" s="25">
        <v>11</v>
      </c>
      <c r="T17" s="25">
        <v>11</v>
      </c>
      <c r="U17" s="25">
        <v>11</v>
      </c>
      <c r="V17" s="25">
        <v>11</v>
      </c>
      <c r="W17" s="25">
        <v>11</v>
      </c>
      <c r="X17" s="25">
        <v>11</v>
      </c>
      <c r="Y17" s="25">
        <v>11</v>
      </c>
      <c r="Z17" s="25">
        <v>11</v>
      </c>
      <c r="AA17" s="25">
        <v>11</v>
      </c>
      <c r="AB17" s="25">
        <v>11</v>
      </c>
      <c r="AC17" s="25">
        <v>11</v>
      </c>
      <c r="AD17" s="10" t="s">
        <v>341</v>
      </c>
      <c r="AE17" s="48">
        <v>43454</v>
      </c>
      <c r="AF17" s="48">
        <v>43454</v>
      </c>
      <c r="AG17" s="35" t="s">
        <v>342</v>
      </c>
      <c r="AH17" s="10"/>
      <c r="AI17" s="12"/>
      <c r="AJ17" s="10"/>
      <c r="AK17" s="12"/>
      <c r="AL17" s="4"/>
      <c r="AM17" s="4"/>
      <c r="AN17" s="12"/>
      <c r="AO17" s="11"/>
      <c r="AP17" s="26"/>
      <c r="AQ17" s="26"/>
      <c r="AR17" s="26"/>
      <c r="AS17" s="26"/>
      <c r="AT17" s="26"/>
      <c r="AU17" s="26"/>
    </row>
    <row r="18" spans="1:47" ht="68.25">
      <c r="A18" s="26">
        <v>2018</v>
      </c>
      <c r="B18" s="29">
        <v>43435</v>
      </c>
      <c r="C18" s="29">
        <v>43465</v>
      </c>
      <c r="D18" s="37" t="s">
        <v>83</v>
      </c>
      <c r="E18" s="5" t="s">
        <v>228</v>
      </c>
      <c r="F18" s="6" t="s">
        <v>212</v>
      </c>
      <c r="G18" s="6" t="s">
        <v>265</v>
      </c>
      <c r="H18" s="13" t="s">
        <v>224</v>
      </c>
      <c r="I18" s="7" t="s">
        <v>266</v>
      </c>
      <c r="J18" s="6" t="s">
        <v>213</v>
      </c>
      <c r="K18" s="4" t="s">
        <v>267</v>
      </c>
      <c r="L18" s="8" t="s">
        <v>86</v>
      </c>
      <c r="M18" s="9">
        <f>5250+5250</f>
        <v>10500</v>
      </c>
      <c r="N18" s="27" t="s">
        <v>216</v>
      </c>
      <c r="O18" s="9">
        <f>4591+4591</f>
        <v>9182</v>
      </c>
      <c r="P18" s="27" t="s">
        <v>216</v>
      </c>
      <c r="Q18" s="25">
        <v>12</v>
      </c>
      <c r="R18" s="25">
        <v>12</v>
      </c>
      <c r="S18" s="25">
        <v>12</v>
      </c>
      <c r="T18" s="25">
        <v>12</v>
      </c>
      <c r="U18" s="25">
        <v>12</v>
      </c>
      <c r="V18" s="25">
        <v>12</v>
      </c>
      <c r="W18" s="25">
        <v>12</v>
      </c>
      <c r="X18" s="25">
        <v>12</v>
      </c>
      <c r="Y18" s="25">
        <v>12</v>
      </c>
      <c r="Z18" s="25">
        <v>12</v>
      </c>
      <c r="AA18" s="25">
        <v>12</v>
      </c>
      <c r="AB18" s="25">
        <v>12</v>
      </c>
      <c r="AC18" s="25">
        <v>12</v>
      </c>
      <c r="AD18" s="10" t="s">
        <v>341</v>
      </c>
      <c r="AE18" s="48">
        <v>43454</v>
      </c>
      <c r="AF18" s="48">
        <v>43454</v>
      </c>
      <c r="AG18" s="35" t="s">
        <v>342</v>
      </c>
      <c r="AH18" s="10"/>
      <c r="AI18" s="12"/>
      <c r="AJ18" s="10"/>
      <c r="AK18" s="12"/>
      <c r="AL18" s="4"/>
      <c r="AM18" s="4"/>
      <c r="AN18" s="12"/>
      <c r="AO18" s="11"/>
      <c r="AP18" s="26"/>
      <c r="AQ18" s="26"/>
      <c r="AR18" s="26"/>
      <c r="AS18" s="26"/>
      <c r="AT18" s="26"/>
      <c r="AU18" s="26"/>
    </row>
    <row r="19" spans="1:47" ht="68.25">
      <c r="A19" s="26">
        <v>2018</v>
      </c>
      <c r="B19" s="29">
        <v>43435</v>
      </c>
      <c r="C19" s="29">
        <v>43465</v>
      </c>
      <c r="D19" s="37" t="s">
        <v>83</v>
      </c>
      <c r="E19" s="5" t="s">
        <v>257</v>
      </c>
      <c r="F19" s="6" t="s">
        <v>268</v>
      </c>
      <c r="G19" s="6" t="s">
        <v>269</v>
      </c>
      <c r="H19" s="13" t="s">
        <v>224</v>
      </c>
      <c r="I19" s="7" t="s">
        <v>221</v>
      </c>
      <c r="J19" s="6" t="s">
        <v>270</v>
      </c>
      <c r="K19" s="4" t="s">
        <v>271</v>
      </c>
      <c r="L19" s="8" t="s">
        <v>87</v>
      </c>
      <c r="M19" s="9">
        <f>5000+5000</f>
        <v>10000</v>
      </c>
      <c r="N19" s="27" t="s">
        <v>216</v>
      </c>
      <c r="O19" s="9">
        <f>4395+4395</f>
        <v>8790</v>
      </c>
      <c r="P19" s="27" t="s">
        <v>216</v>
      </c>
      <c r="Q19" s="25">
        <v>13</v>
      </c>
      <c r="R19" s="25">
        <v>13</v>
      </c>
      <c r="S19" s="25">
        <v>13</v>
      </c>
      <c r="T19" s="25">
        <v>13</v>
      </c>
      <c r="U19" s="25">
        <v>13</v>
      </c>
      <c r="V19" s="25">
        <v>13</v>
      </c>
      <c r="W19" s="25">
        <v>13</v>
      </c>
      <c r="X19" s="25">
        <v>13</v>
      </c>
      <c r="Y19" s="25">
        <v>13</v>
      </c>
      <c r="Z19" s="25">
        <v>13</v>
      </c>
      <c r="AA19" s="25">
        <v>13</v>
      </c>
      <c r="AB19" s="25">
        <v>13</v>
      </c>
      <c r="AC19" s="25">
        <v>13</v>
      </c>
      <c r="AD19" s="10" t="s">
        <v>341</v>
      </c>
      <c r="AE19" s="48">
        <v>43454</v>
      </c>
      <c r="AF19" s="48">
        <v>43454</v>
      </c>
      <c r="AG19" s="35" t="s">
        <v>342</v>
      </c>
      <c r="AH19" s="10"/>
      <c r="AI19" s="12"/>
      <c r="AJ19" s="10"/>
      <c r="AK19" s="12"/>
      <c r="AL19" s="4"/>
      <c r="AM19" s="4"/>
      <c r="AN19" s="12"/>
      <c r="AO19" s="11"/>
      <c r="AP19" s="26"/>
      <c r="AQ19" s="26"/>
      <c r="AR19" s="26"/>
      <c r="AS19" s="26"/>
      <c r="AT19" s="26"/>
      <c r="AU19" s="26"/>
    </row>
    <row r="20" spans="1:47" s="26" customFormat="1" ht="68.25">
      <c r="A20" s="26">
        <v>2018</v>
      </c>
      <c r="B20" s="29">
        <v>43435</v>
      </c>
      <c r="C20" s="29">
        <v>43465</v>
      </c>
      <c r="D20" s="37" t="s">
        <v>83</v>
      </c>
      <c r="E20" s="5" t="s">
        <v>214</v>
      </c>
      <c r="F20" s="6" t="s">
        <v>272</v>
      </c>
      <c r="G20" s="6" t="s">
        <v>273</v>
      </c>
      <c r="H20" s="13" t="s">
        <v>224</v>
      </c>
      <c r="I20" s="4" t="s">
        <v>274</v>
      </c>
      <c r="J20" s="4" t="s">
        <v>275</v>
      </c>
      <c r="K20" s="4" t="s">
        <v>276</v>
      </c>
      <c r="L20" s="8" t="s">
        <v>87</v>
      </c>
      <c r="M20" s="9">
        <f t="shared" ref="M20:M26" si="0">5000+5000</f>
        <v>10000</v>
      </c>
      <c r="N20" s="27" t="s">
        <v>216</v>
      </c>
      <c r="O20" s="9">
        <f t="shared" ref="O20:O26" si="1">4395+4395</f>
        <v>8790</v>
      </c>
      <c r="P20" s="27" t="s">
        <v>216</v>
      </c>
      <c r="Q20" s="25">
        <v>14</v>
      </c>
      <c r="R20" s="25">
        <v>14</v>
      </c>
      <c r="S20" s="25">
        <v>14</v>
      </c>
      <c r="T20" s="25">
        <v>14</v>
      </c>
      <c r="U20" s="25">
        <v>14</v>
      </c>
      <c r="V20" s="25">
        <v>14</v>
      </c>
      <c r="W20" s="25">
        <v>14</v>
      </c>
      <c r="X20" s="25">
        <v>14</v>
      </c>
      <c r="Y20" s="25">
        <v>14</v>
      </c>
      <c r="Z20" s="25">
        <v>14</v>
      </c>
      <c r="AA20" s="25">
        <v>14</v>
      </c>
      <c r="AB20" s="25">
        <v>14</v>
      </c>
      <c r="AC20" s="25">
        <v>14</v>
      </c>
      <c r="AD20" s="10" t="s">
        <v>341</v>
      </c>
      <c r="AE20" s="48">
        <v>43454</v>
      </c>
      <c r="AF20" s="48">
        <v>43454</v>
      </c>
      <c r="AG20" s="35" t="s">
        <v>342</v>
      </c>
      <c r="AH20" s="10"/>
      <c r="AI20" s="12"/>
      <c r="AJ20" s="10"/>
      <c r="AK20" s="12"/>
      <c r="AL20" s="4"/>
      <c r="AM20" s="4"/>
      <c r="AN20" s="12"/>
      <c r="AO20" s="11"/>
    </row>
    <row r="21" spans="1:47" ht="68.25">
      <c r="A21" s="26">
        <v>2018</v>
      </c>
      <c r="B21" s="29">
        <v>43435</v>
      </c>
      <c r="C21" s="29">
        <v>43465</v>
      </c>
      <c r="D21" s="37" t="s">
        <v>83</v>
      </c>
      <c r="E21" s="5" t="s">
        <v>214</v>
      </c>
      <c r="F21" s="6" t="s">
        <v>277</v>
      </c>
      <c r="G21" s="6" t="s">
        <v>278</v>
      </c>
      <c r="H21" s="13" t="s">
        <v>224</v>
      </c>
      <c r="I21" s="7" t="s">
        <v>279</v>
      </c>
      <c r="J21" s="6" t="s">
        <v>280</v>
      </c>
      <c r="K21" s="4" t="s">
        <v>222</v>
      </c>
      <c r="L21" s="8" t="s">
        <v>87</v>
      </c>
      <c r="M21" s="9">
        <f t="shared" si="0"/>
        <v>10000</v>
      </c>
      <c r="N21" s="27" t="s">
        <v>216</v>
      </c>
      <c r="O21" s="9">
        <f t="shared" si="1"/>
        <v>8790</v>
      </c>
      <c r="P21" s="27" t="s">
        <v>216</v>
      </c>
      <c r="Q21" s="25">
        <v>15</v>
      </c>
      <c r="R21" s="25">
        <v>15</v>
      </c>
      <c r="S21" s="25">
        <v>15</v>
      </c>
      <c r="T21" s="25">
        <v>15</v>
      </c>
      <c r="U21" s="25">
        <v>15</v>
      </c>
      <c r="V21" s="25">
        <v>15</v>
      </c>
      <c r="W21" s="25">
        <v>15</v>
      </c>
      <c r="X21" s="25">
        <v>15</v>
      </c>
      <c r="Y21" s="25">
        <v>15</v>
      </c>
      <c r="Z21" s="25">
        <v>15</v>
      </c>
      <c r="AA21" s="25">
        <v>15</v>
      </c>
      <c r="AB21" s="25">
        <v>15</v>
      </c>
      <c r="AC21" s="25">
        <v>15</v>
      </c>
      <c r="AD21" s="10" t="s">
        <v>341</v>
      </c>
      <c r="AE21" s="48">
        <v>43454</v>
      </c>
      <c r="AF21" s="48">
        <v>43454</v>
      </c>
      <c r="AG21" s="35" t="s">
        <v>342</v>
      </c>
      <c r="AH21" s="10"/>
      <c r="AI21" s="12"/>
      <c r="AJ21" s="10"/>
      <c r="AK21" s="12"/>
      <c r="AL21" s="4"/>
      <c r="AM21" s="4"/>
      <c r="AN21" s="12"/>
      <c r="AO21" s="11"/>
      <c r="AP21" s="26"/>
      <c r="AQ21" s="26"/>
      <c r="AR21" s="26"/>
      <c r="AS21" s="26"/>
      <c r="AT21" s="26"/>
      <c r="AU21" s="26"/>
    </row>
    <row r="22" spans="1:47" ht="68.25">
      <c r="A22" s="26">
        <v>2018</v>
      </c>
      <c r="B22" s="29">
        <v>43435</v>
      </c>
      <c r="C22" s="29">
        <v>43465</v>
      </c>
      <c r="D22" s="37" t="s">
        <v>83</v>
      </c>
      <c r="E22" s="5" t="s">
        <v>214</v>
      </c>
      <c r="F22" s="6" t="s">
        <v>277</v>
      </c>
      <c r="G22" s="6" t="s">
        <v>278</v>
      </c>
      <c r="H22" s="13" t="s">
        <v>224</v>
      </c>
      <c r="I22" s="4" t="s">
        <v>299</v>
      </c>
      <c r="J22" s="4" t="s">
        <v>281</v>
      </c>
      <c r="K22" s="4" t="s">
        <v>300</v>
      </c>
      <c r="L22" s="8" t="s">
        <v>87</v>
      </c>
      <c r="M22" s="9">
        <f t="shared" si="0"/>
        <v>10000</v>
      </c>
      <c r="N22" s="27" t="s">
        <v>216</v>
      </c>
      <c r="O22" s="9">
        <f t="shared" si="1"/>
        <v>8790</v>
      </c>
      <c r="P22" s="27" t="s">
        <v>216</v>
      </c>
      <c r="Q22" s="25">
        <v>16</v>
      </c>
      <c r="R22" s="25">
        <v>16</v>
      </c>
      <c r="S22" s="25">
        <v>16</v>
      </c>
      <c r="T22" s="25">
        <v>16</v>
      </c>
      <c r="U22" s="25">
        <v>16</v>
      </c>
      <c r="V22" s="25">
        <v>16</v>
      </c>
      <c r="W22" s="25">
        <v>16</v>
      </c>
      <c r="X22" s="25">
        <v>16</v>
      </c>
      <c r="Y22" s="25">
        <v>16</v>
      </c>
      <c r="Z22" s="25">
        <v>16</v>
      </c>
      <c r="AA22" s="25">
        <v>16</v>
      </c>
      <c r="AB22" s="25">
        <v>16</v>
      </c>
      <c r="AC22" s="25">
        <v>16</v>
      </c>
      <c r="AD22" s="10" t="s">
        <v>341</v>
      </c>
      <c r="AE22" s="48">
        <v>43454</v>
      </c>
      <c r="AF22" s="48">
        <v>43454</v>
      </c>
      <c r="AG22" s="35" t="s">
        <v>342</v>
      </c>
      <c r="AH22" s="10"/>
      <c r="AI22" s="12"/>
      <c r="AJ22" s="10"/>
      <c r="AK22" s="12"/>
      <c r="AL22" s="4"/>
      <c r="AM22" s="4"/>
      <c r="AN22" s="12"/>
      <c r="AO22" s="11"/>
      <c r="AP22" s="26"/>
      <c r="AQ22" s="26"/>
      <c r="AR22" s="26"/>
      <c r="AS22" s="26"/>
      <c r="AT22" s="26"/>
      <c r="AU22" s="26"/>
    </row>
    <row r="23" spans="1:47" ht="68.25">
      <c r="A23" s="26">
        <v>2018</v>
      </c>
      <c r="B23" s="29">
        <v>43435</v>
      </c>
      <c r="C23" s="29">
        <v>43465</v>
      </c>
      <c r="D23" s="37" t="s">
        <v>83</v>
      </c>
      <c r="E23" s="5" t="s">
        <v>214</v>
      </c>
      <c r="F23" s="6" t="s">
        <v>277</v>
      </c>
      <c r="G23" s="6" t="s">
        <v>278</v>
      </c>
      <c r="H23" s="13" t="s">
        <v>224</v>
      </c>
      <c r="I23" s="7" t="s">
        <v>282</v>
      </c>
      <c r="J23" s="6" t="s">
        <v>301</v>
      </c>
      <c r="K23" s="4" t="s">
        <v>283</v>
      </c>
      <c r="L23" s="8" t="s">
        <v>86</v>
      </c>
      <c r="M23" s="9">
        <f t="shared" si="0"/>
        <v>10000</v>
      </c>
      <c r="N23" s="27" t="s">
        <v>216</v>
      </c>
      <c r="O23" s="9">
        <f t="shared" si="1"/>
        <v>8790</v>
      </c>
      <c r="P23" s="27" t="s">
        <v>216</v>
      </c>
      <c r="Q23" s="25">
        <v>17</v>
      </c>
      <c r="R23" s="25">
        <v>17</v>
      </c>
      <c r="S23" s="25">
        <v>17</v>
      </c>
      <c r="T23" s="25">
        <v>17</v>
      </c>
      <c r="U23" s="25">
        <v>17</v>
      </c>
      <c r="V23" s="25">
        <v>17</v>
      </c>
      <c r="W23" s="25">
        <v>17</v>
      </c>
      <c r="X23" s="25">
        <v>17</v>
      </c>
      <c r="Y23" s="25">
        <v>17</v>
      </c>
      <c r="Z23" s="25">
        <v>17</v>
      </c>
      <c r="AA23" s="25">
        <v>17</v>
      </c>
      <c r="AB23" s="25">
        <v>17</v>
      </c>
      <c r="AC23" s="25">
        <v>17</v>
      </c>
      <c r="AD23" s="10" t="s">
        <v>341</v>
      </c>
      <c r="AE23" s="48">
        <v>43454</v>
      </c>
      <c r="AF23" s="48">
        <v>43454</v>
      </c>
      <c r="AG23" s="35" t="s">
        <v>342</v>
      </c>
      <c r="AH23" s="10"/>
      <c r="AI23" s="12"/>
      <c r="AJ23" s="10"/>
      <c r="AK23" s="12"/>
      <c r="AL23" s="4"/>
      <c r="AM23" s="4"/>
      <c r="AN23" s="12"/>
      <c r="AO23" s="11"/>
      <c r="AP23" s="26"/>
      <c r="AQ23" s="26"/>
      <c r="AR23" s="26"/>
      <c r="AS23" s="26"/>
      <c r="AT23" s="26"/>
      <c r="AU23" s="26"/>
    </row>
    <row r="24" spans="1:47" ht="68.25">
      <c r="A24" s="26">
        <v>2018</v>
      </c>
      <c r="B24" s="29">
        <v>43435</v>
      </c>
      <c r="C24" s="29">
        <v>43465</v>
      </c>
      <c r="D24" s="37" t="s">
        <v>83</v>
      </c>
      <c r="E24" s="5" t="s">
        <v>214</v>
      </c>
      <c r="F24" s="6" t="s">
        <v>277</v>
      </c>
      <c r="G24" s="6" t="s">
        <v>278</v>
      </c>
      <c r="H24" s="13" t="s">
        <v>224</v>
      </c>
      <c r="I24" s="7" t="s">
        <v>284</v>
      </c>
      <c r="J24" s="17" t="s">
        <v>285</v>
      </c>
      <c r="K24" s="17" t="s">
        <v>286</v>
      </c>
      <c r="L24" s="8" t="s">
        <v>87</v>
      </c>
      <c r="M24" s="9">
        <f t="shared" si="0"/>
        <v>10000</v>
      </c>
      <c r="N24" s="27" t="s">
        <v>216</v>
      </c>
      <c r="O24" s="9">
        <f t="shared" si="1"/>
        <v>8790</v>
      </c>
      <c r="P24" s="27" t="s">
        <v>216</v>
      </c>
      <c r="Q24" s="25">
        <v>18</v>
      </c>
      <c r="R24" s="25">
        <v>18</v>
      </c>
      <c r="S24" s="25">
        <v>18</v>
      </c>
      <c r="T24" s="25">
        <v>18</v>
      </c>
      <c r="U24" s="25">
        <v>18</v>
      </c>
      <c r="V24" s="25">
        <v>18</v>
      </c>
      <c r="W24" s="25">
        <v>18</v>
      </c>
      <c r="X24" s="25">
        <v>18</v>
      </c>
      <c r="Y24" s="25">
        <v>18</v>
      </c>
      <c r="Z24" s="25">
        <v>18</v>
      </c>
      <c r="AA24" s="25">
        <v>18</v>
      </c>
      <c r="AB24" s="25">
        <v>18</v>
      </c>
      <c r="AC24" s="25">
        <v>18</v>
      </c>
      <c r="AD24" s="10" t="s">
        <v>341</v>
      </c>
      <c r="AE24" s="48">
        <v>43454</v>
      </c>
      <c r="AF24" s="48">
        <v>43454</v>
      </c>
      <c r="AG24" s="35" t="s">
        <v>342</v>
      </c>
      <c r="AH24" s="10"/>
      <c r="AI24" s="12"/>
      <c r="AJ24" s="10"/>
      <c r="AK24" s="12"/>
      <c r="AL24" s="4"/>
      <c r="AM24" s="4"/>
      <c r="AN24" s="12"/>
      <c r="AO24" s="11"/>
      <c r="AP24" s="26"/>
      <c r="AQ24" s="26"/>
      <c r="AR24" s="26"/>
      <c r="AS24" s="26"/>
      <c r="AT24" s="26"/>
      <c r="AU24" s="26"/>
    </row>
    <row r="25" spans="1:47" ht="68.25">
      <c r="A25" s="26">
        <v>2018</v>
      </c>
      <c r="B25" s="29">
        <v>43435</v>
      </c>
      <c r="C25" s="29">
        <v>43465</v>
      </c>
      <c r="D25" s="37" t="s">
        <v>83</v>
      </c>
      <c r="E25" s="5" t="s">
        <v>257</v>
      </c>
      <c r="F25" s="6" t="s">
        <v>287</v>
      </c>
      <c r="G25" s="6" t="s">
        <v>288</v>
      </c>
      <c r="H25" s="13" t="s">
        <v>224</v>
      </c>
      <c r="I25" s="7" t="s">
        <v>289</v>
      </c>
      <c r="J25" s="6" t="s">
        <v>301</v>
      </c>
      <c r="K25" s="4" t="s">
        <v>302</v>
      </c>
      <c r="L25" s="8" t="s">
        <v>87</v>
      </c>
      <c r="M25" s="9">
        <f t="shared" si="0"/>
        <v>10000</v>
      </c>
      <c r="N25" s="27" t="s">
        <v>216</v>
      </c>
      <c r="O25" s="9">
        <f t="shared" si="1"/>
        <v>8790</v>
      </c>
      <c r="P25" s="27" t="s">
        <v>216</v>
      </c>
      <c r="Q25" s="25">
        <v>19</v>
      </c>
      <c r="R25" s="25">
        <v>19</v>
      </c>
      <c r="S25" s="25">
        <v>19</v>
      </c>
      <c r="T25" s="25">
        <v>19</v>
      </c>
      <c r="U25" s="25">
        <v>19</v>
      </c>
      <c r="V25" s="25">
        <v>19</v>
      </c>
      <c r="W25" s="25">
        <v>19</v>
      </c>
      <c r="X25" s="25">
        <v>19</v>
      </c>
      <c r="Y25" s="25">
        <v>19</v>
      </c>
      <c r="Z25" s="25">
        <v>19</v>
      </c>
      <c r="AA25" s="25">
        <v>19</v>
      </c>
      <c r="AB25" s="25">
        <v>19</v>
      </c>
      <c r="AC25" s="25">
        <v>19</v>
      </c>
      <c r="AD25" s="10" t="s">
        <v>341</v>
      </c>
      <c r="AE25" s="48">
        <v>43454</v>
      </c>
      <c r="AF25" s="48">
        <v>43454</v>
      </c>
      <c r="AG25" s="35" t="s">
        <v>342</v>
      </c>
      <c r="AH25" s="10"/>
      <c r="AI25" s="12"/>
      <c r="AJ25" s="10"/>
      <c r="AK25" s="12"/>
      <c r="AL25" s="4"/>
      <c r="AM25" s="4"/>
      <c r="AN25" s="12"/>
      <c r="AO25" s="11"/>
      <c r="AP25" s="26"/>
      <c r="AQ25" s="26"/>
      <c r="AR25" s="26"/>
      <c r="AS25" s="26"/>
      <c r="AT25" s="26"/>
      <c r="AU25" s="26"/>
    </row>
    <row r="26" spans="1:47" ht="68.25">
      <c r="A26" s="26">
        <v>2018</v>
      </c>
      <c r="B26" s="29">
        <v>43435</v>
      </c>
      <c r="C26" s="29">
        <v>43465</v>
      </c>
      <c r="D26" s="37" t="s">
        <v>83</v>
      </c>
      <c r="E26" s="5" t="s">
        <v>257</v>
      </c>
      <c r="F26" s="6" t="s">
        <v>287</v>
      </c>
      <c r="G26" s="6" t="s">
        <v>288</v>
      </c>
      <c r="H26" s="13" t="s">
        <v>224</v>
      </c>
      <c r="I26" s="7" t="s">
        <v>290</v>
      </c>
      <c r="J26" s="6" t="s">
        <v>291</v>
      </c>
      <c r="K26" s="8" t="s">
        <v>303</v>
      </c>
      <c r="L26" s="8" t="s">
        <v>87</v>
      </c>
      <c r="M26" s="9">
        <f t="shared" si="0"/>
        <v>10000</v>
      </c>
      <c r="N26" s="27" t="s">
        <v>216</v>
      </c>
      <c r="O26" s="9">
        <f t="shared" si="1"/>
        <v>8790</v>
      </c>
      <c r="P26" s="27" t="s">
        <v>216</v>
      </c>
      <c r="Q26" s="25">
        <v>20</v>
      </c>
      <c r="R26" s="25">
        <v>20</v>
      </c>
      <c r="S26" s="25">
        <v>20</v>
      </c>
      <c r="T26" s="25">
        <v>20</v>
      </c>
      <c r="U26" s="25">
        <v>20</v>
      </c>
      <c r="V26" s="25">
        <v>20</v>
      </c>
      <c r="W26" s="25">
        <v>20</v>
      </c>
      <c r="X26" s="25">
        <v>20</v>
      </c>
      <c r="Y26" s="25">
        <v>20</v>
      </c>
      <c r="Z26" s="25">
        <v>20</v>
      </c>
      <c r="AA26" s="25">
        <v>20</v>
      </c>
      <c r="AB26" s="25">
        <v>20</v>
      </c>
      <c r="AC26" s="25">
        <v>20</v>
      </c>
      <c r="AD26" s="10" t="s">
        <v>341</v>
      </c>
      <c r="AE26" s="48">
        <v>43454</v>
      </c>
      <c r="AF26" s="48">
        <v>43454</v>
      </c>
      <c r="AG26" s="35" t="s">
        <v>342</v>
      </c>
      <c r="AH26" s="10"/>
      <c r="AI26" s="12"/>
      <c r="AJ26" s="10"/>
      <c r="AK26" s="12"/>
      <c r="AL26" s="4"/>
      <c r="AM26" s="4"/>
      <c r="AN26" s="12"/>
      <c r="AO26" s="11"/>
      <c r="AP26" s="26"/>
      <c r="AQ26" s="26"/>
      <c r="AR26" s="26"/>
      <c r="AS26" s="26"/>
      <c r="AT26" s="26"/>
      <c r="AU26" s="26"/>
    </row>
    <row r="27" spans="1:47" ht="42.75" customHeight="1">
      <c r="A27" s="26">
        <v>2018</v>
      </c>
      <c r="B27" s="29">
        <v>43435</v>
      </c>
      <c r="C27" s="29">
        <v>43465</v>
      </c>
      <c r="D27" s="33" t="s">
        <v>83</v>
      </c>
      <c r="E27" s="5" t="s">
        <v>309</v>
      </c>
      <c r="F27" s="6" t="s">
        <v>310</v>
      </c>
      <c r="G27" s="6" t="s">
        <v>311</v>
      </c>
      <c r="H27" s="13" t="s">
        <v>224</v>
      </c>
      <c r="I27" s="7" t="s">
        <v>304</v>
      </c>
      <c r="J27" s="6" t="s">
        <v>305</v>
      </c>
      <c r="K27" s="4" t="s">
        <v>306</v>
      </c>
      <c r="L27" s="8" t="s">
        <v>87</v>
      </c>
      <c r="M27" s="9">
        <f>4500+4500</f>
        <v>9000</v>
      </c>
      <c r="N27" s="27" t="s">
        <v>216</v>
      </c>
      <c r="O27" s="9">
        <f>3991+3991</f>
        <v>7982</v>
      </c>
      <c r="P27" s="27" t="s">
        <v>216</v>
      </c>
      <c r="Q27" s="25">
        <v>21</v>
      </c>
      <c r="R27" s="25">
        <v>21</v>
      </c>
      <c r="S27" s="25">
        <v>21</v>
      </c>
      <c r="T27" s="25">
        <v>21</v>
      </c>
      <c r="U27" s="25">
        <v>21</v>
      </c>
      <c r="V27" s="25">
        <v>21</v>
      </c>
      <c r="W27" s="25">
        <v>21</v>
      </c>
      <c r="X27" s="25">
        <v>21</v>
      </c>
      <c r="Y27" s="25">
        <v>21</v>
      </c>
      <c r="Z27" s="25">
        <v>21</v>
      </c>
      <c r="AA27" s="25">
        <v>21</v>
      </c>
      <c r="AB27" s="25">
        <v>21</v>
      </c>
      <c r="AC27" s="25">
        <v>21</v>
      </c>
      <c r="AD27" s="10" t="s">
        <v>341</v>
      </c>
      <c r="AE27" s="48">
        <v>43454</v>
      </c>
      <c r="AF27" s="48">
        <v>43454</v>
      </c>
      <c r="AG27" s="35" t="s">
        <v>342</v>
      </c>
      <c r="AH27" s="10"/>
      <c r="AI27" s="12"/>
      <c r="AJ27" s="10"/>
      <c r="AK27" s="12"/>
      <c r="AL27" s="4"/>
      <c r="AM27" s="4"/>
      <c r="AN27" s="12"/>
      <c r="AO27" s="11"/>
      <c r="AP27" s="26"/>
      <c r="AQ27" s="26"/>
      <c r="AR27" s="26"/>
      <c r="AS27" s="26"/>
      <c r="AT27" s="26"/>
      <c r="AU27" s="26"/>
    </row>
    <row r="28" spans="1:47" s="40" customFormat="1" ht="42.75" customHeight="1">
      <c r="A28" s="26">
        <v>2018</v>
      </c>
      <c r="B28" s="29">
        <v>43435</v>
      </c>
      <c r="C28" s="29">
        <v>43465</v>
      </c>
      <c r="D28" s="40" t="s">
        <v>83</v>
      </c>
      <c r="E28" s="5" t="s">
        <v>211</v>
      </c>
      <c r="F28" s="6" t="s">
        <v>332</v>
      </c>
      <c r="G28" s="6" t="s">
        <v>246</v>
      </c>
      <c r="H28" s="13" t="s">
        <v>224</v>
      </c>
      <c r="I28" s="7" t="s">
        <v>329</v>
      </c>
      <c r="J28" s="6" t="s">
        <v>330</v>
      </c>
      <c r="K28" s="4" t="s">
        <v>331</v>
      </c>
      <c r="L28" s="8" t="s">
        <v>86</v>
      </c>
      <c r="M28" s="9">
        <f>12388.55+12388.55</f>
        <v>24777.1</v>
      </c>
      <c r="N28" s="27" t="s">
        <v>216</v>
      </c>
      <c r="O28" s="9">
        <f>9988+9988</f>
        <v>19976</v>
      </c>
      <c r="P28" s="27" t="s">
        <v>216</v>
      </c>
      <c r="Q28" s="25">
        <v>22</v>
      </c>
      <c r="R28" s="25">
        <v>22</v>
      </c>
      <c r="S28" s="25">
        <v>22</v>
      </c>
      <c r="T28" s="25">
        <v>22</v>
      </c>
      <c r="U28" s="25">
        <v>22</v>
      </c>
      <c r="V28" s="25">
        <v>22</v>
      </c>
      <c r="W28" s="25">
        <v>22</v>
      </c>
      <c r="X28" s="25">
        <v>22</v>
      </c>
      <c r="Y28" s="25">
        <v>22</v>
      </c>
      <c r="Z28" s="25">
        <v>22</v>
      </c>
      <c r="AA28" s="25">
        <v>22</v>
      </c>
      <c r="AB28" s="25">
        <v>22</v>
      </c>
      <c r="AC28" s="25">
        <v>22</v>
      </c>
      <c r="AD28" s="10" t="s">
        <v>341</v>
      </c>
      <c r="AE28" s="48">
        <v>43454</v>
      </c>
      <c r="AF28" s="48">
        <v>43454</v>
      </c>
      <c r="AG28" s="35" t="s">
        <v>342</v>
      </c>
      <c r="AH28" s="10"/>
      <c r="AI28" s="12"/>
      <c r="AJ28" s="10"/>
      <c r="AK28" s="12"/>
      <c r="AL28" s="4"/>
      <c r="AM28" s="4"/>
      <c r="AN28" s="12"/>
      <c r="AO28" s="11"/>
      <c r="AP28" s="26"/>
      <c r="AQ28" s="26"/>
      <c r="AR28" s="26"/>
      <c r="AS28" s="26"/>
      <c r="AT28" s="26"/>
      <c r="AU28" s="26"/>
    </row>
    <row r="29" spans="1:47" ht="36.75" customHeight="1">
      <c r="A29" s="26">
        <v>2018</v>
      </c>
      <c r="B29" s="29">
        <v>43435</v>
      </c>
      <c r="C29" s="29">
        <v>43465</v>
      </c>
      <c r="D29" s="33" t="s">
        <v>83</v>
      </c>
      <c r="E29" s="5" t="s">
        <v>228</v>
      </c>
      <c r="F29" s="6" t="s">
        <v>328</v>
      </c>
      <c r="G29" s="6" t="s">
        <v>328</v>
      </c>
      <c r="H29" s="13" t="s">
        <v>224</v>
      </c>
      <c r="I29" s="7" t="s">
        <v>307</v>
      </c>
      <c r="J29" s="6" t="s">
        <v>308</v>
      </c>
      <c r="K29" s="8" t="s">
        <v>308</v>
      </c>
      <c r="L29" s="8" t="s">
        <v>86</v>
      </c>
      <c r="M29" s="9">
        <f>4000+4000</f>
        <v>8000</v>
      </c>
      <c r="N29" s="27" t="s">
        <v>216</v>
      </c>
      <c r="O29" s="9">
        <f>2392+2392</f>
        <v>4784</v>
      </c>
      <c r="P29" s="27" t="s">
        <v>216</v>
      </c>
      <c r="Q29" s="25">
        <v>23</v>
      </c>
      <c r="R29" s="25">
        <v>23</v>
      </c>
      <c r="S29" s="25">
        <v>23</v>
      </c>
      <c r="T29" s="25">
        <v>23</v>
      </c>
      <c r="U29" s="25">
        <v>23</v>
      </c>
      <c r="V29" s="25">
        <v>23</v>
      </c>
      <c r="W29" s="25">
        <v>23</v>
      </c>
      <c r="X29" s="25">
        <v>23</v>
      </c>
      <c r="Y29" s="25">
        <v>23</v>
      </c>
      <c r="Z29" s="25">
        <v>23</v>
      </c>
      <c r="AA29" s="25">
        <v>23</v>
      </c>
      <c r="AB29" s="25">
        <v>23</v>
      </c>
      <c r="AC29" s="25">
        <v>23</v>
      </c>
      <c r="AD29" s="10" t="s">
        <v>341</v>
      </c>
      <c r="AE29" s="48">
        <v>43454</v>
      </c>
      <c r="AF29" s="48">
        <v>43454</v>
      </c>
      <c r="AG29" s="35" t="s">
        <v>342</v>
      </c>
      <c r="AH29" s="10"/>
      <c r="AI29" s="12"/>
      <c r="AJ29" s="10"/>
      <c r="AK29" s="12"/>
      <c r="AL29" s="4"/>
      <c r="AM29" s="4"/>
      <c r="AN29" s="12"/>
      <c r="AO29" s="11"/>
      <c r="AP29" s="26"/>
      <c r="AQ29" s="26"/>
      <c r="AR29" s="26"/>
      <c r="AS29" s="26"/>
      <c r="AT29" s="26"/>
      <c r="AU29" s="26"/>
    </row>
    <row r="30" spans="1:47" ht="43.5" customHeight="1">
      <c r="A30" s="26">
        <v>2018</v>
      </c>
      <c r="B30" s="29">
        <v>43435</v>
      </c>
      <c r="C30" s="29">
        <v>43465</v>
      </c>
      <c r="D30" s="38" t="s">
        <v>84</v>
      </c>
      <c r="E30" s="5"/>
      <c r="F30" s="6" t="s">
        <v>314</v>
      </c>
      <c r="G30" s="6" t="s">
        <v>315</v>
      </c>
      <c r="H30" s="13" t="s">
        <v>224</v>
      </c>
      <c r="I30" s="7" t="s">
        <v>312</v>
      </c>
      <c r="J30" s="6" t="s">
        <v>313</v>
      </c>
      <c r="K30" s="4"/>
      <c r="L30" s="8" t="s">
        <v>87</v>
      </c>
      <c r="M30" s="9">
        <v>10000</v>
      </c>
      <c r="N30" s="27" t="s">
        <v>216</v>
      </c>
      <c r="O30" s="9">
        <f>5800+5800</f>
        <v>11600</v>
      </c>
      <c r="P30" s="27" t="s">
        <v>216</v>
      </c>
      <c r="Q30" s="25">
        <v>24</v>
      </c>
      <c r="R30" s="25">
        <v>24</v>
      </c>
      <c r="S30" s="25">
        <v>24</v>
      </c>
      <c r="T30" s="25">
        <v>24</v>
      </c>
      <c r="U30" s="25">
        <v>24</v>
      </c>
      <c r="V30" s="25">
        <v>24</v>
      </c>
      <c r="W30" s="25">
        <v>24</v>
      </c>
      <c r="X30" s="25">
        <v>24</v>
      </c>
      <c r="Y30" s="25">
        <v>24</v>
      </c>
      <c r="Z30" s="25">
        <v>24</v>
      </c>
      <c r="AA30" s="25">
        <v>24</v>
      </c>
      <c r="AB30" s="25">
        <v>24</v>
      </c>
      <c r="AC30" s="25">
        <v>24</v>
      </c>
      <c r="AD30" s="10" t="s">
        <v>341</v>
      </c>
      <c r="AE30" s="48">
        <v>43454</v>
      </c>
      <c r="AF30" s="48">
        <v>43454</v>
      </c>
      <c r="AG30" s="35" t="s">
        <v>342</v>
      </c>
      <c r="AH30" s="10"/>
      <c r="AI30" s="12"/>
      <c r="AJ30" s="10"/>
      <c r="AK30" s="12"/>
      <c r="AL30" s="4"/>
      <c r="AM30" s="4"/>
      <c r="AN30" s="12"/>
      <c r="AO30" s="11"/>
      <c r="AP30" s="26"/>
      <c r="AQ30" s="26"/>
      <c r="AR30" s="26"/>
      <c r="AS30" s="26"/>
      <c r="AT30" s="26"/>
      <c r="AU30" s="26"/>
    </row>
    <row r="31" spans="1:47" s="30" customFormat="1" ht="68.25">
      <c r="A31" s="26">
        <v>2018</v>
      </c>
      <c r="B31" s="29">
        <v>43435</v>
      </c>
      <c r="C31" s="29">
        <v>43465</v>
      </c>
      <c r="D31" s="38" t="s">
        <v>84</v>
      </c>
      <c r="E31" s="5"/>
      <c r="F31" s="6" t="s">
        <v>314</v>
      </c>
      <c r="G31" s="6" t="s">
        <v>315</v>
      </c>
      <c r="H31" s="13" t="s">
        <v>224</v>
      </c>
      <c r="I31" s="7" t="s">
        <v>316</v>
      </c>
      <c r="J31" s="6" t="s">
        <v>317</v>
      </c>
      <c r="K31" s="8" t="s">
        <v>318</v>
      </c>
      <c r="L31" s="8" t="s">
        <v>86</v>
      </c>
      <c r="M31" s="9">
        <f>3000+3000</f>
        <v>6000</v>
      </c>
      <c r="N31" s="27" t="s">
        <v>216</v>
      </c>
      <c r="O31" s="9">
        <f>3480+3480</f>
        <v>6960</v>
      </c>
      <c r="P31" s="27" t="s">
        <v>216</v>
      </c>
      <c r="Q31" s="25">
        <v>25</v>
      </c>
      <c r="R31" s="25">
        <v>25</v>
      </c>
      <c r="S31" s="25">
        <v>25</v>
      </c>
      <c r="T31" s="25">
        <v>25</v>
      </c>
      <c r="U31" s="25">
        <v>25</v>
      </c>
      <c r="V31" s="25">
        <v>25</v>
      </c>
      <c r="W31" s="25">
        <v>25</v>
      </c>
      <c r="X31" s="25">
        <v>25</v>
      </c>
      <c r="Y31" s="25">
        <v>25</v>
      </c>
      <c r="Z31" s="25">
        <v>25</v>
      </c>
      <c r="AA31" s="25">
        <v>25</v>
      </c>
      <c r="AB31" s="25">
        <v>25</v>
      </c>
      <c r="AC31" s="25">
        <v>25</v>
      </c>
      <c r="AD31" s="10" t="s">
        <v>341</v>
      </c>
      <c r="AE31" s="48">
        <v>43454</v>
      </c>
      <c r="AF31" s="48">
        <v>43454</v>
      </c>
      <c r="AG31" s="35" t="s">
        <v>342</v>
      </c>
      <c r="AH31" s="10"/>
      <c r="AI31" s="12"/>
      <c r="AJ31" s="10"/>
      <c r="AK31" s="12"/>
      <c r="AL31" s="4"/>
      <c r="AM31" s="4"/>
      <c r="AN31" s="12"/>
      <c r="AO31" s="11"/>
      <c r="AP31" s="26"/>
      <c r="AQ31" s="26"/>
      <c r="AR31" s="26"/>
      <c r="AS31" s="26"/>
      <c r="AT31" s="26"/>
      <c r="AU31" s="26"/>
    </row>
    <row r="32" spans="1:47" ht="37.5" customHeight="1">
      <c r="A32" s="26">
        <v>2018</v>
      </c>
      <c r="B32" s="29">
        <v>43435</v>
      </c>
      <c r="C32" s="29">
        <v>43465</v>
      </c>
      <c r="D32" s="38" t="s">
        <v>84</v>
      </c>
      <c r="E32" s="5"/>
      <c r="F32" s="6" t="s">
        <v>314</v>
      </c>
      <c r="G32" s="6" t="s">
        <v>315</v>
      </c>
      <c r="H32" s="13" t="s">
        <v>224</v>
      </c>
      <c r="I32" s="7" t="s">
        <v>333</v>
      </c>
      <c r="J32" s="6" t="s">
        <v>334</v>
      </c>
      <c r="K32" s="39" t="s">
        <v>335</v>
      </c>
      <c r="L32" s="8" t="s">
        <v>86</v>
      </c>
      <c r="M32" s="9">
        <f>2000+2000</f>
        <v>4000</v>
      </c>
      <c r="N32" s="27" t="s">
        <v>216</v>
      </c>
      <c r="O32" s="9">
        <f>2320+2320</f>
        <v>4640</v>
      </c>
      <c r="P32" s="27" t="s">
        <v>216</v>
      </c>
      <c r="Q32" s="25">
        <v>26</v>
      </c>
      <c r="R32" s="25">
        <v>26</v>
      </c>
      <c r="S32" s="25">
        <v>26</v>
      </c>
      <c r="T32" s="25">
        <v>26</v>
      </c>
      <c r="U32" s="25">
        <v>26</v>
      </c>
      <c r="V32" s="25">
        <v>26</v>
      </c>
      <c r="W32" s="25">
        <v>26</v>
      </c>
      <c r="X32" s="25">
        <v>26</v>
      </c>
      <c r="Y32" s="25">
        <v>26</v>
      </c>
      <c r="Z32" s="25">
        <v>26</v>
      </c>
      <c r="AA32" s="25">
        <v>26</v>
      </c>
      <c r="AB32" s="25">
        <v>26</v>
      </c>
      <c r="AC32" s="25">
        <v>26</v>
      </c>
      <c r="AD32" s="10" t="s">
        <v>341</v>
      </c>
      <c r="AE32" s="48">
        <v>43454</v>
      </c>
      <c r="AF32" s="48">
        <v>43454</v>
      </c>
      <c r="AG32" s="35" t="s">
        <v>342</v>
      </c>
      <c r="AH32" s="10"/>
      <c r="AI32" s="12"/>
      <c r="AJ32" s="10"/>
      <c r="AK32" s="12"/>
      <c r="AL32" s="4"/>
      <c r="AM32" s="4"/>
      <c r="AN32" s="12"/>
      <c r="AO32" s="11"/>
      <c r="AP32" s="26"/>
      <c r="AQ32" s="26"/>
      <c r="AR32" s="26"/>
      <c r="AS32" s="26"/>
      <c r="AT32" s="26"/>
      <c r="AU32" s="26"/>
    </row>
    <row r="33" spans="1:47" s="31" customFormat="1" ht="68.25">
      <c r="A33" s="26">
        <v>2018</v>
      </c>
      <c r="B33" s="29">
        <v>43435</v>
      </c>
      <c r="C33" s="29">
        <v>43465</v>
      </c>
      <c r="D33" s="38" t="s">
        <v>84</v>
      </c>
      <c r="E33" s="5"/>
      <c r="F33" s="6" t="s">
        <v>322</v>
      </c>
      <c r="G33" s="6" t="s">
        <v>327</v>
      </c>
      <c r="H33" s="13" t="s">
        <v>224</v>
      </c>
      <c r="I33" s="7" t="s">
        <v>319</v>
      </c>
      <c r="J33" s="17" t="s">
        <v>320</v>
      </c>
      <c r="K33" s="17" t="s">
        <v>321</v>
      </c>
      <c r="L33" s="8" t="s">
        <v>86</v>
      </c>
      <c r="M33" s="9">
        <f>5000+5000</f>
        <v>10000</v>
      </c>
      <c r="N33" s="27" t="s">
        <v>216</v>
      </c>
      <c r="O33" s="9">
        <f>5800+5800</f>
        <v>11600</v>
      </c>
      <c r="P33" s="27" t="s">
        <v>216</v>
      </c>
      <c r="Q33" s="25">
        <v>27</v>
      </c>
      <c r="R33" s="25">
        <v>27</v>
      </c>
      <c r="S33" s="25">
        <v>27</v>
      </c>
      <c r="T33" s="25">
        <v>27</v>
      </c>
      <c r="U33" s="25">
        <v>27</v>
      </c>
      <c r="V33" s="25">
        <v>27</v>
      </c>
      <c r="W33" s="25">
        <v>27</v>
      </c>
      <c r="X33" s="25">
        <v>27</v>
      </c>
      <c r="Y33" s="25">
        <v>27</v>
      </c>
      <c r="Z33" s="25">
        <v>27</v>
      </c>
      <c r="AA33" s="25">
        <v>27</v>
      </c>
      <c r="AB33" s="25">
        <v>27</v>
      </c>
      <c r="AC33" s="25">
        <v>27</v>
      </c>
      <c r="AD33" s="10" t="s">
        <v>341</v>
      </c>
      <c r="AE33" s="48">
        <v>43454</v>
      </c>
      <c r="AF33" s="48">
        <v>43454</v>
      </c>
      <c r="AG33" s="35" t="s">
        <v>342</v>
      </c>
      <c r="AH33" s="10"/>
      <c r="AI33" s="12"/>
      <c r="AJ33" s="10"/>
      <c r="AK33" s="12"/>
      <c r="AL33" s="4"/>
      <c r="AM33" s="4"/>
      <c r="AN33" s="12"/>
      <c r="AO33" s="11"/>
      <c r="AP33" s="26"/>
      <c r="AQ33" s="26"/>
      <c r="AR33" s="26"/>
      <c r="AS33" s="26"/>
      <c r="AT33" s="26"/>
      <c r="AU33" s="26"/>
    </row>
    <row r="34" spans="1:47" ht="68.25">
      <c r="A34" s="26">
        <v>2018</v>
      </c>
      <c r="B34" s="29">
        <v>43435</v>
      </c>
      <c r="C34" s="29">
        <v>43465</v>
      </c>
      <c r="D34" s="38" t="s">
        <v>84</v>
      </c>
      <c r="E34" s="5"/>
      <c r="F34" s="6" t="s">
        <v>325</v>
      </c>
      <c r="G34" s="6" t="s">
        <v>326</v>
      </c>
      <c r="H34" s="13" t="s">
        <v>224</v>
      </c>
      <c r="I34" s="7" t="s">
        <v>324</v>
      </c>
      <c r="J34" s="6" t="s">
        <v>323</v>
      </c>
      <c r="K34" s="39" t="s">
        <v>349</v>
      </c>
      <c r="L34" s="8" t="s">
        <v>86</v>
      </c>
      <c r="M34" s="9">
        <f>4500+4500</f>
        <v>9000</v>
      </c>
      <c r="N34" s="27" t="s">
        <v>216</v>
      </c>
      <c r="O34" s="9">
        <f>5220+5220</f>
        <v>10440</v>
      </c>
      <c r="P34" s="27" t="s">
        <v>216</v>
      </c>
      <c r="Q34" s="25">
        <v>28</v>
      </c>
      <c r="R34" s="25">
        <v>28</v>
      </c>
      <c r="S34" s="25">
        <v>28</v>
      </c>
      <c r="T34" s="25">
        <v>28</v>
      </c>
      <c r="U34" s="25">
        <v>28</v>
      </c>
      <c r="V34" s="25">
        <v>28</v>
      </c>
      <c r="W34" s="25">
        <v>28</v>
      </c>
      <c r="X34" s="25">
        <v>28</v>
      </c>
      <c r="Y34" s="25">
        <v>28</v>
      </c>
      <c r="Z34" s="25">
        <v>28</v>
      </c>
      <c r="AA34" s="25">
        <v>28</v>
      </c>
      <c r="AB34" s="25">
        <v>28</v>
      </c>
      <c r="AC34" s="25">
        <v>28</v>
      </c>
      <c r="AD34" s="10" t="s">
        <v>341</v>
      </c>
      <c r="AE34" s="48">
        <v>43454</v>
      </c>
      <c r="AF34" s="48">
        <v>43454</v>
      </c>
      <c r="AG34" s="35" t="s">
        <v>342</v>
      </c>
      <c r="AH34" s="10"/>
      <c r="AI34" s="12"/>
      <c r="AJ34" s="10"/>
      <c r="AK34" s="12"/>
      <c r="AL34" s="4"/>
      <c r="AM34" s="4"/>
      <c r="AN34" s="12"/>
      <c r="AO34" s="11"/>
      <c r="AP34" s="26"/>
      <c r="AQ34" s="26"/>
      <c r="AR34" s="26"/>
      <c r="AS34" s="26"/>
      <c r="AT34" s="26"/>
      <c r="AU34" s="26"/>
    </row>
    <row r="35" spans="1:47" ht="21.75" customHeight="1">
      <c r="A35" s="26">
        <v>2018</v>
      </c>
      <c r="B35" s="29">
        <v>43435</v>
      </c>
      <c r="C35" s="29">
        <v>43465</v>
      </c>
      <c r="D35" s="38"/>
      <c r="E35" s="5"/>
      <c r="F35" s="6" t="s">
        <v>314</v>
      </c>
      <c r="G35" s="6" t="s">
        <v>315</v>
      </c>
      <c r="H35" s="13"/>
      <c r="I35" s="7" t="s">
        <v>336</v>
      </c>
      <c r="J35" s="6" t="s">
        <v>337</v>
      </c>
      <c r="K35" s="4" t="s">
        <v>338</v>
      </c>
      <c r="L35" s="8" t="s">
        <v>86</v>
      </c>
      <c r="M35" s="9">
        <f>2000+2000</f>
        <v>4000</v>
      </c>
      <c r="N35" s="27" t="s">
        <v>216</v>
      </c>
      <c r="O35" s="9">
        <f>2320+2320</f>
        <v>4640</v>
      </c>
      <c r="P35" s="27" t="s">
        <v>216</v>
      </c>
      <c r="Q35" s="25">
        <v>29</v>
      </c>
      <c r="R35" s="25">
        <v>29</v>
      </c>
      <c r="S35" s="25">
        <v>29</v>
      </c>
      <c r="T35" s="25">
        <v>29</v>
      </c>
      <c r="U35" s="25">
        <v>29</v>
      </c>
      <c r="V35" s="25">
        <v>29</v>
      </c>
      <c r="W35" s="25">
        <v>29</v>
      </c>
      <c r="X35" s="25">
        <v>29</v>
      </c>
      <c r="Y35" s="25">
        <v>29</v>
      </c>
      <c r="Z35" s="25">
        <v>29</v>
      </c>
      <c r="AA35" s="25">
        <v>29</v>
      </c>
      <c r="AB35" s="25">
        <v>29</v>
      </c>
      <c r="AC35" s="25">
        <v>29</v>
      </c>
      <c r="AD35" s="10" t="s">
        <v>341</v>
      </c>
      <c r="AE35" s="48">
        <v>43454</v>
      </c>
      <c r="AF35" s="48">
        <v>43454</v>
      </c>
      <c r="AG35" s="35" t="s">
        <v>342</v>
      </c>
      <c r="AH35" s="10"/>
      <c r="AI35" s="12"/>
      <c r="AJ35" s="10"/>
      <c r="AK35" s="12"/>
      <c r="AL35" s="4"/>
      <c r="AM35" s="4"/>
      <c r="AN35" s="12"/>
      <c r="AO35" s="11"/>
      <c r="AP35" s="26"/>
      <c r="AQ35" s="26"/>
      <c r="AR35" s="26"/>
      <c r="AS35" s="26"/>
      <c r="AT35" s="26"/>
      <c r="AU35" s="26"/>
    </row>
    <row r="36" spans="1:47" ht="68.25">
      <c r="A36" s="26">
        <v>2018</v>
      </c>
      <c r="B36" s="29">
        <v>43435</v>
      </c>
      <c r="C36" s="29">
        <v>43465</v>
      </c>
      <c r="D36" s="38" t="s">
        <v>84</v>
      </c>
      <c r="E36" s="5"/>
      <c r="F36" s="6" t="s">
        <v>343</v>
      </c>
      <c r="G36" s="6" t="s">
        <v>269</v>
      </c>
      <c r="H36" s="13" t="s">
        <v>224</v>
      </c>
      <c r="I36" s="7" t="s">
        <v>339</v>
      </c>
      <c r="J36" s="6" t="s">
        <v>340</v>
      </c>
      <c r="K36" s="4" t="s">
        <v>235</v>
      </c>
      <c r="L36" s="8" t="s">
        <v>86</v>
      </c>
      <c r="M36" s="9">
        <f>5000+5000</f>
        <v>10000</v>
      </c>
      <c r="N36" s="27" t="s">
        <v>216</v>
      </c>
      <c r="O36" s="9">
        <f>5800+5800</f>
        <v>11600</v>
      </c>
      <c r="P36" s="27" t="s">
        <v>216</v>
      </c>
      <c r="Q36" s="25">
        <v>30</v>
      </c>
      <c r="R36" s="25">
        <v>30</v>
      </c>
      <c r="S36" s="25">
        <v>30</v>
      </c>
      <c r="T36" s="25">
        <v>30</v>
      </c>
      <c r="U36" s="25">
        <v>30</v>
      </c>
      <c r="V36" s="25">
        <v>30</v>
      </c>
      <c r="W36" s="25">
        <v>30</v>
      </c>
      <c r="X36" s="25">
        <v>30</v>
      </c>
      <c r="Y36" s="25">
        <v>30</v>
      </c>
      <c r="Z36" s="25">
        <v>30</v>
      </c>
      <c r="AA36" s="25">
        <v>30</v>
      </c>
      <c r="AB36" s="25">
        <v>30</v>
      </c>
      <c r="AC36" s="25">
        <v>30</v>
      </c>
      <c r="AD36" s="10" t="s">
        <v>341</v>
      </c>
      <c r="AE36" s="48">
        <v>43454</v>
      </c>
      <c r="AF36" s="48">
        <v>43454</v>
      </c>
      <c r="AG36" s="35" t="s">
        <v>342</v>
      </c>
      <c r="AH36" s="10"/>
      <c r="AI36" s="12"/>
      <c r="AJ36" s="10"/>
      <c r="AK36" s="12"/>
      <c r="AL36" s="4"/>
      <c r="AM36" s="4"/>
      <c r="AN36" s="12"/>
      <c r="AO36" s="11"/>
      <c r="AP36" s="26"/>
      <c r="AQ36" s="26"/>
      <c r="AR36" s="26"/>
      <c r="AS36" s="26"/>
      <c r="AT36" s="26"/>
      <c r="AU36" s="26"/>
    </row>
    <row r="37" spans="1:47" ht="68.25">
      <c r="A37" s="26">
        <v>2018</v>
      </c>
      <c r="B37" s="29">
        <v>43435</v>
      </c>
      <c r="C37" s="29">
        <v>43465</v>
      </c>
      <c r="D37" s="38" t="s">
        <v>84</v>
      </c>
      <c r="E37" s="5"/>
      <c r="F37" s="6" t="s">
        <v>344</v>
      </c>
      <c r="G37" s="13" t="s">
        <v>344</v>
      </c>
      <c r="H37" s="13" t="s">
        <v>224</v>
      </c>
      <c r="I37" s="7" t="s">
        <v>345</v>
      </c>
      <c r="J37" s="6" t="s">
        <v>346</v>
      </c>
      <c r="K37" s="4" t="s">
        <v>347</v>
      </c>
      <c r="L37" s="8" t="s">
        <v>87</v>
      </c>
      <c r="M37" s="9">
        <f>3000+3000</f>
        <v>6000</v>
      </c>
      <c r="N37" s="27" t="s">
        <v>216</v>
      </c>
      <c r="O37" s="9">
        <f>3480+3480</f>
        <v>6960</v>
      </c>
      <c r="P37" s="27" t="s">
        <v>216</v>
      </c>
      <c r="Q37" s="25">
        <v>31</v>
      </c>
      <c r="R37" s="25">
        <v>31</v>
      </c>
      <c r="S37" s="25">
        <v>31</v>
      </c>
      <c r="T37" s="25">
        <v>31</v>
      </c>
      <c r="U37" s="25">
        <v>31</v>
      </c>
      <c r="V37" s="25">
        <v>31</v>
      </c>
      <c r="W37" s="25">
        <v>31</v>
      </c>
      <c r="X37" s="25">
        <v>31</v>
      </c>
      <c r="Y37" s="25">
        <v>31</v>
      </c>
      <c r="Z37" s="25">
        <v>31</v>
      </c>
      <c r="AA37" s="25">
        <v>31</v>
      </c>
      <c r="AB37" s="25">
        <v>31</v>
      </c>
      <c r="AC37" s="25">
        <v>31</v>
      </c>
      <c r="AD37" s="10" t="s">
        <v>341</v>
      </c>
      <c r="AE37" s="48">
        <v>43454</v>
      </c>
      <c r="AF37" s="48">
        <v>43454</v>
      </c>
      <c r="AG37" s="35" t="s">
        <v>342</v>
      </c>
      <c r="AH37" s="10"/>
      <c r="AI37" s="12"/>
      <c r="AJ37" s="10"/>
      <c r="AK37" s="12"/>
      <c r="AL37" s="4"/>
      <c r="AM37" s="4"/>
      <c r="AN37" s="12"/>
      <c r="AO37" s="11"/>
      <c r="AP37" s="26"/>
      <c r="AQ37" s="26"/>
      <c r="AR37" s="26"/>
      <c r="AS37" s="26"/>
      <c r="AT37" s="26"/>
      <c r="AU37" s="26"/>
    </row>
    <row r="38" spans="1:47" s="26" customFormat="1" ht="68.25">
      <c r="A38" s="26">
        <v>2018</v>
      </c>
      <c r="B38" s="29">
        <v>43435</v>
      </c>
      <c r="C38" s="29">
        <v>43465</v>
      </c>
      <c r="D38" s="38" t="s">
        <v>84</v>
      </c>
      <c r="E38" s="5"/>
      <c r="F38" s="6" t="s">
        <v>314</v>
      </c>
      <c r="G38" s="6" t="s">
        <v>315</v>
      </c>
      <c r="H38" s="13" t="s">
        <v>224</v>
      </c>
      <c r="I38" s="7" t="s">
        <v>351</v>
      </c>
      <c r="J38" s="6" t="s">
        <v>347</v>
      </c>
      <c r="K38" s="4" t="s">
        <v>215</v>
      </c>
      <c r="L38" s="8" t="s">
        <v>87</v>
      </c>
      <c r="M38" s="9">
        <f>4000+4000</f>
        <v>8000</v>
      </c>
      <c r="N38" s="27" t="s">
        <v>216</v>
      </c>
      <c r="O38" s="9">
        <f>4640+4640</f>
        <v>9280</v>
      </c>
      <c r="P38" s="27" t="s">
        <v>216</v>
      </c>
      <c r="Q38" s="25">
        <v>32</v>
      </c>
      <c r="R38" s="25">
        <v>32</v>
      </c>
      <c r="S38" s="25">
        <v>32</v>
      </c>
      <c r="T38" s="25">
        <v>32</v>
      </c>
      <c r="U38" s="25">
        <v>32</v>
      </c>
      <c r="V38" s="25">
        <v>32</v>
      </c>
      <c r="W38" s="25">
        <v>32</v>
      </c>
      <c r="X38" s="25">
        <v>32</v>
      </c>
      <c r="Y38" s="25">
        <v>32</v>
      </c>
      <c r="Z38" s="25">
        <v>32</v>
      </c>
      <c r="AA38" s="25">
        <v>32</v>
      </c>
      <c r="AB38" s="25">
        <v>32</v>
      </c>
      <c r="AC38" s="25">
        <v>32</v>
      </c>
      <c r="AD38" s="10" t="s">
        <v>341</v>
      </c>
      <c r="AE38" s="48">
        <v>43454</v>
      </c>
      <c r="AF38" s="48">
        <v>43454</v>
      </c>
      <c r="AG38" s="35" t="s">
        <v>342</v>
      </c>
      <c r="AH38" s="10"/>
      <c r="AI38" s="12"/>
      <c r="AJ38" s="10"/>
      <c r="AK38" s="12"/>
      <c r="AL38" s="4"/>
      <c r="AM38" s="4"/>
      <c r="AN38" s="12"/>
      <c r="AO38" s="11"/>
    </row>
    <row r="39" spans="1:47" s="26" customFormat="1" ht="68.25">
      <c r="A39" s="26">
        <v>2018</v>
      </c>
      <c r="B39" s="29">
        <v>43435</v>
      </c>
      <c r="C39" s="29">
        <v>43465</v>
      </c>
      <c r="D39" s="38" t="s">
        <v>84</v>
      </c>
      <c r="E39" s="5"/>
      <c r="F39" s="6" t="s">
        <v>314</v>
      </c>
      <c r="G39" s="6" t="s">
        <v>315</v>
      </c>
      <c r="H39" s="13" t="s">
        <v>224</v>
      </c>
      <c r="I39" s="7" t="s">
        <v>352</v>
      </c>
      <c r="J39" s="6" t="s">
        <v>353</v>
      </c>
      <c r="K39" s="4" t="s">
        <v>354</v>
      </c>
      <c r="L39" s="8" t="s">
        <v>86</v>
      </c>
      <c r="M39" s="9">
        <f>2000+2000</f>
        <v>4000</v>
      </c>
      <c r="N39" s="27" t="s">
        <v>216</v>
      </c>
      <c r="O39" s="9">
        <f>2320+2320</f>
        <v>4640</v>
      </c>
      <c r="P39" s="27" t="s">
        <v>216</v>
      </c>
      <c r="Q39" s="25">
        <v>33</v>
      </c>
      <c r="R39" s="25">
        <v>33</v>
      </c>
      <c r="S39" s="25">
        <v>33</v>
      </c>
      <c r="T39" s="25">
        <v>33</v>
      </c>
      <c r="U39" s="25">
        <v>33</v>
      </c>
      <c r="V39" s="25">
        <v>33</v>
      </c>
      <c r="W39" s="25">
        <v>33</v>
      </c>
      <c r="X39" s="25">
        <v>33</v>
      </c>
      <c r="Y39" s="25">
        <v>33</v>
      </c>
      <c r="Z39" s="25">
        <v>33</v>
      </c>
      <c r="AA39" s="25">
        <v>33</v>
      </c>
      <c r="AB39" s="25">
        <v>33</v>
      </c>
      <c r="AC39" s="25">
        <v>33</v>
      </c>
      <c r="AD39" s="10" t="s">
        <v>341</v>
      </c>
      <c r="AE39" s="48">
        <v>43454</v>
      </c>
      <c r="AF39" s="48">
        <v>43454</v>
      </c>
      <c r="AG39" s="35" t="s">
        <v>342</v>
      </c>
      <c r="AH39" s="10"/>
      <c r="AI39" s="12"/>
      <c r="AJ39" s="10"/>
      <c r="AK39" s="12"/>
      <c r="AL39" s="4"/>
      <c r="AM39" s="4"/>
      <c r="AN39" s="12"/>
      <c r="AO39" s="11"/>
    </row>
    <row r="40" spans="1:47" s="26" customFormat="1" ht="68.25">
      <c r="A40" s="26">
        <v>2018</v>
      </c>
      <c r="B40" s="29">
        <v>43435</v>
      </c>
      <c r="C40" s="29">
        <v>43465</v>
      </c>
      <c r="D40" s="38" t="s">
        <v>84</v>
      </c>
      <c r="E40" s="5"/>
      <c r="F40" s="6" t="s">
        <v>355</v>
      </c>
      <c r="G40" s="6" t="s">
        <v>356</v>
      </c>
      <c r="H40" s="13" t="s">
        <v>224</v>
      </c>
      <c r="I40" s="7" t="s">
        <v>357</v>
      </c>
      <c r="J40" s="6" t="s">
        <v>358</v>
      </c>
      <c r="K40" s="4" t="s">
        <v>359</v>
      </c>
      <c r="L40" s="8" t="s">
        <v>86</v>
      </c>
      <c r="M40" s="9">
        <f>3000+3000</f>
        <v>6000</v>
      </c>
      <c r="N40" s="27" t="s">
        <v>216</v>
      </c>
      <c r="O40" s="9">
        <f>3480+3480</f>
        <v>6960</v>
      </c>
      <c r="P40" s="27" t="s">
        <v>216</v>
      </c>
      <c r="Q40" s="25">
        <v>34</v>
      </c>
      <c r="R40" s="25">
        <v>34</v>
      </c>
      <c r="S40" s="25">
        <v>34</v>
      </c>
      <c r="T40" s="25">
        <v>34</v>
      </c>
      <c r="U40" s="25">
        <v>34</v>
      </c>
      <c r="V40" s="25">
        <v>34</v>
      </c>
      <c r="W40" s="25">
        <v>34</v>
      </c>
      <c r="X40" s="25">
        <v>34</v>
      </c>
      <c r="Y40" s="25">
        <v>34</v>
      </c>
      <c r="Z40" s="25">
        <v>34</v>
      </c>
      <c r="AA40" s="25">
        <v>34</v>
      </c>
      <c r="AB40" s="25">
        <v>34</v>
      </c>
      <c r="AC40" s="25">
        <v>34</v>
      </c>
      <c r="AD40" s="10" t="s">
        <v>341</v>
      </c>
      <c r="AE40" s="48">
        <v>43454</v>
      </c>
      <c r="AF40" s="48">
        <v>43454</v>
      </c>
      <c r="AG40" s="35" t="s">
        <v>342</v>
      </c>
      <c r="AH40" s="10"/>
      <c r="AI40" s="12"/>
      <c r="AJ40" s="10"/>
      <c r="AK40" s="12"/>
      <c r="AL40" s="4"/>
      <c r="AM40" s="4"/>
      <c r="AN40" s="12"/>
      <c r="AO40" s="11"/>
    </row>
    <row r="41" spans="1:47" ht="68.25">
      <c r="A41" s="26">
        <v>2018</v>
      </c>
      <c r="B41" s="29">
        <v>43435</v>
      </c>
      <c r="C41" s="29">
        <v>43465</v>
      </c>
      <c r="D41" s="38" t="s">
        <v>84</v>
      </c>
      <c r="E41" s="5"/>
      <c r="F41" s="6" t="s">
        <v>363</v>
      </c>
      <c r="G41" s="6" t="s">
        <v>363</v>
      </c>
      <c r="H41" s="13" t="s">
        <v>224</v>
      </c>
      <c r="I41" s="6" t="s">
        <v>360</v>
      </c>
      <c r="J41" s="6" t="s">
        <v>361</v>
      </c>
      <c r="K41" s="4" t="s">
        <v>362</v>
      </c>
      <c r="L41" s="8" t="s">
        <v>86</v>
      </c>
      <c r="M41" s="9">
        <v>1500</v>
      </c>
      <c r="N41" s="27" t="s">
        <v>216</v>
      </c>
      <c r="O41" s="9">
        <v>1740</v>
      </c>
      <c r="P41" s="27" t="s">
        <v>216</v>
      </c>
      <c r="Q41" s="25">
        <v>35</v>
      </c>
      <c r="R41" s="25">
        <v>35</v>
      </c>
      <c r="S41" s="25">
        <v>35</v>
      </c>
      <c r="T41" s="25">
        <v>35</v>
      </c>
      <c r="U41" s="25">
        <v>35</v>
      </c>
      <c r="V41" s="25">
        <v>35</v>
      </c>
      <c r="W41" s="25">
        <v>35</v>
      </c>
      <c r="X41" s="25">
        <v>35</v>
      </c>
      <c r="Y41" s="25">
        <v>35</v>
      </c>
      <c r="Z41" s="25">
        <v>35</v>
      </c>
      <c r="AA41" s="25">
        <v>35</v>
      </c>
      <c r="AB41" s="25">
        <v>35</v>
      </c>
      <c r="AC41" s="25">
        <v>35</v>
      </c>
      <c r="AD41" s="10" t="s">
        <v>341</v>
      </c>
      <c r="AE41" s="48">
        <v>43454</v>
      </c>
      <c r="AF41" s="48">
        <v>43454</v>
      </c>
      <c r="AG41" s="35" t="s">
        <v>342</v>
      </c>
      <c r="AH41" s="10"/>
      <c r="AI41" s="12"/>
      <c r="AJ41" s="10"/>
      <c r="AK41" s="12"/>
      <c r="AL41" s="4"/>
      <c r="AM41" s="4"/>
      <c r="AN41" s="12"/>
      <c r="AO41" s="11"/>
      <c r="AP41" s="26"/>
      <c r="AQ41" s="26"/>
      <c r="AR41" s="26"/>
      <c r="AS41" s="26"/>
      <c r="AT41" s="26"/>
      <c r="AU41" s="26"/>
    </row>
    <row r="42" spans="1:47">
      <c r="A42" s="26"/>
      <c r="B42" s="29"/>
      <c r="C42" s="29"/>
      <c r="D42" s="4"/>
      <c r="E42" s="19"/>
      <c r="F42" s="4"/>
      <c r="G42" s="4"/>
      <c r="H42" s="4"/>
      <c r="I42" s="4"/>
      <c r="J42" s="4"/>
      <c r="K42" s="4"/>
      <c r="L42" s="4"/>
      <c r="M42" s="9"/>
      <c r="N42" s="27"/>
      <c r="O42" s="9"/>
      <c r="P42" s="27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10"/>
      <c r="AE42" s="12"/>
      <c r="AF42" s="12"/>
      <c r="AG42" s="35"/>
      <c r="AH42" s="10"/>
      <c r="AI42" s="11"/>
      <c r="AJ42" s="10"/>
      <c r="AK42" s="12"/>
      <c r="AL42" s="4"/>
      <c r="AM42" s="4"/>
      <c r="AN42" s="12"/>
      <c r="AO42" s="11"/>
      <c r="AP42" s="26"/>
      <c r="AQ42" s="26"/>
      <c r="AR42" s="26"/>
      <c r="AS42" s="26"/>
      <c r="AT42" s="26"/>
      <c r="AU42" s="26"/>
    </row>
    <row r="43" spans="1:47">
      <c r="A43" s="26"/>
      <c r="B43" s="29"/>
      <c r="C43" s="29"/>
      <c r="D43" s="4"/>
      <c r="E43" s="19"/>
      <c r="F43" s="20"/>
      <c r="G43" s="20"/>
      <c r="H43" s="21"/>
      <c r="I43" s="17"/>
      <c r="J43" s="17"/>
      <c r="K43" s="17"/>
      <c r="L43" s="8"/>
      <c r="M43" s="9"/>
      <c r="N43" s="9"/>
      <c r="O43" s="9"/>
      <c r="P43" s="27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10"/>
      <c r="AE43" s="12"/>
      <c r="AF43" s="12"/>
      <c r="AG43" s="35"/>
      <c r="AH43" s="10"/>
      <c r="AI43" s="11"/>
      <c r="AJ43" s="10"/>
      <c r="AK43" s="12"/>
      <c r="AL43" s="4"/>
      <c r="AM43" s="4"/>
      <c r="AN43" s="12"/>
      <c r="AO43" s="11"/>
      <c r="AP43" s="26"/>
      <c r="AQ43" s="26"/>
      <c r="AR43" s="26"/>
      <c r="AS43" s="26"/>
      <c r="AT43" s="26"/>
      <c r="AU43" s="26"/>
    </row>
    <row r="44" spans="1:47">
      <c r="A44" s="26"/>
      <c r="B44" s="29"/>
      <c r="C44" s="29"/>
      <c r="D44" s="4"/>
      <c r="E44" s="19"/>
      <c r="F44" s="20"/>
      <c r="G44" s="20"/>
      <c r="H44" s="6"/>
      <c r="I44" s="7"/>
      <c r="J44" s="17"/>
      <c r="K44" s="17"/>
      <c r="L44" s="8"/>
      <c r="M44" s="9"/>
      <c r="N44" s="9"/>
      <c r="O44" s="9"/>
      <c r="P44" s="27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10"/>
      <c r="AE44" s="12"/>
      <c r="AF44" s="12"/>
      <c r="AG44" s="35"/>
      <c r="AH44" s="10"/>
      <c r="AI44" s="11"/>
      <c r="AJ44" s="10"/>
      <c r="AK44" s="12"/>
      <c r="AL44" s="4"/>
      <c r="AM44" s="4"/>
      <c r="AN44" s="12"/>
      <c r="AO44" s="11"/>
      <c r="AP44" s="26"/>
      <c r="AQ44" s="26"/>
      <c r="AR44" s="26"/>
      <c r="AS44" s="26"/>
      <c r="AT44" s="26"/>
      <c r="AU44" s="26"/>
    </row>
    <row r="45" spans="1:47">
      <c r="A45" s="26"/>
      <c r="B45" s="29"/>
      <c r="C45" s="29"/>
      <c r="D45" s="4"/>
      <c r="E45" s="22"/>
      <c r="F45" s="16"/>
      <c r="G45" s="16"/>
      <c r="H45" s="6"/>
      <c r="I45" s="4"/>
      <c r="J45" s="4"/>
      <c r="K45" s="4"/>
      <c r="L45" s="8"/>
      <c r="M45" s="9"/>
      <c r="N45" s="27"/>
      <c r="O45" s="23"/>
      <c r="P45" s="27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10"/>
      <c r="AE45" s="12"/>
      <c r="AF45" s="12"/>
      <c r="AG45" s="35"/>
      <c r="AH45" s="10"/>
      <c r="AI45" s="11"/>
      <c r="AJ45" s="10"/>
      <c r="AK45" s="12"/>
      <c r="AL45" s="4"/>
      <c r="AM45" s="4"/>
      <c r="AN45" s="12"/>
      <c r="AO45" s="11"/>
      <c r="AP45" s="26"/>
      <c r="AQ45" s="26"/>
      <c r="AR45" s="26"/>
      <c r="AS45" s="26"/>
      <c r="AT45" s="26"/>
      <c r="AU45" s="26"/>
    </row>
    <row r="46" spans="1:47">
      <c r="A46" s="26"/>
      <c r="B46" s="29"/>
      <c r="C46" s="29"/>
      <c r="D46" s="4"/>
      <c r="E46" s="22"/>
      <c r="F46" s="16"/>
      <c r="G46" s="16"/>
      <c r="H46" s="4"/>
      <c r="I46" s="4"/>
      <c r="J46" s="4"/>
      <c r="K46" s="4"/>
      <c r="L46" s="8"/>
      <c r="M46" s="9"/>
      <c r="N46" s="27"/>
      <c r="O46" s="23"/>
      <c r="P46" s="27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10"/>
      <c r="AE46" s="12"/>
      <c r="AF46" s="12"/>
      <c r="AG46" s="35"/>
      <c r="AH46" s="10"/>
      <c r="AI46" s="11"/>
      <c r="AJ46" s="10"/>
      <c r="AK46" s="12"/>
      <c r="AL46" s="4"/>
      <c r="AM46" s="4"/>
      <c r="AN46" s="12"/>
      <c r="AO46" s="11"/>
      <c r="AP46" s="26"/>
      <c r="AQ46" s="26"/>
      <c r="AR46" s="26"/>
      <c r="AS46" s="26"/>
      <c r="AT46" s="26"/>
      <c r="AU46" s="26"/>
    </row>
    <row r="47" spans="1:47">
      <c r="A47" s="26"/>
      <c r="B47" s="29"/>
      <c r="C47" s="29"/>
      <c r="D47" s="4"/>
      <c r="E47" s="19"/>
      <c r="F47" s="16"/>
      <c r="G47" s="16"/>
      <c r="H47" s="4"/>
      <c r="I47" s="7"/>
      <c r="J47" s="17"/>
      <c r="K47" s="17"/>
      <c r="L47" s="8"/>
      <c r="M47" s="9"/>
      <c r="N47" s="27"/>
      <c r="O47" s="23"/>
      <c r="P47" s="27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10"/>
      <c r="AE47" s="12"/>
      <c r="AF47" s="12"/>
      <c r="AG47" s="35"/>
      <c r="AH47" s="10"/>
      <c r="AI47" s="11"/>
      <c r="AJ47" s="10"/>
      <c r="AK47" s="12"/>
      <c r="AL47" s="4"/>
      <c r="AM47" s="4"/>
      <c r="AN47" s="12"/>
      <c r="AO47" s="11"/>
      <c r="AP47" s="26"/>
      <c r="AQ47" s="26"/>
      <c r="AR47" s="26"/>
      <c r="AS47" s="26"/>
      <c r="AT47" s="26"/>
      <c r="AU47" s="26"/>
    </row>
    <row r="48" spans="1:47">
      <c r="A48" s="26"/>
      <c r="B48" s="29"/>
      <c r="C48" s="29"/>
      <c r="D48" s="4"/>
      <c r="E48" s="19"/>
      <c r="F48" s="16"/>
      <c r="G48" s="16"/>
      <c r="H48" s="18"/>
      <c r="I48" s="7"/>
      <c r="J48" s="17"/>
      <c r="K48" s="17"/>
      <c r="L48" s="8"/>
      <c r="M48" s="9"/>
      <c r="N48" s="27"/>
      <c r="O48" s="23"/>
      <c r="P48" s="27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10"/>
      <c r="AE48" s="12"/>
      <c r="AF48" s="12"/>
      <c r="AG48" s="35"/>
      <c r="AH48" s="10"/>
      <c r="AI48" s="11"/>
      <c r="AJ48" s="10"/>
      <c r="AK48" s="12"/>
      <c r="AL48" s="4"/>
      <c r="AM48" s="4"/>
      <c r="AN48" s="12"/>
      <c r="AO48" s="11"/>
      <c r="AP48" s="26"/>
      <c r="AQ48" s="26"/>
      <c r="AR48" s="26"/>
      <c r="AS48" s="26"/>
      <c r="AT48" s="26"/>
      <c r="AU48" s="26"/>
    </row>
    <row r="49" spans="1:47">
      <c r="A49" s="26"/>
      <c r="B49" s="29"/>
      <c r="C49" s="29"/>
      <c r="D49" s="4"/>
      <c r="E49" s="19"/>
      <c r="F49" s="16"/>
      <c r="G49" s="16"/>
      <c r="H49" s="4"/>
      <c r="I49" s="4"/>
      <c r="J49" s="4"/>
      <c r="K49" s="4"/>
      <c r="L49" s="8"/>
      <c r="M49" s="9"/>
      <c r="N49" s="27"/>
      <c r="O49" s="23"/>
      <c r="P49" s="27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10"/>
      <c r="AE49" s="12"/>
      <c r="AF49" s="12"/>
      <c r="AG49" s="35"/>
      <c r="AH49" s="10"/>
      <c r="AI49" s="11"/>
      <c r="AJ49" s="10"/>
      <c r="AK49" s="12"/>
      <c r="AL49" s="4"/>
      <c r="AM49" s="4"/>
      <c r="AN49" s="12"/>
      <c r="AO49" s="11"/>
      <c r="AP49" s="26"/>
      <c r="AQ49" s="26"/>
      <c r="AR49" s="26"/>
      <c r="AS49" s="26"/>
      <c r="AT49" s="26"/>
      <c r="AU49" s="26"/>
    </row>
    <row r="50" spans="1:47">
      <c r="A50" s="26"/>
      <c r="B50" s="29"/>
      <c r="C50" s="29"/>
      <c r="D50" s="4"/>
      <c r="E50" s="19"/>
      <c r="F50" s="16"/>
      <c r="G50" s="16"/>
      <c r="H50" s="4"/>
      <c r="I50" s="4"/>
      <c r="J50" s="4"/>
      <c r="K50" s="4"/>
      <c r="L50" s="8"/>
      <c r="M50" s="9"/>
      <c r="N50" s="27"/>
      <c r="O50" s="9"/>
      <c r="P50" s="27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10"/>
      <c r="AE50" s="12"/>
      <c r="AF50" s="12"/>
      <c r="AG50" s="35"/>
      <c r="AH50" s="10"/>
      <c r="AI50" s="11"/>
      <c r="AJ50" s="10"/>
      <c r="AK50" s="12"/>
      <c r="AL50" s="4"/>
      <c r="AM50" s="4"/>
      <c r="AN50" s="12"/>
      <c r="AO50" s="11"/>
      <c r="AP50" s="26"/>
      <c r="AQ50" s="26"/>
      <c r="AR50" s="26"/>
      <c r="AS50" s="26"/>
      <c r="AT50" s="26"/>
      <c r="AU50" s="26"/>
    </row>
    <row r="51" spans="1:47">
      <c r="A51" s="26"/>
      <c r="B51" s="29"/>
      <c r="C51" s="29"/>
      <c r="D51" s="4"/>
      <c r="E51" s="19"/>
      <c r="F51" s="16"/>
      <c r="G51" s="16"/>
      <c r="H51" s="4"/>
      <c r="I51" s="4"/>
      <c r="J51" s="4"/>
      <c r="K51" s="4"/>
      <c r="L51" s="8"/>
      <c r="M51" s="9"/>
      <c r="N51" s="27"/>
      <c r="O51" s="9"/>
      <c r="P51" s="27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10"/>
      <c r="AE51" s="12"/>
      <c r="AF51" s="12"/>
      <c r="AG51" s="35"/>
      <c r="AH51" s="10"/>
      <c r="AI51" s="11"/>
      <c r="AJ51" s="10"/>
      <c r="AK51" s="12"/>
      <c r="AL51" s="4"/>
      <c r="AM51" s="4"/>
      <c r="AN51" s="12"/>
      <c r="AO51" s="11"/>
      <c r="AP51" s="26"/>
      <c r="AQ51" s="26"/>
      <c r="AR51" s="26"/>
      <c r="AS51" s="26"/>
      <c r="AT51" s="26"/>
      <c r="AU51" s="26"/>
    </row>
    <row r="52" spans="1:47">
      <c r="A52" s="26"/>
      <c r="B52" s="29"/>
      <c r="C52" s="29"/>
      <c r="D52" s="4"/>
      <c r="E52" s="19"/>
      <c r="F52" s="16"/>
      <c r="G52" s="16"/>
      <c r="H52" s="18"/>
      <c r="I52" s="7"/>
      <c r="J52" s="17"/>
      <c r="K52" s="17"/>
      <c r="L52" s="8"/>
      <c r="M52" s="9"/>
      <c r="N52" s="27"/>
      <c r="O52" s="9"/>
      <c r="P52" s="27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10"/>
      <c r="AE52" s="12"/>
      <c r="AF52" s="12"/>
      <c r="AG52" s="35"/>
      <c r="AH52" s="10"/>
      <c r="AI52" s="11"/>
      <c r="AJ52" s="10"/>
      <c r="AK52" s="12"/>
      <c r="AL52" s="4"/>
      <c r="AM52" s="4"/>
      <c r="AN52" s="12"/>
      <c r="AO52" s="11"/>
      <c r="AP52" s="26"/>
      <c r="AQ52" s="26"/>
      <c r="AR52" s="26"/>
      <c r="AS52" s="26"/>
      <c r="AT52" s="26"/>
      <c r="AU52" s="26"/>
    </row>
    <row r="53" spans="1:47">
      <c r="A53" s="26"/>
      <c r="B53" s="29"/>
      <c r="C53" s="29"/>
      <c r="D53" s="4"/>
      <c r="E53" s="19"/>
      <c r="F53" s="16"/>
      <c r="G53" s="16"/>
      <c r="H53" s="18"/>
      <c r="I53" s="7"/>
      <c r="J53" s="6"/>
      <c r="K53" s="8"/>
      <c r="L53" s="8"/>
      <c r="M53" s="9"/>
      <c r="N53" s="27"/>
      <c r="O53" s="9"/>
      <c r="P53" s="27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10"/>
      <c r="AE53" s="12"/>
      <c r="AF53" s="12"/>
      <c r="AG53" s="35"/>
      <c r="AH53" s="10"/>
      <c r="AI53" s="11"/>
      <c r="AJ53" s="10"/>
      <c r="AK53" s="12"/>
      <c r="AL53" s="4"/>
      <c r="AM53" s="4"/>
      <c r="AN53" s="12"/>
      <c r="AO53" s="11"/>
      <c r="AP53" s="26"/>
      <c r="AQ53" s="26"/>
      <c r="AR53" s="26"/>
      <c r="AS53" s="26"/>
      <c r="AT53" s="26"/>
      <c r="AU53" s="26"/>
    </row>
    <row r="54" spans="1:47">
      <c r="A54" s="26"/>
      <c r="B54" s="29"/>
      <c r="C54" s="29"/>
      <c r="D54" s="4"/>
      <c r="E54" s="19"/>
      <c r="F54" s="16"/>
      <c r="G54" s="16"/>
      <c r="H54" s="4"/>
      <c r="I54" s="4"/>
      <c r="J54" s="4"/>
      <c r="K54" s="4"/>
      <c r="L54" s="4"/>
      <c r="M54" s="9"/>
      <c r="N54" s="27"/>
      <c r="O54" s="9"/>
      <c r="P54" s="27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10"/>
      <c r="AE54" s="12"/>
      <c r="AF54" s="12"/>
      <c r="AG54" s="35"/>
      <c r="AH54" s="10"/>
      <c r="AI54" s="11"/>
      <c r="AJ54" s="10"/>
      <c r="AK54" s="12"/>
      <c r="AL54" s="4"/>
      <c r="AM54" s="4"/>
      <c r="AN54" s="12"/>
      <c r="AO54" s="11"/>
      <c r="AP54" s="26"/>
      <c r="AQ54" s="26"/>
      <c r="AR54" s="26"/>
      <c r="AS54" s="26"/>
      <c r="AT54" s="26"/>
      <c r="AU54" s="26"/>
    </row>
    <row r="55" spans="1:47">
      <c r="A55" s="26"/>
      <c r="B55" s="29"/>
      <c r="C55" s="29"/>
      <c r="D55" s="4"/>
      <c r="E55" s="19"/>
      <c r="F55" s="16"/>
      <c r="G55" s="16"/>
      <c r="H55" s="18"/>
      <c r="I55" s="4"/>
      <c r="J55" s="4"/>
      <c r="K55" s="4"/>
      <c r="L55" s="4"/>
      <c r="M55" s="9"/>
      <c r="N55" s="27"/>
      <c r="O55" s="9"/>
      <c r="P55" s="27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10"/>
      <c r="AE55" s="12"/>
      <c r="AF55" s="12"/>
      <c r="AG55" s="35"/>
      <c r="AH55" s="10"/>
      <c r="AI55" s="11"/>
      <c r="AJ55" s="10"/>
      <c r="AK55" s="12"/>
      <c r="AL55" s="4"/>
      <c r="AM55" s="4"/>
      <c r="AN55" s="12"/>
      <c r="AO55" s="11"/>
      <c r="AP55" s="26"/>
      <c r="AQ55" s="26"/>
      <c r="AR55" s="26"/>
      <c r="AS55" s="26"/>
      <c r="AT55" s="26"/>
      <c r="AU55" s="26"/>
    </row>
    <row r="56" spans="1:47">
      <c r="A56" s="26"/>
      <c r="B56" s="29"/>
      <c r="C56" s="29"/>
      <c r="D56" s="4"/>
      <c r="E56" s="22"/>
      <c r="F56" s="16"/>
      <c r="G56" s="16"/>
      <c r="H56" s="4"/>
      <c r="I56" s="4"/>
      <c r="J56" s="4"/>
      <c r="K56" s="4"/>
      <c r="L56" s="8"/>
      <c r="M56" s="9"/>
      <c r="N56" s="27"/>
      <c r="O56" s="9"/>
      <c r="P56" s="27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10"/>
      <c r="AE56" s="12"/>
      <c r="AF56" s="12"/>
      <c r="AG56" s="35"/>
      <c r="AH56" s="10"/>
      <c r="AI56" s="11"/>
      <c r="AJ56" s="10"/>
      <c r="AK56" s="12"/>
      <c r="AL56" s="4"/>
      <c r="AM56" s="4"/>
      <c r="AN56" s="12"/>
      <c r="AO56" s="11"/>
      <c r="AP56" s="26"/>
      <c r="AQ56" s="26"/>
      <c r="AR56" s="26"/>
      <c r="AS56" s="26"/>
      <c r="AT56" s="26"/>
      <c r="AU56" s="26"/>
    </row>
    <row r="57" spans="1:47">
      <c r="A57" s="26"/>
      <c r="B57" s="29"/>
      <c r="C57" s="29"/>
      <c r="D57" s="4"/>
      <c r="E57" s="22"/>
      <c r="F57" s="16"/>
      <c r="G57" s="16"/>
      <c r="H57" s="4"/>
      <c r="I57" s="4"/>
      <c r="J57" s="4"/>
      <c r="K57" s="4"/>
      <c r="L57" s="8"/>
      <c r="M57" s="9"/>
      <c r="N57" s="27"/>
      <c r="O57" s="9"/>
      <c r="P57" s="27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10"/>
      <c r="AE57" s="12"/>
      <c r="AF57" s="12"/>
      <c r="AG57" s="35"/>
      <c r="AH57" s="10"/>
      <c r="AI57" s="11"/>
      <c r="AJ57" s="10"/>
      <c r="AK57" s="12"/>
      <c r="AL57" s="4"/>
      <c r="AM57" s="4"/>
      <c r="AN57" s="12"/>
      <c r="AO57" s="11"/>
      <c r="AP57" s="26"/>
      <c r="AQ57" s="26"/>
      <c r="AR57" s="26"/>
      <c r="AS57" s="26"/>
      <c r="AT57" s="26"/>
      <c r="AU57" s="26"/>
    </row>
    <row r="58" spans="1:47">
      <c r="A58" s="26"/>
      <c r="B58" s="29"/>
      <c r="C58" s="29"/>
      <c r="D58" s="4"/>
      <c r="E58" s="22"/>
      <c r="F58" s="16"/>
      <c r="G58" s="16"/>
      <c r="H58" s="4"/>
      <c r="I58" s="4"/>
      <c r="J58" s="4"/>
      <c r="K58" s="4"/>
      <c r="L58" s="8"/>
      <c r="M58" s="9"/>
      <c r="N58" s="27"/>
      <c r="O58" s="9"/>
      <c r="P58" s="27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10"/>
      <c r="AE58" s="12"/>
      <c r="AF58" s="12"/>
      <c r="AG58" s="35"/>
      <c r="AH58" s="10"/>
      <c r="AI58" s="11"/>
      <c r="AJ58" s="10"/>
      <c r="AK58" s="12"/>
      <c r="AL58" s="4"/>
      <c r="AM58" s="4"/>
      <c r="AN58" s="12"/>
      <c r="AO58" s="11"/>
      <c r="AP58" s="26"/>
      <c r="AQ58" s="26"/>
      <c r="AR58" s="26"/>
      <c r="AS58" s="26"/>
      <c r="AT58" s="26"/>
      <c r="AU58" s="26"/>
    </row>
    <row r="59" spans="1:47">
      <c r="A59" s="26"/>
      <c r="B59" s="29"/>
      <c r="C59" s="29"/>
      <c r="D59" s="4"/>
      <c r="E59" s="22"/>
      <c r="F59" s="16"/>
      <c r="G59" s="16"/>
      <c r="H59" s="4"/>
      <c r="I59" s="4"/>
      <c r="J59" s="4"/>
      <c r="K59" s="4"/>
      <c r="L59" s="8"/>
      <c r="M59" s="9"/>
      <c r="N59" s="27"/>
      <c r="O59" s="9"/>
      <c r="P59" s="27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10"/>
      <c r="AE59" s="12"/>
      <c r="AF59" s="12"/>
      <c r="AG59" s="35"/>
      <c r="AH59" s="10"/>
      <c r="AI59" s="11"/>
      <c r="AJ59" s="10"/>
      <c r="AK59" s="12"/>
      <c r="AL59" s="4"/>
      <c r="AM59" s="4"/>
      <c r="AN59" s="12"/>
      <c r="AO59" s="11"/>
      <c r="AP59" s="26"/>
      <c r="AQ59" s="26"/>
      <c r="AR59" s="26"/>
      <c r="AS59" s="26"/>
      <c r="AT59" s="26"/>
      <c r="AU59" s="26"/>
    </row>
    <row r="60" spans="1:47">
      <c r="A60" s="26"/>
      <c r="B60" s="29"/>
      <c r="C60" s="29"/>
      <c r="D60" s="4"/>
      <c r="E60" s="22"/>
      <c r="F60" s="16"/>
      <c r="G60" s="16"/>
      <c r="H60" s="4"/>
      <c r="I60" s="4"/>
      <c r="J60" s="4"/>
      <c r="K60" s="4"/>
      <c r="L60" s="8"/>
      <c r="M60" s="9"/>
      <c r="N60" s="27"/>
      <c r="O60" s="9"/>
      <c r="P60" s="27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10"/>
      <c r="AE60" s="12"/>
      <c r="AF60" s="12"/>
      <c r="AG60" s="35"/>
      <c r="AH60" s="10"/>
      <c r="AI60" s="11"/>
      <c r="AJ60" s="10"/>
      <c r="AK60" s="12"/>
      <c r="AL60" s="4"/>
      <c r="AM60" s="4"/>
      <c r="AN60" s="12"/>
      <c r="AO60" s="11"/>
      <c r="AP60" s="26"/>
      <c r="AQ60" s="26"/>
      <c r="AR60" s="26"/>
      <c r="AS60" s="26"/>
      <c r="AT60" s="26"/>
      <c r="AU60" s="26"/>
    </row>
    <row r="61" spans="1:47">
      <c r="A61" s="26"/>
      <c r="B61" s="29"/>
      <c r="C61" s="29"/>
      <c r="D61" s="4"/>
      <c r="E61" s="22"/>
      <c r="F61" s="16"/>
      <c r="G61" s="16"/>
      <c r="H61" s="4"/>
      <c r="I61" s="4"/>
      <c r="J61" s="4"/>
      <c r="K61" s="4"/>
      <c r="L61" s="8"/>
      <c r="M61" s="9"/>
      <c r="N61" s="27"/>
      <c r="O61" s="9"/>
      <c r="P61" s="27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10"/>
      <c r="AE61" s="12"/>
      <c r="AF61" s="12"/>
      <c r="AG61" s="35"/>
      <c r="AH61" s="10"/>
      <c r="AI61" s="11"/>
      <c r="AJ61" s="10"/>
      <c r="AK61" s="12"/>
      <c r="AL61" s="4"/>
      <c r="AM61" s="4"/>
      <c r="AN61" s="12"/>
      <c r="AO61" s="11"/>
      <c r="AP61" s="26"/>
      <c r="AQ61" s="26"/>
      <c r="AR61" s="26"/>
      <c r="AS61" s="26"/>
      <c r="AT61" s="26"/>
      <c r="AU61" s="26"/>
    </row>
    <row r="62" spans="1:47">
      <c r="A62" s="26"/>
      <c r="B62" s="29"/>
      <c r="C62" s="29"/>
      <c r="D62" s="4"/>
      <c r="E62" s="19"/>
      <c r="F62" s="4"/>
      <c r="G62" s="4"/>
      <c r="H62" s="4"/>
      <c r="I62" s="4"/>
      <c r="J62" s="4"/>
      <c r="K62" s="4"/>
      <c r="L62" s="4"/>
      <c r="M62" s="9"/>
      <c r="N62" s="27"/>
      <c r="O62" s="9"/>
      <c r="P62" s="27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10"/>
      <c r="AE62" s="12"/>
      <c r="AF62" s="12"/>
      <c r="AG62" s="35"/>
      <c r="AH62" s="10"/>
      <c r="AI62" s="11"/>
      <c r="AJ62" s="10"/>
      <c r="AK62" s="12"/>
      <c r="AL62" s="4"/>
      <c r="AM62" s="4"/>
      <c r="AN62" s="12"/>
      <c r="AO62" s="11"/>
      <c r="AP62" s="26"/>
      <c r="AQ62" s="26"/>
      <c r="AR62" s="26"/>
      <c r="AS62" s="26"/>
      <c r="AT62" s="26"/>
      <c r="AU62" s="26"/>
    </row>
    <row r="63" spans="1:47">
      <c r="A63" s="26"/>
      <c r="B63" s="29"/>
      <c r="C63" s="29"/>
      <c r="D63" s="4"/>
      <c r="E63" s="19"/>
      <c r="F63" s="16"/>
      <c r="G63" s="16"/>
      <c r="H63" s="18"/>
      <c r="I63" s="4"/>
      <c r="J63" s="4"/>
      <c r="K63" s="4"/>
      <c r="L63" s="4"/>
      <c r="M63" s="9"/>
      <c r="N63" s="27"/>
      <c r="O63" s="9"/>
      <c r="P63" s="27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10"/>
      <c r="AE63" s="12"/>
      <c r="AF63" s="12"/>
      <c r="AG63" s="35"/>
      <c r="AH63" s="10"/>
      <c r="AI63" s="11"/>
      <c r="AJ63" s="10"/>
      <c r="AK63" s="12"/>
      <c r="AL63" s="4"/>
      <c r="AM63" s="4"/>
      <c r="AN63" s="12"/>
      <c r="AO63" s="11"/>
      <c r="AP63" s="26"/>
      <c r="AQ63" s="26"/>
      <c r="AR63" s="26"/>
      <c r="AS63" s="26"/>
      <c r="AT63" s="26"/>
      <c r="AU63" s="26"/>
    </row>
    <row r="64" spans="1:47">
      <c r="A64" s="26"/>
      <c r="B64" s="29"/>
      <c r="C64" s="29"/>
      <c r="D64" s="4"/>
      <c r="E64" s="22"/>
      <c r="F64" s="16"/>
      <c r="G64" s="16"/>
      <c r="H64" s="4"/>
      <c r="I64" s="4"/>
      <c r="J64" s="4"/>
      <c r="K64" s="4"/>
      <c r="L64" s="8"/>
      <c r="M64" s="9"/>
      <c r="N64" s="27"/>
      <c r="O64" s="9"/>
      <c r="P64" s="27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10"/>
      <c r="AE64" s="12"/>
      <c r="AF64" s="12"/>
      <c r="AG64" s="35"/>
      <c r="AH64" s="10"/>
      <c r="AI64" s="11"/>
      <c r="AJ64" s="10"/>
      <c r="AK64" s="12"/>
      <c r="AL64" s="4"/>
      <c r="AM64" s="4"/>
      <c r="AN64" s="12"/>
      <c r="AO64" s="11"/>
      <c r="AP64" s="26"/>
      <c r="AQ64" s="26"/>
      <c r="AR64" s="26"/>
      <c r="AS64" s="26"/>
      <c r="AT64" s="26"/>
      <c r="AU64" s="26"/>
    </row>
    <row r="65" spans="1:47">
      <c r="A65" s="26"/>
      <c r="B65" s="29"/>
      <c r="C65" s="29"/>
      <c r="D65" s="4"/>
      <c r="E65" s="22"/>
      <c r="F65" s="16"/>
      <c r="G65" s="16"/>
      <c r="H65" s="4"/>
      <c r="I65" s="4"/>
      <c r="J65" s="4"/>
      <c r="K65" s="4"/>
      <c r="L65" s="4"/>
      <c r="M65" s="9"/>
      <c r="N65" s="27"/>
      <c r="O65" s="9"/>
      <c r="P65" s="27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10"/>
      <c r="AE65" s="12"/>
      <c r="AF65" s="12"/>
      <c r="AG65" s="35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1:47">
      <c r="A66" s="26"/>
      <c r="B66" s="29"/>
      <c r="C66" s="29"/>
      <c r="D66" s="4"/>
      <c r="E66" s="22"/>
      <c r="F66" s="16"/>
      <c r="G66" s="16"/>
      <c r="H66" s="4"/>
      <c r="I66" s="4"/>
      <c r="J66" s="4"/>
      <c r="K66" s="4"/>
      <c r="L66" s="4"/>
      <c r="M66" s="9"/>
      <c r="N66" s="27"/>
      <c r="O66" s="9"/>
      <c r="P66" s="27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10"/>
      <c r="AE66" s="12"/>
      <c r="AF66" s="12"/>
      <c r="AG66" s="35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1:47">
      <c r="A67" s="26"/>
      <c r="B67" s="29"/>
      <c r="C67" s="29"/>
      <c r="D67" s="4"/>
      <c r="E67" s="22"/>
      <c r="F67" s="16"/>
      <c r="G67" s="16"/>
      <c r="H67" s="4"/>
      <c r="I67" s="4"/>
      <c r="J67" s="4"/>
      <c r="K67" s="4"/>
      <c r="L67" s="4"/>
      <c r="M67" s="9"/>
      <c r="N67" s="27"/>
      <c r="O67" s="9"/>
      <c r="P67" s="2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10"/>
      <c r="AE67" s="12"/>
      <c r="AF67" s="12"/>
      <c r="AG67" s="35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1:47">
      <c r="A68" s="26"/>
      <c r="B68" s="29"/>
      <c r="C68" s="29"/>
      <c r="D68" s="4"/>
      <c r="E68" s="22"/>
      <c r="F68" s="16"/>
      <c r="G68" s="16"/>
      <c r="H68" s="4"/>
      <c r="I68" s="4"/>
      <c r="J68" s="4"/>
      <c r="K68" s="4"/>
      <c r="L68" s="4"/>
      <c r="M68" s="9"/>
      <c r="N68" s="27"/>
      <c r="O68" s="9"/>
      <c r="P68" s="27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10"/>
      <c r="AE68" s="12"/>
      <c r="AF68" s="12"/>
      <c r="AG68" s="35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1:47">
      <c r="A69" s="26"/>
      <c r="B69" s="29"/>
      <c r="C69" s="29"/>
      <c r="D69" s="4"/>
      <c r="E69" s="22"/>
      <c r="F69" s="16"/>
      <c r="G69" s="16"/>
      <c r="H69" s="18"/>
      <c r="I69" s="4"/>
      <c r="J69" s="4"/>
      <c r="K69" s="4"/>
      <c r="L69" s="4"/>
      <c r="M69" s="9"/>
      <c r="N69" s="27"/>
      <c r="O69" s="9"/>
      <c r="P69" s="27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10"/>
      <c r="AE69" s="12"/>
      <c r="AF69" s="12"/>
      <c r="AG69" s="35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spans="1:47">
      <c r="A70" s="26"/>
      <c r="B70" s="29"/>
      <c r="C70" s="29"/>
      <c r="D70" s="4"/>
      <c r="E70" s="22"/>
      <c r="F70" s="16"/>
      <c r="G70" s="16"/>
      <c r="H70" s="18"/>
      <c r="I70" s="4"/>
      <c r="J70" s="4"/>
      <c r="K70" s="4"/>
      <c r="L70" s="4"/>
      <c r="M70" s="9"/>
      <c r="N70" s="27"/>
      <c r="O70" s="9"/>
      <c r="P70" s="27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10"/>
      <c r="AE70" s="12"/>
      <c r="AF70" s="12"/>
      <c r="AG70" s="35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spans="1:47" s="34" customFormat="1">
      <c r="A71" s="26"/>
      <c r="B71" s="29"/>
      <c r="C71" s="29"/>
      <c r="D71" s="4"/>
      <c r="E71" s="22"/>
      <c r="F71" s="16"/>
      <c r="G71" s="16"/>
      <c r="H71" s="18"/>
      <c r="I71" s="4"/>
      <c r="J71" s="4"/>
      <c r="K71" s="4"/>
      <c r="L71" s="4"/>
      <c r="M71" s="9"/>
      <c r="N71" s="27"/>
      <c r="O71" s="9"/>
      <c r="P71" s="27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0"/>
      <c r="AE71" s="12"/>
      <c r="AF71" s="12"/>
      <c r="AG71" s="35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spans="1:47" s="34" customFormat="1">
      <c r="A72" s="26"/>
      <c r="B72" s="29"/>
      <c r="C72" s="29"/>
      <c r="D72" s="4"/>
      <c r="E72" s="19"/>
      <c r="F72" s="16"/>
      <c r="G72" s="16"/>
      <c r="H72" s="18"/>
      <c r="I72" s="4"/>
      <c r="J72" s="4"/>
      <c r="K72" s="4"/>
      <c r="L72" s="4"/>
      <c r="M72" s="9"/>
      <c r="N72" s="27"/>
      <c r="O72" s="9"/>
      <c r="P72" s="27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10"/>
      <c r="AE72" s="12"/>
      <c r="AF72" s="12"/>
      <c r="AG72" s="35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spans="1:47">
      <c r="A73" s="26"/>
      <c r="B73" s="29"/>
      <c r="C73" s="29"/>
      <c r="D73" s="4"/>
      <c r="E73" s="19"/>
      <c r="F73" s="20"/>
      <c r="G73" s="20"/>
      <c r="H73" s="6"/>
      <c r="I73" s="7"/>
      <c r="J73" s="17"/>
      <c r="K73" s="17"/>
      <c r="L73" s="8"/>
      <c r="M73" s="9"/>
      <c r="N73" s="27"/>
      <c r="O73" s="9"/>
      <c r="P73" s="27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10"/>
      <c r="AE73" s="12"/>
      <c r="AF73" s="12"/>
      <c r="AG73" s="35"/>
    </row>
    <row r="74" spans="1:47">
      <c r="A74" s="26"/>
      <c r="B74" s="29"/>
      <c r="C74" s="29"/>
      <c r="D74" s="4"/>
      <c r="E74" s="19"/>
      <c r="F74" s="16"/>
      <c r="G74" s="16"/>
      <c r="H74" s="4"/>
      <c r="I74" s="4"/>
      <c r="J74" s="4"/>
      <c r="K74" s="4"/>
      <c r="L74" s="8"/>
      <c r="M74" s="9"/>
      <c r="N74" s="27"/>
      <c r="O74" s="9"/>
      <c r="P74" s="27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10"/>
      <c r="AE74" s="12"/>
      <c r="AF74" s="12"/>
      <c r="AG74" s="35"/>
    </row>
    <row r="75" spans="1:47">
      <c r="A75" s="26"/>
      <c r="B75" s="29"/>
      <c r="C75" s="29"/>
      <c r="D75" s="4"/>
      <c r="E75" s="19"/>
      <c r="F75" s="16"/>
      <c r="G75" s="16"/>
      <c r="H75" s="18"/>
      <c r="I75" s="7"/>
      <c r="J75" s="17"/>
      <c r="K75" s="17"/>
      <c r="L75" s="8"/>
      <c r="M75" s="9"/>
      <c r="N75" s="27"/>
      <c r="O75" s="23"/>
      <c r="P75" s="27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10"/>
      <c r="AE75" s="12"/>
      <c r="AF75" s="12"/>
      <c r="AG75" s="35"/>
    </row>
    <row r="76" spans="1:47">
      <c r="A76" s="26"/>
      <c r="B76" s="29"/>
      <c r="C76" s="29"/>
      <c r="D76" s="4"/>
      <c r="E76" s="19"/>
      <c r="F76" s="16"/>
      <c r="G76" s="16"/>
      <c r="H76" s="4"/>
      <c r="I76" s="4"/>
      <c r="J76" s="4"/>
      <c r="K76" s="4"/>
      <c r="L76" s="8"/>
      <c r="M76" s="9"/>
      <c r="N76" s="27"/>
      <c r="O76" s="9"/>
      <c r="P76" s="27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10"/>
      <c r="AE76" s="12"/>
      <c r="AF76" s="12"/>
      <c r="AG76" s="35"/>
    </row>
  </sheetData>
  <mergeCells count="7">
    <mergeCell ref="A5:AG5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L56:L61 L64 L43:L53 L73:L76 L7:L41" xr:uid="{00000000-0002-0000-0800-000000000000}">
      <formula1>hidden2</formula1>
    </dataValidation>
    <dataValidation type="list" allowBlank="1" showErrorMessage="1" sqref="D77:D180 D7:D41" xr:uid="{00000000-0002-0000-0800-000001000000}">
      <formula1>Hidden_13</formula1>
    </dataValidation>
    <dataValidation type="list" allowBlank="1" showErrorMessage="1" sqref="L70:L71 L77:L180" xr:uid="{00000000-0002-0000-0800-000002000000}">
      <formula1>Hidden_211</formula1>
    </dataValidation>
    <dataValidation type="list" allowBlank="1" showInputMessage="1" showErrorMessage="1" sqref="D42:D76" xr:uid="{00000000-0002-0000-0800-000003000000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scale="1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6"/>
  <sheetViews>
    <sheetView topLeftCell="A3" workbookViewId="0">
      <selection activeCell="C29" sqref="C28:C29"/>
    </sheetView>
  </sheetViews>
  <sheetFormatPr baseColWidth="10" defaultColWidth="9.140625" defaultRowHeight="15"/>
  <cols>
    <col min="1" max="1" width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>
      <c r="A3" s="1" t="s">
        <v>93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>
      <c r="A4" s="25">
        <v>1</v>
      </c>
      <c r="B4" s="3" t="s">
        <v>207</v>
      </c>
      <c r="C4" s="10">
        <v>0</v>
      </c>
      <c r="D4" s="10">
        <v>0</v>
      </c>
      <c r="E4" s="3" t="s">
        <v>207</v>
      </c>
      <c r="F4" s="3" t="s">
        <v>207</v>
      </c>
    </row>
    <row r="5" spans="1:6">
      <c r="A5" s="25">
        <v>2</v>
      </c>
      <c r="B5" s="3" t="s">
        <v>207</v>
      </c>
      <c r="C5" s="10">
        <v>0</v>
      </c>
      <c r="D5" s="10">
        <v>0</v>
      </c>
      <c r="E5" s="3" t="s">
        <v>207</v>
      </c>
      <c r="F5" s="3" t="s">
        <v>207</v>
      </c>
    </row>
    <row r="6" spans="1:6">
      <c r="A6" s="25">
        <v>3</v>
      </c>
      <c r="B6" s="3" t="s">
        <v>207</v>
      </c>
      <c r="C6" s="10">
        <v>0</v>
      </c>
      <c r="D6" s="10">
        <v>0</v>
      </c>
      <c r="E6" s="3" t="s">
        <v>207</v>
      </c>
      <c r="F6" s="3" t="s">
        <v>207</v>
      </c>
    </row>
    <row r="7" spans="1:6">
      <c r="A7" s="25">
        <v>4</v>
      </c>
      <c r="B7" s="3" t="s">
        <v>207</v>
      </c>
      <c r="C7" s="10">
        <v>0</v>
      </c>
      <c r="D7" s="10">
        <v>0</v>
      </c>
      <c r="E7" s="3" t="s">
        <v>207</v>
      </c>
      <c r="F7" s="3" t="s">
        <v>207</v>
      </c>
    </row>
    <row r="8" spans="1:6">
      <c r="A8" s="25">
        <v>5</v>
      </c>
      <c r="B8" s="3" t="s">
        <v>207</v>
      </c>
      <c r="C8" s="10">
        <v>0</v>
      </c>
      <c r="D8" s="10">
        <v>0</v>
      </c>
      <c r="E8" s="3" t="s">
        <v>207</v>
      </c>
      <c r="F8" s="3" t="s">
        <v>207</v>
      </c>
    </row>
    <row r="9" spans="1:6">
      <c r="A9" s="25">
        <v>6</v>
      </c>
      <c r="B9" s="3" t="s">
        <v>207</v>
      </c>
      <c r="C9" s="10">
        <v>0</v>
      </c>
      <c r="D9" s="10">
        <v>0</v>
      </c>
      <c r="E9" s="3" t="s">
        <v>207</v>
      </c>
      <c r="F9" s="3" t="s">
        <v>207</v>
      </c>
    </row>
    <row r="10" spans="1:6">
      <c r="A10" s="25">
        <v>7</v>
      </c>
      <c r="B10" s="3" t="s">
        <v>207</v>
      </c>
      <c r="C10" s="10">
        <v>0</v>
      </c>
      <c r="D10" s="10">
        <v>0</v>
      </c>
      <c r="E10" s="3" t="s">
        <v>207</v>
      </c>
      <c r="F10" s="3" t="s">
        <v>207</v>
      </c>
    </row>
    <row r="11" spans="1:6">
      <c r="A11" s="25">
        <v>8</v>
      </c>
      <c r="B11" s="3" t="s">
        <v>207</v>
      </c>
      <c r="C11" s="10">
        <v>0</v>
      </c>
      <c r="D11" s="10">
        <v>0</v>
      </c>
      <c r="E11" s="3" t="s">
        <v>207</v>
      </c>
      <c r="F11" s="3" t="s">
        <v>207</v>
      </c>
    </row>
    <row r="12" spans="1:6">
      <c r="A12" s="25">
        <v>9</v>
      </c>
      <c r="B12" s="3" t="s">
        <v>207</v>
      </c>
      <c r="C12" s="10">
        <v>0</v>
      </c>
      <c r="D12" s="10">
        <v>0</v>
      </c>
      <c r="E12" s="3" t="s">
        <v>207</v>
      </c>
      <c r="F12" s="3" t="s">
        <v>207</v>
      </c>
    </row>
    <row r="13" spans="1:6">
      <c r="A13" s="25">
        <v>10</v>
      </c>
      <c r="B13" s="3" t="s">
        <v>207</v>
      </c>
      <c r="C13" s="10">
        <v>0</v>
      </c>
      <c r="D13" s="10">
        <v>0</v>
      </c>
      <c r="E13" s="3" t="s">
        <v>207</v>
      </c>
      <c r="F13" s="3" t="s">
        <v>207</v>
      </c>
    </row>
    <row r="14" spans="1:6">
      <c r="A14" s="25">
        <v>11</v>
      </c>
      <c r="B14" s="3" t="s">
        <v>207</v>
      </c>
      <c r="C14" s="10">
        <v>0</v>
      </c>
      <c r="D14" s="10">
        <v>0</v>
      </c>
      <c r="E14" s="3" t="s">
        <v>207</v>
      </c>
      <c r="F14" s="3" t="s">
        <v>207</v>
      </c>
    </row>
    <row r="15" spans="1:6">
      <c r="A15" s="25">
        <v>12</v>
      </c>
      <c r="B15" s="3" t="s">
        <v>207</v>
      </c>
      <c r="C15" s="10">
        <v>0</v>
      </c>
      <c r="D15" s="10">
        <v>0</v>
      </c>
      <c r="E15" s="3" t="s">
        <v>207</v>
      </c>
      <c r="F15" s="3" t="s">
        <v>207</v>
      </c>
    </row>
    <row r="16" spans="1:6">
      <c r="A16" s="25">
        <v>13</v>
      </c>
      <c r="B16" s="3" t="s">
        <v>207</v>
      </c>
      <c r="C16" s="10">
        <v>0</v>
      </c>
      <c r="D16" s="10">
        <v>0</v>
      </c>
      <c r="E16" s="3" t="s">
        <v>207</v>
      </c>
      <c r="F16" s="3" t="s">
        <v>207</v>
      </c>
    </row>
    <row r="17" spans="1:6">
      <c r="A17" s="25">
        <v>14</v>
      </c>
      <c r="B17" s="3" t="s">
        <v>207</v>
      </c>
      <c r="C17" s="10">
        <v>0</v>
      </c>
      <c r="D17" s="10">
        <v>0</v>
      </c>
      <c r="E17" s="3" t="s">
        <v>207</v>
      </c>
      <c r="F17" s="3" t="s">
        <v>207</v>
      </c>
    </row>
    <row r="18" spans="1:6">
      <c r="A18" s="25">
        <v>15</v>
      </c>
      <c r="B18" s="3" t="s">
        <v>207</v>
      </c>
      <c r="C18" s="10">
        <v>0</v>
      </c>
      <c r="D18" s="10">
        <v>0</v>
      </c>
      <c r="E18" s="3" t="s">
        <v>207</v>
      </c>
      <c r="F18" s="3" t="s">
        <v>207</v>
      </c>
    </row>
    <row r="19" spans="1:6">
      <c r="A19" s="25">
        <v>16</v>
      </c>
      <c r="B19" s="3" t="s">
        <v>207</v>
      </c>
      <c r="C19" s="10">
        <v>0</v>
      </c>
      <c r="D19" s="10">
        <v>0</v>
      </c>
      <c r="E19" s="3" t="s">
        <v>207</v>
      </c>
      <c r="F19" s="3" t="s">
        <v>207</v>
      </c>
    </row>
    <row r="20" spans="1:6">
      <c r="A20" s="25">
        <v>17</v>
      </c>
      <c r="B20" s="3" t="s">
        <v>207</v>
      </c>
      <c r="C20" s="10">
        <v>0</v>
      </c>
      <c r="D20" s="10">
        <v>0</v>
      </c>
      <c r="E20" s="3" t="s">
        <v>207</v>
      </c>
      <c r="F20" s="3" t="s">
        <v>207</v>
      </c>
    </row>
    <row r="21" spans="1:6">
      <c r="A21" s="25">
        <v>18</v>
      </c>
      <c r="B21" s="3" t="s">
        <v>207</v>
      </c>
      <c r="C21" s="10">
        <v>0</v>
      </c>
      <c r="D21" s="10">
        <v>0</v>
      </c>
      <c r="E21" s="3" t="s">
        <v>207</v>
      </c>
      <c r="F21" s="3" t="s">
        <v>207</v>
      </c>
    </row>
    <row r="22" spans="1:6">
      <c r="A22" s="25">
        <v>19</v>
      </c>
      <c r="B22" s="3" t="s">
        <v>207</v>
      </c>
      <c r="C22" s="10">
        <v>0</v>
      </c>
      <c r="D22" s="10">
        <v>0</v>
      </c>
      <c r="E22" s="3" t="s">
        <v>207</v>
      </c>
      <c r="F22" s="3" t="s">
        <v>207</v>
      </c>
    </row>
    <row r="23" spans="1:6">
      <c r="A23" s="25">
        <v>20</v>
      </c>
      <c r="B23" s="3" t="s">
        <v>207</v>
      </c>
      <c r="C23" s="10">
        <v>0</v>
      </c>
      <c r="D23" s="10">
        <v>0</v>
      </c>
      <c r="E23" s="3" t="s">
        <v>207</v>
      </c>
      <c r="F23" s="3" t="s">
        <v>207</v>
      </c>
    </row>
    <row r="24" spans="1:6">
      <c r="A24" s="25">
        <v>21</v>
      </c>
      <c r="B24" s="3" t="s">
        <v>207</v>
      </c>
      <c r="C24" s="10">
        <v>0</v>
      </c>
      <c r="D24" s="10">
        <v>0</v>
      </c>
      <c r="E24" s="3" t="s">
        <v>207</v>
      </c>
      <c r="F24" s="3" t="s">
        <v>207</v>
      </c>
    </row>
    <row r="25" spans="1:6">
      <c r="A25" s="25">
        <v>22</v>
      </c>
      <c r="B25" s="3" t="s">
        <v>207</v>
      </c>
      <c r="C25" s="10">
        <v>0</v>
      </c>
      <c r="D25" s="10">
        <v>0</v>
      </c>
      <c r="E25" s="3" t="s">
        <v>207</v>
      </c>
      <c r="F25" s="3" t="s">
        <v>207</v>
      </c>
    </row>
    <row r="26" spans="1:6">
      <c r="A26" s="25">
        <v>23</v>
      </c>
      <c r="B26" s="3" t="s">
        <v>207</v>
      </c>
      <c r="C26" s="10">
        <v>0</v>
      </c>
      <c r="D26" s="10">
        <v>0</v>
      </c>
      <c r="E26" s="3" t="s">
        <v>207</v>
      </c>
      <c r="F26" s="3" t="s">
        <v>207</v>
      </c>
    </row>
    <row r="27" spans="1:6">
      <c r="A27" s="25">
        <v>24</v>
      </c>
      <c r="B27" s="3" t="s">
        <v>207</v>
      </c>
      <c r="C27" s="10">
        <v>0</v>
      </c>
      <c r="D27" s="10">
        <v>0</v>
      </c>
      <c r="E27" s="3" t="s">
        <v>207</v>
      </c>
      <c r="F27" s="3" t="s">
        <v>207</v>
      </c>
    </row>
    <row r="28" spans="1:6">
      <c r="A28" s="25">
        <v>25</v>
      </c>
      <c r="B28" s="3" t="s">
        <v>207</v>
      </c>
      <c r="C28" s="10">
        <v>0</v>
      </c>
      <c r="D28" s="10">
        <v>0</v>
      </c>
      <c r="E28" s="3" t="s">
        <v>207</v>
      </c>
      <c r="F28" s="3" t="s">
        <v>207</v>
      </c>
    </row>
    <row r="29" spans="1:6">
      <c r="A29" s="25">
        <v>26</v>
      </c>
      <c r="B29" s="3" t="s">
        <v>207</v>
      </c>
      <c r="C29" s="10">
        <v>0</v>
      </c>
      <c r="D29" s="10">
        <v>0</v>
      </c>
      <c r="E29" s="3" t="s">
        <v>207</v>
      </c>
      <c r="F29" s="3" t="s">
        <v>207</v>
      </c>
    </row>
    <row r="30" spans="1:6">
      <c r="A30" s="25">
        <v>27</v>
      </c>
      <c r="B30" s="3" t="s">
        <v>368</v>
      </c>
      <c r="C30" s="10">
        <v>16129.39</v>
      </c>
      <c r="D30" s="10">
        <v>18710.099999999999</v>
      </c>
      <c r="E30" s="3" t="s">
        <v>216</v>
      </c>
      <c r="F30" s="3" t="s">
        <v>218</v>
      </c>
    </row>
    <row r="31" spans="1:6">
      <c r="A31" s="25">
        <v>28</v>
      </c>
      <c r="B31" s="3" t="s">
        <v>207</v>
      </c>
      <c r="C31" s="10">
        <v>0</v>
      </c>
      <c r="D31" s="10">
        <v>0</v>
      </c>
      <c r="E31" s="3" t="s">
        <v>207</v>
      </c>
      <c r="F31" s="3" t="s">
        <v>207</v>
      </c>
    </row>
    <row r="32" spans="1:6">
      <c r="A32" s="25">
        <v>29</v>
      </c>
      <c r="B32" s="3" t="s">
        <v>207</v>
      </c>
      <c r="C32" s="10">
        <v>0</v>
      </c>
      <c r="D32" s="10">
        <v>0</v>
      </c>
      <c r="E32" s="3" t="s">
        <v>207</v>
      </c>
      <c r="F32" s="3" t="s">
        <v>207</v>
      </c>
    </row>
    <row r="33" spans="1:6">
      <c r="A33" s="25">
        <v>30</v>
      </c>
      <c r="B33" s="3" t="s">
        <v>207</v>
      </c>
      <c r="C33" s="10">
        <v>0</v>
      </c>
      <c r="D33" s="10">
        <v>0</v>
      </c>
      <c r="E33" s="3" t="s">
        <v>207</v>
      </c>
      <c r="F33" s="3" t="s">
        <v>207</v>
      </c>
    </row>
    <row r="34" spans="1:6">
      <c r="A34" s="25">
        <v>31</v>
      </c>
      <c r="B34" s="3" t="s">
        <v>207</v>
      </c>
      <c r="C34" s="10">
        <v>0</v>
      </c>
      <c r="D34" s="10">
        <v>0</v>
      </c>
      <c r="E34" s="3" t="s">
        <v>207</v>
      </c>
      <c r="F34" s="3" t="s">
        <v>207</v>
      </c>
    </row>
    <row r="35" spans="1:6">
      <c r="A35" s="25">
        <v>32</v>
      </c>
      <c r="B35" s="3" t="s">
        <v>207</v>
      </c>
      <c r="C35" s="10">
        <v>0</v>
      </c>
      <c r="D35" s="10">
        <v>0</v>
      </c>
      <c r="E35" s="3" t="s">
        <v>207</v>
      </c>
      <c r="F35" s="3" t="s">
        <v>207</v>
      </c>
    </row>
    <row r="36" spans="1:6">
      <c r="A36" s="25">
        <v>33</v>
      </c>
      <c r="B36" s="3" t="s">
        <v>207</v>
      </c>
      <c r="C36" s="10">
        <v>0</v>
      </c>
      <c r="D36" s="10">
        <v>0</v>
      </c>
      <c r="E36" s="3" t="s">
        <v>207</v>
      </c>
      <c r="F36" s="3" t="s">
        <v>207</v>
      </c>
    </row>
    <row r="37" spans="1:6">
      <c r="A37" s="25">
        <v>34</v>
      </c>
      <c r="B37" s="3" t="s">
        <v>207</v>
      </c>
      <c r="C37" s="10">
        <v>0</v>
      </c>
      <c r="D37" s="10">
        <v>0</v>
      </c>
      <c r="E37" s="3" t="s">
        <v>207</v>
      </c>
      <c r="F37" s="3" t="s">
        <v>207</v>
      </c>
    </row>
    <row r="38" spans="1:6">
      <c r="A38" s="25">
        <v>35</v>
      </c>
      <c r="B38" s="3" t="s">
        <v>207</v>
      </c>
      <c r="C38" s="10">
        <v>0</v>
      </c>
      <c r="D38" s="10">
        <v>0</v>
      </c>
      <c r="E38" s="3" t="s">
        <v>207</v>
      </c>
      <c r="F38" s="3" t="s">
        <v>207</v>
      </c>
    </row>
    <row r="39" spans="1:6">
      <c r="A39" s="25">
        <v>36</v>
      </c>
      <c r="B39" s="3" t="s">
        <v>207</v>
      </c>
      <c r="C39" s="10">
        <v>0</v>
      </c>
      <c r="D39" s="10">
        <v>0</v>
      </c>
      <c r="E39" s="3" t="s">
        <v>207</v>
      </c>
      <c r="F39" s="3" t="s">
        <v>207</v>
      </c>
    </row>
    <row r="40" spans="1:6">
      <c r="A40" s="25">
        <v>37</v>
      </c>
      <c r="B40" s="3" t="s">
        <v>207</v>
      </c>
      <c r="C40" s="10">
        <v>0</v>
      </c>
      <c r="D40" s="10">
        <v>0</v>
      </c>
      <c r="E40" s="3" t="s">
        <v>207</v>
      </c>
      <c r="F40" s="3" t="s">
        <v>207</v>
      </c>
    </row>
    <row r="41" spans="1:6">
      <c r="A41" s="25">
        <v>38</v>
      </c>
      <c r="B41" s="3" t="s">
        <v>207</v>
      </c>
      <c r="C41" s="10">
        <v>0</v>
      </c>
      <c r="D41" s="10">
        <v>0</v>
      </c>
      <c r="E41" s="3" t="s">
        <v>207</v>
      </c>
      <c r="F41" s="3" t="s">
        <v>207</v>
      </c>
    </row>
    <row r="42" spans="1:6">
      <c r="A42" s="25">
        <v>39</v>
      </c>
      <c r="B42" s="3" t="s">
        <v>207</v>
      </c>
      <c r="C42" s="10">
        <v>0</v>
      </c>
      <c r="D42" s="10">
        <v>0</v>
      </c>
      <c r="E42" s="3" t="s">
        <v>207</v>
      </c>
      <c r="F42" s="3" t="s">
        <v>207</v>
      </c>
    </row>
    <row r="43" spans="1:6">
      <c r="A43" s="25">
        <v>40</v>
      </c>
      <c r="B43" s="3" t="s">
        <v>207</v>
      </c>
      <c r="C43" s="10">
        <v>0</v>
      </c>
      <c r="D43" s="10">
        <v>0</v>
      </c>
      <c r="E43" s="3" t="s">
        <v>207</v>
      </c>
      <c r="F43" s="3" t="s">
        <v>207</v>
      </c>
    </row>
    <row r="44" spans="1:6">
      <c r="A44" s="25">
        <v>41</v>
      </c>
      <c r="B44" s="3" t="s">
        <v>207</v>
      </c>
      <c r="C44" s="10">
        <v>0</v>
      </c>
      <c r="D44" s="10">
        <v>0</v>
      </c>
      <c r="E44" s="3" t="s">
        <v>207</v>
      </c>
      <c r="F44" s="3" t="s">
        <v>207</v>
      </c>
    </row>
    <row r="45" spans="1:6">
      <c r="A45" s="25">
        <v>42</v>
      </c>
      <c r="B45" s="3" t="s">
        <v>207</v>
      </c>
      <c r="C45" s="10">
        <v>0</v>
      </c>
      <c r="D45" s="10">
        <v>0</v>
      </c>
      <c r="E45" s="3" t="s">
        <v>207</v>
      </c>
      <c r="F45" s="3" t="s">
        <v>207</v>
      </c>
    </row>
    <row r="46" spans="1:6">
      <c r="A46" s="25">
        <v>43</v>
      </c>
      <c r="B46" s="3" t="s">
        <v>207</v>
      </c>
      <c r="C46" s="10">
        <v>0</v>
      </c>
      <c r="D46" s="10">
        <v>0</v>
      </c>
      <c r="E46" s="3" t="s">
        <v>207</v>
      </c>
      <c r="F46" s="3" t="s">
        <v>207</v>
      </c>
    </row>
    <row r="47" spans="1:6">
      <c r="A47" s="25">
        <v>44</v>
      </c>
      <c r="B47" s="3" t="s">
        <v>207</v>
      </c>
      <c r="C47" s="10">
        <v>0</v>
      </c>
      <c r="D47" s="10">
        <v>0</v>
      </c>
      <c r="E47" s="3" t="s">
        <v>207</v>
      </c>
      <c r="F47" s="3" t="s">
        <v>207</v>
      </c>
    </row>
    <row r="48" spans="1:6">
      <c r="A48" s="25">
        <v>45</v>
      </c>
      <c r="B48" s="3" t="s">
        <v>207</v>
      </c>
      <c r="C48" s="10">
        <v>0</v>
      </c>
      <c r="D48" s="10">
        <v>0</v>
      </c>
      <c r="E48" s="3" t="s">
        <v>207</v>
      </c>
      <c r="F48" s="3" t="s">
        <v>207</v>
      </c>
    </row>
    <row r="49" spans="1:6">
      <c r="A49" s="25">
        <v>46</v>
      </c>
      <c r="B49" s="3" t="s">
        <v>207</v>
      </c>
      <c r="C49" s="10">
        <v>0</v>
      </c>
      <c r="D49" s="10">
        <v>0</v>
      </c>
      <c r="E49" s="3" t="s">
        <v>207</v>
      </c>
      <c r="F49" s="3" t="s">
        <v>207</v>
      </c>
    </row>
    <row r="50" spans="1:6">
      <c r="A50" s="25">
        <v>47</v>
      </c>
      <c r="B50" s="3" t="s">
        <v>207</v>
      </c>
      <c r="C50" s="10">
        <v>0</v>
      </c>
      <c r="D50" s="10">
        <v>0</v>
      </c>
      <c r="E50" s="3" t="s">
        <v>207</v>
      </c>
      <c r="F50" s="3" t="s">
        <v>207</v>
      </c>
    </row>
    <row r="51" spans="1:6">
      <c r="A51" s="25">
        <v>48</v>
      </c>
      <c r="B51" s="3" t="s">
        <v>207</v>
      </c>
      <c r="C51" s="10">
        <v>0</v>
      </c>
      <c r="D51" s="10">
        <v>0</v>
      </c>
      <c r="E51" s="3" t="s">
        <v>207</v>
      </c>
      <c r="F51" s="3" t="s">
        <v>207</v>
      </c>
    </row>
    <row r="52" spans="1:6">
      <c r="A52" s="25">
        <v>49</v>
      </c>
      <c r="B52" s="3" t="s">
        <v>207</v>
      </c>
      <c r="C52" s="10">
        <v>0</v>
      </c>
      <c r="D52" s="10">
        <v>0</v>
      </c>
      <c r="E52" s="3" t="s">
        <v>207</v>
      </c>
      <c r="F52" s="3" t="s">
        <v>207</v>
      </c>
    </row>
    <row r="53" spans="1:6">
      <c r="A53" s="25">
        <v>50</v>
      </c>
      <c r="B53" s="3" t="s">
        <v>207</v>
      </c>
      <c r="C53" s="10">
        <v>0</v>
      </c>
      <c r="D53" s="10">
        <v>0</v>
      </c>
      <c r="E53" s="3" t="s">
        <v>207</v>
      </c>
      <c r="F53" s="3" t="s">
        <v>207</v>
      </c>
    </row>
    <row r="54" spans="1:6">
      <c r="A54" s="25">
        <v>51</v>
      </c>
      <c r="B54" s="3" t="s">
        <v>207</v>
      </c>
      <c r="C54" s="10">
        <v>0</v>
      </c>
      <c r="D54" s="10">
        <v>0</v>
      </c>
      <c r="E54" s="3" t="s">
        <v>207</v>
      </c>
      <c r="F54" s="3" t="s">
        <v>207</v>
      </c>
    </row>
    <row r="55" spans="1:6">
      <c r="A55" s="25">
        <v>52</v>
      </c>
      <c r="B55" s="3" t="s">
        <v>207</v>
      </c>
      <c r="C55" s="10">
        <v>0</v>
      </c>
      <c r="D55" s="10">
        <v>0</v>
      </c>
      <c r="E55" s="3" t="s">
        <v>207</v>
      </c>
      <c r="F55" s="3" t="s">
        <v>207</v>
      </c>
    </row>
    <row r="56" spans="1:6">
      <c r="A56" s="25">
        <v>53</v>
      </c>
      <c r="B56" s="3" t="s">
        <v>207</v>
      </c>
      <c r="C56" s="10">
        <v>0</v>
      </c>
      <c r="D56" s="10">
        <v>0</v>
      </c>
      <c r="E56" s="3" t="s">
        <v>207</v>
      </c>
      <c r="F56" s="3" t="s">
        <v>207</v>
      </c>
    </row>
    <row r="57" spans="1:6">
      <c r="A57" s="25">
        <v>54</v>
      </c>
      <c r="B57" s="3" t="s">
        <v>207</v>
      </c>
      <c r="C57" s="10">
        <v>0</v>
      </c>
      <c r="D57" s="10">
        <v>0</v>
      </c>
      <c r="E57" s="3" t="s">
        <v>207</v>
      </c>
      <c r="F57" s="3" t="s">
        <v>207</v>
      </c>
    </row>
    <row r="58" spans="1:6">
      <c r="A58" s="25">
        <v>55</v>
      </c>
      <c r="B58" s="3" t="s">
        <v>207</v>
      </c>
      <c r="C58" s="10">
        <v>0</v>
      </c>
      <c r="D58" s="10">
        <v>0</v>
      </c>
      <c r="E58" s="3" t="s">
        <v>207</v>
      </c>
      <c r="F58" s="3" t="s">
        <v>207</v>
      </c>
    </row>
    <row r="59" spans="1:6">
      <c r="A59" s="25">
        <v>56</v>
      </c>
      <c r="B59" s="3" t="s">
        <v>207</v>
      </c>
      <c r="C59" s="10">
        <v>0</v>
      </c>
      <c r="D59" s="10">
        <v>0</v>
      </c>
      <c r="E59" s="3" t="s">
        <v>207</v>
      </c>
      <c r="F59" s="3" t="s">
        <v>207</v>
      </c>
    </row>
    <row r="60" spans="1:6">
      <c r="A60" s="25">
        <v>57</v>
      </c>
      <c r="B60" s="3" t="s">
        <v>207</v>
      </c>
      <c r="C60" s="10">
        <v>0</v>
      </c>
      <c r="D60" s="10">
        <v>0</v>
      </c>
      <c r="E60" s="3" t="s">
        <v>207</v>
      </c>
      <c r="F60" s="3" t="s">
        <v>207</v>
      </c>
    </row>
    <row r="61" spans="1:6">
      <c r="A61" s="25">
        <v>58</v>
      </c>
      <c r="B61" s="3" t="s">
        <v>207</v>
      </c>
      <c r="C61" s="10">
        <v>0</v>
      </c>
      <c r="D61" s="10">
        <v>0</v>
      </c>
      <c r="E61" s="3" t="s">
        <v>207</v>
      </c>
      <c r="F61" s="3" t="s">
        <v>207</v>
      </c>
    </row>
    <row r="62" spans="1:6">
      <c r="A62" s="25">
        <v>59</v>
      </c>
      <c r="B62" s="3" t="s">
        <v>207</v>
      </c>
      <c r="C62" s="10">
        <v>0</v>
      </c>
      <c r="D62" s="10">
        <v>0</v>
      </c>
      <c r="E62" s="3" t="s">
        <v>207</v>
      </c>
      <c r="F62" s="3" t="s">
        <v>207</v>
      </c>
    </row>
    <row r="63" spans="1:6">
      <c r="A63" s="25">
        <v>60</v>
      </c>
      <c r="B63" s="3" t="s">
        <v>207</v>
      </c>
      <c r="C63" s="10">
        <v>0</v>
      </c>
      <c r="D63" s="10">
        <v>0</v>
      </c>
      <c r="E63" s="3" t="s">
        <v>207</v>
      </c>
      <c r="F63" s="3" t="s">
        <v>207</v>
      </c>
    </row>
    <row r="64" spans="1:6">
      <c r="A64" s="25">
        <v>61</v>
      </c>
      <c r="B64" s="3" t="s">
        <v>207</v>
      </c>
      <c r="C64" s="10">
        <v>0</v>
      </c>
      <c r="D64" s="10">
        <v>0</v>
      </c>
      <c r="E64" s="3" t="s">
        <v>207</v>
      </c>
      <c r="F64" s="3" t="s">
        <v>207</v>
      </c>
    </row>
    <row r="65" spans="1:6">
      <c r="A65" s="25">
        <v>62</v>
      </c>
      <c r="B65" s="3" t="s">
        <v>207</v>
      </c>
      <c r="C65" s="10">
        <v>0</v>
      </c>
      <c r="D65" s="10">
        <v>0</v>
      </c>
      <c r="E65" s="3" t="s">
        <v>207</v>
      </c>
      <c r="F65" s="3" t="s">
        <v>207</v>
      </c>
    </row>
    <row r="66" spans="1:6">
      <c r="A66" s="25">
        <v>63</v>
      </c>
      <c r="B66" s="3" t="s">
        <v>207</v>
      </c>
      <c r="C66" s="10">
        <v>0</v>
      </c>
      <c r="D66" s="10">
        <v>0</v>
      </c>
      <c r="E66" s="3" t="s">
        <v>207</v>
      </c>
      <c r="F66" s="3" t="s">
        <v>207</v>
      </c>
    </row>
    <row r="67" spans="1:6">
      <c r="A67" s="25">
        <v>64</v>
      </c>
      <c r="B67" s="3" t="s">
        <v>207</v>
      </c>
      <c r="C67" s="10">
        <v>0</v>
      </c>
      <c r="D67" s="10">
        <v>0</v>
      </c>
      <c r="E67" s="3" t="s">
        <v>207</v>
      </c>
      <c r="F67" s="3" t="s">
        <v>207</v>
      </c>
    </row>
    <row r="68" spans="1:6">
      <c r="A68" s="25">
        <v>65</v>
      </c>
      <c r="B68" s="3" t="s">
        <v>207</v>
      </c>
      <c r="C68" s="10">
        <v>0</v>
      </c>
      <c r="D68" s="10">
        <v>0</v>
      </c>
      <c r="E68" s="3" t="s">
        <v>207</v>
      </c>
      <c r="F68" s="3" t="s">
        <v>207</v>
      </c>
    </row>
    <row r="69" spans="1:6">
      <c r="A69" s="25">
        <v>66</v>
      </c>
      <c r="B69" s="3" t="s">
        <v>207</v>
      </c>
      <c r="C69" s="10">
        <v>0</v>
      </c>
      <c r="D69" s="10">
        <v>0</v>
      </c>
      <c r="E69" s="3" t="s">
        <v>207</v>
      </c>
      <c r="F69" s="3" t="s">
        <v>207</v>
      </c>
    </row>
    <row r="70" spans="1:6">
      <c r="A70" s="25">
        <v>67</v>
      </c>
      <c r="B70" s="3" t="s">
        <v>207</v>
      </c>
      <c r="C70" s="10">
        <v>0</v>
      </c>
      <c r="D70" s="10">
        <v>0</v>
      </c>
      <c r="E70" s="3" t="s">
        <v>207</v>
      </c>
      <c r="F70" s="3" t="s">
        <v>207</v>
      </c>
    </row>
    <row r="71" spans="1:6">
      <c r="A71" s="25">
        <v>68</v>
      </c>
      <c r="B71" s="3" t="s">
        <v>207</v>
      </c>
      <c r="C71" s="10">
        <v>0</v>
      </c>
      <c r="D71" s="10">
        <v>0</v>
      </c>
      <c r="E71" s="3" t="s">
        <v>207</v>
      </c>
      <c r="F71" s="3" t="s">
        <v>207</v>
      </c>
    </row>
    <row r="72" spans="1:6">
      <c r="A72" s="25">
        <v>69</v>
      </c>
      <c r="B72" s="3" t="s">
        <v>207</v>
      </c>
      <c r="C72" s="10">
        <v>0</v>
      </c>
      <c r="D72" s="10">
        <v>0</v>
      </c>
      <c r="E72" s="3" t="s">
        <v>207</v>
      </c>
      <c r="F72" s="3" t="s">
        <v>207</v>
      </c>
    </row>
    <row r="73" spans="1:6">
      <c r="A73" s="25">
        <v>70</v>
      </c>
      <c r="B73" s="3" t="s">
        <v>207</v>
      </c>
      <c r="C73" s="10">
        <v>0</v>
      </c>
      <c r="D73" s="10">
        <v>0</v>
      </c>
      <c r="E73" s="3" t="s">
        <v>207</v>
      </c>
      <c r="F73" s="3" t="s">
        <v>207</v>
      </c>
    </row>
    <row r="74" spans="1:6">
      <c r="A74" s="25">
        <v>71</v>
      </c>
      <c r="B74" s="3" t="s">
        <v>207</v>
      </c>
      <c r="C74" s="10">
        <v>0</v>
      </c>
      <c r="D74" s="10">
        <v>0</v>
      </c>
      <c r="E74" s="3" t="s">
        <v>207</v>
      </c>
      <c r="F74" s="3" t="s">
        <v>207</v>
      </c>
    </row>
    <row r="75" spans="1:6">
      <c r="A75" s="25">
        <v>72</v>
      </c>
      <c r="B75" s="32" t="s">
        <v>207</v>
      </c>
      <c r="C75" s="10">
        <v>0</v>
      </c>
      <c r="D75" s="10">
        <v>0</v>
      </c>
      <c r="E75" s="32" t="s">
        <v>207</v>
      </c>
      <c r="F75" s="32" t="s">
        <v>207</v>
      </c>
    </row>
    <row r="76" spans="1:6">
      <c r="A76" s="25">
        <v>73</v>
      </c>
      <c r="B76" s="36" t="s">
        <v>207</v>
      </c>
      <c r="C76" s="10">
        <v>0</v>
      </c>
      <c r="D76" s="10">
        <v>0</v>
      </c>
      <c r="E76" s="36" t="s">
        <v>207</v>
      </c>
      <c r="F76" s="36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6"/>
  <sheetViews>
    <sheetView topLeftCell="A3" workbookViewId="0">
      <selection activeCell="C29" sqref="C28:C29"/>
    </sheetView>
  </sheetViews>
  <sheetFormatPr baseColWidth="10" defaultColWidth="9.140625" defaultRowHeight="15"/>
  <cols>
    <col min="1" max="1" width="7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93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>
      <c r="A4" s="25">
        <v>1</v>
      </c>
      <c r="B4" s="3" t="s">
        <v>207</v>
      </c>
      <c r="C4" s="10">
        <v>0</v>
      </c>
      <c r="D4" s="10">
        <v>0</v>
      </c>
      <c r="E4" s="3" t="s">
        <v>207</v>
      </c>
      <c r="F4" s="3" t="s">
        <v>207</v>
      </c>
    </row>
    <row r="5" spans="1:6">
      <c r="A5" s="25">
        <v>2</v>
      </c>
      <c r="B5" s="3" t="s">
        <v>207</v>
      </c>
      <c r="C5" s="10">
        <v>0</v>
      </c>
      <c r="D5" s="10">
        <v>0</v>
      </c>
      <c r="E5" s="3" t="s">
        <v>207</v>
      </c>
      <c r="F5" s="3" t="s">
        <v>207</v>
      </c>
    </row>
    <row r="6" spans="1:6">
      <c r="A6" s="25">
        <v>3</v>
      </c>
      <c r="B6" s="3" t="s">
        <v>207</v>
      </c>
      <c r="C6" s="10">
        <v>0</v>
      </c>
      <c r="D6" s="10">
        <v>0</v>
      </c>
      <c r="E6" s="3" t="s">
        <v>207</v>
      </c>
      <c r="F6" s="3" t="s">
        <v>207</v>
      </c>
    </row>
    <row r="7" spans="1:6">
      <c r="A7" s="25">
        <v>4</v>
      </c>
      <c r="B7" s="3" t="s">
        <v>207</v>
      </c>
      <c r="C7" s="10">
        <v>0</v>
      </c>
      <c r="D7" s="10">
        <v>0</v>
      </c>
      <c r="E7" s="3" t="s">
        <v>207</v>
      </c>
      <c r="F7" s="3" t="s">
        <v>207</v>
      </c>
    </row>
    <row r="8" spans="1:6">
      <c r="A8" s="25">
        <v>5</v>
      </c>
      <c r="B8" s="3" t="s">
        <v>207</v>
      </c>
      <c r="C8" s="10">
        <v>0</v>
      </c>
      <c r="D8" s="10">
        <v>0</v>
      </c>
      <c r="E8" s="3" t="s">
        <v>207</v>
      </c>
      <c r="F8" s="3" t="s">
        <v>207</v>
      </c>
    </row>
    <row r="9" spans="1:6">
      <c r="A9" s="25">
        <v>6</v>
      </c>
      <c r="B9" s="3" t="s">
        <v>207</v>
      </c>
      <c r="C9" s="10">
        <v>0</v>
      </c>
      <c r="D9" s="10">
        <v>0</v>
      </c>
      <c r="E9" s="3" t="s">
        <v>207</v>
      </c>
      <c r="F9" s="3" t="s">
        <v>207</v>
      </c>
    </row>
    <row r="10" spans="1:6">
      <c r="A10" s="25">
        <v>7</v>
      </c>
      <c r="B10" s="3" t="s">
        <v>207</v>
      </c>
      <c r="C10" s="10">
        <v>0</v>
      </c>
      <c r="D10" s="10">
        <v>0</v>
      </c>
      <c r="E10" s="3" t="s">
        <v>207</v>
      </c>
      <c r="F10" s="3" t="s">
        <v>207</v>
      </c>
    </row>
    <row r="11" spans="1:6">
      <c r="A11" s="25">
        <v>8</v>
      </c>
      <c r="B11" s="3" t="s">
        <v>207</v>
      </c>
      <c r="C11" s="10">
        <v>0</v>
      </c>
      <c r="D11" s="10">
        <v>0</v>
      </c>
      <c r="E11" s="3" t="s">
        <v>207</v>
      </c>
      <c r="F11" s="3" t="s">
        <v>207</v>
      </c>
    </row>
    <row r="12" spans="1:6">
      <c r="A12" s="25">
        <v>9</v>
      </c>
      <c r="B12" s="3" t="s">
        <v>207</v>
      </c>
      <c r="C12" s="10">
        <v>0</v>
      </c>
      <c r="D12" s="10">
        <v>0</v>
      </c>
      <c r="E12" s="3" t="s">
        <v>207</v>
      </c>
      <c r="F12" s="3" t="s">
        <v>207</v>
      </c>
    </row>
    <row r="13" spans="1:6">
      <c r="A13" s="25">
        <v>10</v>
      </c>
      <c r="B13" s="3" t="s">
        <v>207</v>
      </c>
      <c r="C13" s="10">
        <v>0</v>
      </c>
      <c r="D13" s="10">
        <v>0</v>
      </c>
      <c r="E13" s="3" t="s">
        <v>207</v>
      </c>
      <c r="F13" s="3" t="s">
        <v>207</v>
      </c>
    </row>
    <row r="14" spans="1:6">
      <c r="A14" s="25">
        <v>11</v>
      </c>
      <c r="B14" s="3" t="s">
        <v>207</v>
      </c>
      <c r="C14" s="10">
        <v>0</v>
      </c>
      <c r="D14" s="10">
        <v>0</v>
      </c>
      <c r="E14" s="3" t="s">
        <v>207</v>
      </c>
      <c r="F14" s="3" t="s">
        <v>207</v>
      </c>
    </row>
    <row r="15" spans="1:6">
      <c r="A15" s="25">
        <v>12</v>
      </c>
      <c r="B15" s="3" t="s">
        <v>207</v>
      </c>
      <c r="C15" s="10">
        <v>0</v>
      </c>
      <c r="D15" s="10">
        <v>0</v>
      </c>
      <c r="E15" s="3" t="s">
        <v>207</v>
      </c>
      <c r="F15" s="3" t="s">
        <v>207</v>
      </c>
    </row>
    <row r="16" spans="1:6">
      <c r="A16" s="25">
        <v>13</v>
      </c>
      <c r="B16" s="3" t="s">
        <v>207</v>
      </c>
      <c r="C16" s="10">
        <v>0</v>
      </c>
      <c r="D16" s="10">
        <v>0</v>
      </c>
      <c r="E16" s="3" t="s">
        <v>207</v>
      </c>
      <c r="F16" s="3" t="s">
        <v>207</v>
      </c>
    </row>
    <row r="17" spans="1:6">
      <c r="A17" s="25">
        <v>14</v>
      </c>
      <c r="B17" s="3" t="s">
        <v>207</v>
      </c>
      <c r="C17" s="10">
        <v>0</v>
      </c>
      <c r="D17" s="10">
        <v>0</v>
      </c>
      <c r="E17" s="3" t="s">
        <v>207</v>
      </c>
      <c r="F17" s="3" t="s">
        <v>207</v>
      </c>
    </row>
    <row r="18" spans="1:6">
      <c r="A18" s="25">
        <v>15</v>
      </c>
      <c r="B18" s="3" t="s">
        <v>207</v>
      </c>
      <c r="C18" s="10">
        <v>0</v>
      </c>
      <c r="D18" s="10">
        <v>0</v>
      </c>
      <c r="E18" s="3" t="s">
        <v>207</v>
      </c>
      <c r="F18" s="3" t="s">
        <v>207</v>
      </c>
    </row>
    <row r="19" spans="1:6">
      <c r="A19" s="25">
        <v>16</v>
      </c>
      <c r="B19" s="3" t="s">
        <v>207</v>
      </c>
      <c r="C19" s="10">
        <v>0</v>
      </c>
      <c r="D19" s="10">
        <v>0</v>
      </c>
      <c r="E19" s="3" t="s">
        <v>207</v>
      </c>
      <c r="F19" s="3" t="s">
        <v>207</v>
      </c>
    </row>
    <row r="20" spans="1:6">
      <c r="A20" s="25">
        <v>17</v>
      </c>
      <c r="B20" s="3" t="s">
        <v>207</v>
      </c>
      <c r="C20" s="10">
        <v>0</v>
      </c>
      <c r="D20" s="10">
        <v>0</v>
      </c>
      <c r="E20" s="3" t="s">
        <v>207</v>
      </c>
      <c r="F20" s="3" t="s">
        <v>207</v>
      </c>
    </row>
    <row r="21" spans="1:6">
      <c r="A21" s="25">
        <v>18</v>
      </c>
      <c r="B21" s="3" t="s">
        <v>207</v>
      </c>
      <c r="C21" s="10">
        <v>0</v>
      </c>
      <c r="D21" s="10">
        <v>0</v>
      </c>
      <c r="E21" s="3" t="s">
        <v>207</v>
      </c>
      <c r="F21" s="3" t="s">
        <v>207</v>
      </c>
    </row>
    <row r="22" spans="1:6">
      <c r="A22" s="25">
        <v>19</v>
      </c>
      <c r="B22" s="3" t="s">
        <v>207</v>
      </c>
      <c r="C22" s="10">
        <v>0</v>
      </c>
      <c r="D22" s="10">
        <v>0</v>
      </c>
      <c r="E22" s="3" t="s">
        <v>207</v>
      </c>
      <c r="F22" s="3" t="s">
        <v>207</v>
      </c>
    </row>
    <row r="23" spans="1:6">
      <c r="A23" s="25">
        <v>20</v>
      </c>
      <c r="B23" s="3" t="s">
        <v>207</v>
      </c>
      <c r="C23" s="10">
        <v>0</v>
      </c>
      <c r="D23" s="10">
        <v>0</v>
      </c>
      <c r="E23" s="3" t="s">
        <v>207</v>
      </c>
      <c r="F23" s="3" t="s">
        <v>207</v>
      </c>
    </row>
    <row r="24" spans="1:6">
      <c r="A24" s="25">
        <v>21</v>
      </c>
      <c r="B24" s="3" t="s">
        <v>207</v>
      </c>
      <c r="C24" s="10">
        <v>0</v>
      </c>
      <c r="D24" s="10">
        <v>0</v>
      </c>
      <c r="E24" s="3" t="s">
        <v>207</v>
      </c>
      <c r="F24" s="3" t="s">
        <v>207</v>
      </c>
    </row>
    <row r="25" spans="1:6">
      <c r="A25" s="25">
        <v>22</v>
      </c>
      <c r="B25" s="3" t="s">
        <v>207</v>
      </c>
      <c r="C25" s="10">
        <v>0</v>
      </c>
      <c r="D25" s="10">
        <v>0</v>
      </c>
      <c r="E25" s="3" t="s">
        <v>207</v>
      </c>
      <c r="F25" s="3" t="s">
        <v>207</v>
      </c>
    </row>
    <row r="26" spans="1:6">
      <c r="A26" s="25">
        <v>23</v>
      </c>
      <c r="B26" s="3" t="s">
        <v>207</v>
      </c>
      <c r="C26" s="10">
        <v>0</v>
      </c>
      <c r="D26" s="10">
        <v>0</v>
      </c>
      <c r="E26" s="3" t="s">
        <v>207</v>
      </c>
      <c r="F26" s="3" t="s">
        <v>207</v>
      </c>
    </row>
    <row r="27" spans="1:6">
      <c r="A27" s="25">
        <v>24</v>
      </c>
      <c r="B27" s="3" t="s">
        <v>207</v>
      </c>
      <c r="C27" s="10">
        <v>0</v>
      </c>
      <c r="D27" s="10">
        <v>0</v>
      </c>
      <c r="E27" s="3" t="s">
        <v>207</v>
      </c>
      <c r="F27" s="3" t="s">
        <v>207</v>
      </c>
    </row>
    <row r="28" spans="1:6">
      <c r="A28" s="25">
        <v>25</v>
      </c>
      <c r="B28" s="3" t="s">
        <v>207</v>
      </c>
      <c r="C28" s="10">
        <v>0</v>
      </c>
      <c r="D28" s="10">
        <v>0</v>
      </c>
      <c r="E28" s="3" t="s">
        <v>207</v>
      </c>
      <c r="F28" s="3" t="s">
        <v>207</v>
      </c>
    </row>
    <row r="29" spans="1:6">
      <c r="A29" s="25">
        <v>26</v>
      </c>
      <c r="B29" s="3" t="s">
        <v>207</v>
      </c>
      <c r="C29" s="10">
        <v>0</v>
      </c>
      <c r="D29" s="10">
        <v>0</v>
      </c>
      <c r="E29" s="3" t="s">
        <v>207</v>
      </c>
      <c r="F29" s="3" t="s">
        <v>207</v>
      </c>
    </row>
    <row r="30" spans="1:6">
      <c r="A30" s="25">
        <v>27</v>
      </c>
      <c r="B30" s="3" t="s">
        <v>207</v>
      </c>
      <c r="C30" s="10">
        <v>0</v>
      </c>
      <c r="D30" s="10">
        <v>0</v>
      </c>
      <c r="E30" s="3" t="s">
        <v>207</v>
      </c>
      <c r="F30" s="3" t="s">
        <v>207</v>
      </c>
    </row>
    <row r="31" spans="1:6">
      <c r="A31" s="25">
        <v>28</v>
      </c>
      <c r="B31" s="3" t="s">
        <v>207</v>
      </c>
      <c r="C31" s="10">
        <v>0</v>
      </c>
      <c r="D31" s="10">
        <v>0</v>
      </c>
      <c r="E31" s="3" t="s">
        <v>207</v>
      </c>
      <c r="F31" s="3" t="s">
        <v>207</v>
      </c>
    </row>
    <row r="32" spans="1:6">
      <c r="A32" s="25">
        <v>29</v>
      </c>
      <c r="B32" s="3" t="s">
        <v>207</v>
      </c>
      <c r="C32" s="10">
        <v>0</v>
      </c>
      <c r="D32" s="10">
        <v>0</v>
      </c>
      <c r="E32" s="3" t="s">
        <v>207</v>
      </c>
      <c r="F32" s="3" t="s">
        <v>207</v>
      </c>
    </row>
    <row r="33" spans="1:6">
      <c r="A33" s="25">
        <v>30</v>
      </c>
      <c r="B33" s="3" t="s">
        <v>207</v>
      </c>
      <c r="C33" s="10">
        <v>0</v>
      </c>
      <c r="D33" s="10">
        <v>0</v>
      </c>
      <c r="E33" s="3" t="s">
        <v>207</v>
      </c>
      <c r="F33" s="3" t="s">
        <v>207</v>
      </c>
    </row>
    <row r="34" spans="1:6">
      <c r="A34" s="25">
        <v>31</v>
      </c>
      <c r="B34" s="3" t="s">
        <v>207</v>
      </c>
      <c r="C34" s="10">
        <v>0</v>
      </c>
      <c r="D34" s="10">
        <v>0</v>
      </c>
      <c r="E34" s="3" t="s">
        <v>207</v>
      </c>
      <c r="F34" s="3" t="s">
        <v>207</v>
      </c>
    </row>
    <row r="35" spans="1:6">
      <c r="A35" s="25">
        <v>32</v>
      </c>
      <c r="B35" s="3" t="s">
        <v>207</v>
      </c>
      <c r="C35" s="10">
        <v>0</v>
      </c>
      <c r="D35" s="10">
        <v>0</v>
      </c>
      <c r="E35" s="3" t="s">
        <v>207</v>
      </c>
      <c r="F35" s="3" t="s">
        <v>207</v>
      </c>
    </row>
    <row r="36" spans="1:6">
      <c r="A36" s="25">
        <v>33</v>
      </c>
      <c r="B36" s="3" t="s">
        <v>207</v>
      </c>
      <c r="C36" s="10">
        <v>0</v>
      </c>
      <c r="D36" s="10">
        <v>0</v>
      </c>
      <c r="E36" s="3" t="s">
        <v>207</v>
      </c>
      <c r="F36" s="3" t="s">
        <v>207</v>
      </c>
    </row>
    <row r="37" spans="1:6">
      <c r="A37" s="25">
        <v>34</v>
      </c>
      <c r="B37" s="3" t="s">
        <v>207</v>
      </c>
      <c r="C37" s="10">
        <v>0</v>
      </c>
      <c r="D37" s="10">
        <v>0</v>
      </c>
      <c r="E37" s="3" t="s">
        <v>207</v>
      </c>
      <c r="F37" s="3" t="s">
        <v>207</v>
      </c>
    </row>
    <row r="38" spans="1:6">
      <c r="A38" s="25">
        <v>35</v>
      </c>
      <c r="B38" s="3" t="s">
        <v>207</v>
      </c>
      <c r="C38" s="10">
        <v>0</v>
      </c>
      <c r="D38" s="10">
        <v>0</v>
      </c>
      <c r="E38" s="3" t="s">
        <v>207</v>
      </c>
      <c r="F38" s="3" t="s">
        <v>207</v>
      </c>
    </row>
    <row r="39" spans="1:6">
      <c r="A39" s="25"/>
      <c r="B39" s="3"/>
      <c r="C39" s="10"/>
      <c r="D39" s="10"/>
      <c r="E39" s="3"/>
      <c r="F39" s="3"/>
    </row>
    <row r="40" spans="1:6">
      <c r="A40" s="25"/>
      <c r="B40" s="3"/>
      <c r="C40" s="10"/>
      <c r="D40" s="10"/>
      <c r="E40" s="3"/>
      <c r="F40" s="3"/>
    </row>
    <row r="41" spans="1:6">
      <c r="A41" s="25"/>
      <c r="B41" s="3"/>
      <c r="C41" s="10"/>
      <c r="D41" s="10"/>
      <c r="E41" s="3"/>
      <c r="F41" s="3"/>
    </row>
    <row r="42" spans="1:6">
      <c r="A42" s="25"/>
      <c r="B42" s="3"/>
      <c r="C42" s="10"/>
      <c r="D42" s="10"/>
      <c r="E42" s="3"/>
      <c r="F42" s="3"/>
    </row>
    <row r="43" spans="1:6">
      <c r="A43" s="25"/>
      <c r="B43" s="3"/>
      <c r="C43" s="10"/>
      <c r="D43" s="10"/>
      <c r="E43" s="3"/>
      <c r="F43" s="3"/>
    </row>
    <row r="44" spans="1:6">
      <c r="A44" s="25"/>
      <c r="B44" s="3"/>
      <c r="C44" s="10"/>
      <c r="D44" s="10"/>
      <c r="E44" s="3"/>
      <c r="F44" s="3"/>
    </row>
    <row r="45" spans="1:6">
      <c r="A45" s="25"/>
      <c r="B45" s="3"/>
      <c r="C45" s="10"/>
      <c r="D45" s="10"/>
      <c r="E45" s="3"/>
      <c r="F45" s="3"/>
    </row>
    <row r="46" spans="1:6">
      <c r="A46" s="25"/>
      <c r="B46" s="3"/>
      <c r="C46" s="10"/>
      <c r="D46" s="10"/>
      <c r="E46" s="3"/>
      <c r="F46" s="3"/>
    </row>
    <row r="47" spans="1:6">
      <c r="A47" s="25"/>
      <c r="B47" s="3"/>
      <c r="C47" s="10"/>
      <c r="D47" s="10"/>
      <c r="E47" s="3"/>
      <c r="F47" s="3"/>
    </row>
    <row r="48" spans="1:6">
      <c r="A48" s="25"/>
      <c r="B48" s="3"/>
      <c r="C48" s="10"/>
      <c r="D48" s="10"/>
      <c r="E48" s="3"/>
      <c r="F48" s="3"/>
    </row>
    <row r="49" spans="1:6">
      <c r="A49" s="25"/>
      <c r="B49" s="3"/>
      <c r="C49" s="10"/>
      <c r="D49" s="10"/>
      <c r="E49" s="3"/>
      <c r="F49" s="3"/>
    </row>
    <row r="50" spans="1:6">
      <c r="A50" s="25"/>
      <c r="B50" s="3"/>
      <c r="C50" s="10"/>
      <c r="D50" s="10"/>
      <c r="E50" s="3"/>
      <c r="F50" s="3"/>
    </row>
    <row r="51" spans="1:6">
      <c r="A51" s="25"/>
      <c r="B51" s="3"/>
      <c r="C51" s="10"/>
      <c r="D51" s="10"/>
      <c r="E51" s="3"/>
      <c r="F51" s="3"/>
    </row>
    <row r="52" spans="1:6">
      <c r="A52" s="25"/>
      <c r="B52" s="3"/>
      <c r="C52" s="10"/>
      <c r="D52" s="10"/>
      <c r="E52" s="3"/>
      <c r="F52" s="3"/>
    </row>
    <row r="53" spans="1:6">
      <c r="A53" s="25"/>
      <c r="B53" s="3"/>
      <c r="C53" s="10"/>
      <c r="D53" s="10"/>
      <c r="E53" s="3"/>
      <c r="F53" s="3"/>
    </row>
    <row r="54" spans="1:6">
      <c r="A54" s="25"/>
      <c r="B54" s="3"/>
      <c r="C54" s="10"/>
      <c r="D54" s="10"/>
      <c r="E54" s="3"/>
      <c r="F54" s="3"/>
    </row>
    <row r="55" spans="1:6">
      <c r="A55" s="25"/>
      <c r="B55" s="3"/>
      <c r="C55" s="10"/>
      <c r="D55" s="10"/>
      <c r="E55" s="3"/>
      <c r="F55" s="3"/>
    </row>
    <row r="56" spans="1:6">
      <c r="A56" s="25"/>
      <c r="B56" s="3"/>
      <c r="C56" s="10"/>
      <c r="D56" s="10"/>
      <c r="E56" s="3"/>
      <c r="F56" s="3"/>
    </row>
    <row r="57" spans="1:6">
      <c r="A57" s="25"/>
      <c r="B57" s="3"/>
      <c r="C57" s="10"/>
      <c r="D57" s="10"/>
      <c r="E57" s="3"/>
      <c r="F57" s="3"/>
    </row>
    <row r="58" spans="1:6">
      <c r="A58" s="25"/>
      <c r="B58" s="3"/>
      <c r="C58" s="10"/>
      <c r="D58" s="10"/>
      <c r="E58" s="3"/>
      <c r="F58" s="3"/>
    </row>
    <row r="59" spans="1:6">
      <c r="A59" s="25"/>
      <c r="B59" s="3"/>
      <c r="C59" s="10"/>
      <c r="D59" s="10"/>
      <c r="E59" s="3"/>
      <c r="F59" s="3"/>
    </row>
    <row r="60" spans="1:6">
      <c r="A60" s="25"/>
      <c r="B60" s="3"/>
      <c r="C60" s="10"/>
      <c r="D60" s="10"/>
      <c r="E60" s="3"/>
      <c r="F60" s="3"/>
    </row>
    <row r="61" spans="1:6">
      <c r="A61" s="25"/>
      <c r="B61" s="3"/>
      <c r="C61" s="10"/>
      <c r="D61" s="10"/>
      <c r="E61" s="3"/>
      <c r="F61" s="3"/>
    </row>
    <row r="62" spans="1:6">
      <c r="A62" s="25"/>
      <c r="B62" s="3"/>
      <c r="C62" s="10"/>
      <c r="D62" s="10"/>
      <c r="E62" s="3"/>
      <c r="F62" s="3"/>
    </row>
    <row r="63" spans="1:6">
      <c r="A63" s="25"/>
      <c r="B63" s="3"/>
      <c r="C63" s="10"/>
      <c r="D63" s="10"/>
      <c r="E63" s="3"/>
      <c r="F63" s="3"/>
    </row>
    <row r="64" spans="1:6">
      <c r="A64" s="25"/>
      <c r="B64" s="3"/>
      <c r="C64" s="10"/>
      <c r="D64" s="10"/>
      <c r="E64" s="3"/>
      <c r="F64" s="3"/>
    </row>
    <row r="65" spans="1:6">
      <c r="A65" s="25"/>
      <c r="B65" s="3"/>
      <c r="C65" s="10"/>
      <c r="D65" s="10"/>
      <c r="E65" s="3"/>
      <c r="F65" s="3"/>
    </row>
    <row r="66" spans="1:6">
      <c r="A66" s="25"/>
      <c r="B66" s="3"/>
      <c r="C66" s="10"/>
      <c r="D66" s="10"/>
      <c r="E66" s="3"/>
      <c r="F66" s="3"/>
    </row>
    <row r="67" spans="1:6">
      <c r="A67" s="25"/>
      <c r="B67" s="3"/>
      <c r="C67" s="10"/>
      <c r="D67" s="10"/>
      <c r="E67" s="3"/>
      <c r="F67" s="3"/>
    </row>
    <row r="68" spans="1:6">
      <c r="A68" s="25"/>
      <c r="B68" s="3"/>
      <c r="C68" s="10"/>
      <c r="D68" s="10"/>
      <c r="E68" s="3"/>
      <c r="F68" s="3"/>
    </row>
    <row r="69" spans="1:6">
      <c r="A69" s="25"/>
      <c r="B69" s="3"/>
      <c r="C69" s="10"/>
      <c r="D69" s="10"/>
      <c r="E69" s="3"/>
      <c r="F69" s="3"/>
    </row>
    <row r="70" spans="1:6">
      <c r="A70" s="25"/>
      <c r="B70" s="3"/>
      <c r="C70" s="10"/>
      <c r="D70" s="10"/>
      <c r="E70" s="3"/>
      <c r="F70" s="3"/>
    </row>
    <row r="71" spans="1:6">
      <c r="A71" s="25"/>
      <c r="B71" s="3"/>
      <c r="C71" s="10"/>
      <c r="D71" s="10"/>
      <c r="E71" s="3"/>
      <c r="F71" s="3"/>
    </row>
    <row r="72" spans="1:6">
      <c r="A72" s="25"/>
      <c r="B72" s="3"/>
      <c r="C72" s="10"/>
      <c r="D72" s="10"/>
      <c r="E72" s="3"/>
      <c r="F72" s="3"/>
    </row>
    <row r="73" spans="1:6">
      <c r="A73" s="25"/>
      <c r="B73" s="3"/>
      <c r="C73" s="10"/>
      <c r="D73" s="10"/>
      <c r="E73" s="3"/>
      <c r="F73" s="3"/>
    </row>
    <row r="74" spans="1:6">
      <c r="A74" s="25"/>
      <c r="B74" s="3"/>
      <c r="C74" s="10"/>
      <c r="D74" s="10"/>
      <c r="E74" s="3"/>
      <c r="F74" s="3"/>
    </row>
    <row r="75" spans="1:6">
      <c r="A75" s="25"/>
      <c r="B75" s="36"/>
      <c r="C75" s="10"/>
      <c r="D75" s="10"/>
      <c r="E75" s="36"/>
      <c r="F75" s="36"/>
    </row>
    <row r="76" spans="1:6">
      <c r="A76" s="25"/>
      <c r="B76" s="36"/>
      <c r="C76" s="10"/>
      <c r="D76" s="10"/>
      <c r="E76" s="36"/>
      <c r="F76" s="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5"/>
  <sheetViews>
    <sheetView topLeftCell="A3" workbookViewId="0">
      <selection activeCell="C29" sqref="C28:C29"/>
    </sheetView>
  </sheetViews>
  <sheetFormatPr baseColWidth="10" defaultColWidth="9.140625" defaultRowHeight="1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>
      <c r="A3" s="1" t="s">
        <v>93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>
      <c r="A4" s="25">
        <v>1</v>
      </c>
      <c r="B4" s="3" t="s">
        <v>207</v>
      </c>
      <c r="C4" s="10">
        <v>0</v>
      </c>
      <c r="D4" s="10">
        <v>0</v>
      </c>
      <c r="E4" s="3" t="s">
        <v>207</v>
      </c>
      <c r="F4" s="3" t="s">
        <v>207</v>
      </c>
    </row>
    <row r="5" spans="1:6">
      <c r="A5" s="25">
        <v>2</v>
      </c>
      <c r="B5" s="3" t="s">
        <v>207</v>
      </c>
      <c r="C5" s="10">
        <v>0</v>
      </c>
      <c r="D5" s="10">
        <v>0</v>
      </c>
      <c r="E5" s="3" t="s">
        <v>207</v>
      </c>
      <c r="F5" s="3" t="s">
        <v>207</v>
      </c>
    </row>
    <row r="6" spans="1:6">
      <c r="A6" s="25">
        <v>3</v>
      </c>
      <c r="B6" s="3" t="s">
        <v>207</v>
      </c>
      <c r="C6" s="10">
        <v>0</v>
      </c>
      <c r="D6" s="10">
        <v>0</v>
      </c>
      <c r="E6" s="3" t="s">
        <v>207</v>
      </c>
      <c r="F6" s="3" t="s">
        <v>207</v>
      </c>
    </row>
    <row r="7" spans="1:6">
      <c r="A7" s="25">
        <v>4</v>
      </c>
      <c r="B7" s="3" t="s">
        <v>207</v>
      </c>
      <c r="C7" s="10">
        <v>0</v>
      </c>
      <c r="D7" s="10">
        <v>0</v>
      </c>
      <c r="E7" s="3" t="s">
        <v>207</v>
      </c>
      <c r="F7" s="3" t="s">
        <v>207</v>
      </c>
    </row>
    <row r="8" spans="1:6">
      <c r="A8" s="25">
        <v>5</v>
      </c>
      <c r="B8" s="3" t="s">
        <v>207</v>
      </c>
      <c r="C8" s="10">
        <v>0</v>
      </c>
      <c r="D8" s="10">
        <v>0</v>
      </c>
      <c r="E8" s="3" t="s">
        <v>207</v>
      </c>
      <c r="F8" s="3" t="s">
        <v>207</v>
      </c>
    </row>
    <row r="9" spans="1:6">
      <c r="A9" s="25">
        <v>6</v>
      </c>
      <c r="B9" s="3" t="s">
        <v>207</v>
      </c>
      <c r="C9" s="10">
        <v>0</v>
      </c>
      <c r="D9" s="10">
        <v>0</v>
      </c>
      <c r="E9" s="3" t="s">
        <v>207</v>
      </c>
      <c r="F9" s="3" t="s">
        <v>207</v>
      </c>
    </row>
    <row r="10" spans="1:6">
      <c r="A10" s="25">
        <v>7</v>
      </c>
      <c r="B10" s="3" t="s">
        <v>207</v>
      </c>
      <c r="C10" s="10">
        <v>0</v>
      </c>
      <c r="D10" s="10">
        <v>0</v>
      </c>
      <c r="E10" s="3" t="s">
        <v>207</v>
      </c>
      <c r="F10" s="3" t="s">
        <v>207</v>
      </c>
    </row>
    <row r="11" spans="1:6">
      <c r="A11" s="25">
        <v>8</v>
      </c>
      <c r="B11" s="3" t="s">
        <v>207</v>
      </c>
      <c r="C11" s="10">
        <v>0</v>
      </c>
      <c r="D11" s="10">
        <v>0</v>
      </c>
      <c r="E11" s="3" t="s">
        <v>207</v>
      </c>
      <c r="F11" s="3" t="s">
        <v>207</v>
      </c>
    </row>
    <row r="12" spans="1:6">
      <c r="A12" s="25">
        <v>9</v>
      </c>
      <c r="B12" s="3" t="s">
        <v>207</v>
      </c>
      <c r="C12" s="10">
        <v>0</v>
      </c>
      <c r="D12" s="10">
        <v>0</v>
      </c>
      <c r="E12" s="3" t="s">
        <v>207</v>
      </c>
      <c r="F12" s="3" t="s">
        <v>207</v>
      </c>
    </row>
    <row r="13" spans="1:6">
      <c r="A13" s="25">
        <v>10</v>
      </c>
      <c r="B13" s="3" t="s">
        <v>207</v>
      </c>
      <c r="C13" s="10">
        <v>0</v>
      </c>
      <c r="D13" s="10">
        <v>0</v>
      </c>
      <c r="E13" s="3" t="s">
        <v>207</v>
      </c>
      <c r="F13" s="3" t="s">
        <v>207</v>
      </c>
    </row>
    <row r="14" spans="1:6">
      <c r="A14" s="25">
        <v>11</v>
      </c>
      <c r="B14" s="3" t="s">
        <v>207</v>
      </c>
      <c r="C14" s="10">
        <v>0</v>
      </c>
      <c r="D14" s="10">
        <v>0</v>
      </c>
      <c r="E14" s="3" t="s">
        <v>207</v>
      </c>
      <c r="F14" s="3" t="s">
        <v>207</v>
      </c>
    </row>
    <row r="15" spans="1:6">
      <c r="A15" s="25">
        <v>12</v>
      </c>
      <c r="B15" s="3" t="s">
        <v>207</v>
      </c>
      <c r="C15" s="10">
        <v>0</v>
      </c>
      <c r="D15" s="10">
        <v>0</v>
      </c>
      <c r="E15" s="3" t="s">
        <v>207</v>
      </c>
      <c r="F15" s="3" t="s">
        <v>207</v>
      </c>
    </row>
    <row r="16" spans="1:6">
      <c r="A16" s="25">
        <v>13</v>
      </c>
      <c r="B16" s="3" t="s">
        <v>207</v>
      </c>
      <c r="C16" s="10">
        <v>0</v>
      </c>
      <c r="D16" s="10">
        <v>0</v>
      </c>
      <c r="E16" s="3" t="s">
        <v>207</v>
      </c>
      <c r="F16" s="3" t="s">
        <v>207</v>
      </c>
    </row>
    <row r="17" spans="1:6">
      <c r="A17" s="25">
        <v>14</v>
      </c>
      <c r="B17" s="3" t="s">
        <v>207</v>
      </c>
      <c r="C17" s="10">
        <v>0</v>
      </c>
      <c r="D17" s="10">
        <v>0</v>
      </c>
      <c r="E17" s="3" t="s">
        <v>207</v>
      </c>
      <c r="F17" s="3" t="s">
        <v>207</v>
      </c>
    </row>
    <row r="18" spans="1:6">
      <c r="A18" s="25">
        <v>15</v>
      </c>
      <c r="B18" s="3" t="s">
        <v>207</v>
      </c>
      <c r="C18" s="10">
        <v>0</v>
      </c>
      <c r="D18" s="10">
        <v>0</v>
      </c>
      <c r="E18" s="3" t="s">
        <v>207</v>
      </c>
      <c r="F18" s="3" t="s">
        <v>207</v>
      </c>
    </row>
    <row r="19" spans="1:6">
      <c r="A19" s="25">
        <v>16</v>
      </c>
      <c r="B19" s="3" t="s">
        <v>207</v>
      </c>
      <c r="C19" s="10">
        <v>0</v>
      </c>
      <c r="D19" s="10">
        <v>0</v>
      </c>
      <c r="E19" s="3" t="s">
        <v>207</v>
      </c>
      <c r="F19" s="3" t="s">
        <v>207</v>
      </c>
    </row>
    <row r="20" spans="1:6">
      <c r="A20" s="25">
        <v>17</v>
      </c>
      <c r="B20" s="3" t="s">
        <v>207</v>
      </c>
      <c r="C20" s="10">
        <v>0</v>
      </c>
      <c r="D20" s="10">
        <v>0</v>
      </c>
      <c r="E20" s="3" t="s">
        <v>207</v>
      </c>
      <c r="F20" s="3" t="s">
        <v>207</v>
      </c>
    </row>
    <row r="21" spans="1:6">
      <c r="A21" s="25">
        <v>18</v>
      </c>
      <c r="B21" s="3" t="s">
        <v>207</v>
      </c>
      <c r="C21" s="10">
        <v>0</v>
      </c>
      <c r="D21" s="10">
        <v>0</v>
      </c>
      <c r="E21" s="3" t="s">
        <v>207</v>
      </c>
      <c r="F21" s="3" t="s">
        <v>207</v>
      </c>
    </row>
    <row r="22" spans="1:6">
      <c r="A22" s="25">
        <v>19</v>
      </c>
      <c r="B22" s="3" t="s">
        <v>207</v>
      </c>
      <c r="C22" s="10">
        <v>0</v>
      </c>
      <c r="D22" s="10">
        <v>0</v>
      </c>
      <c r="E22" s="3" t="s">
        <v>207</v>
      </c>
      <c r="F22" s="3" t="s">
        <v>207</v>
      </c>
    </row>
    <row r="23" spans="1:6">
      <c r="A23" s="25">
        <v>20</v>
      </c>
      <c r="B23" s="3" t="s">
        <v>207</v>
      </c>
      <c r="C23" s="10">
        <v>0</v>
      </c>
      <c r="D23" s="10">
        <v>0</v>
      </c>
      <c r="E23" s="3" t="s">
        <v>207</v>
      </c>
      <c r="F23" s="3" t="s">
        <v>207</v>
      </c>
    </row>
    <row r="24" spans="1:6">
      <c r="A24" s="25">
        <v>21</v>
      </c>
      <c r="B24" s="3" t="s">
        <v>207</v>
      </c>
      <c r="C24" s="10">
        <v>0</v>
      </c>
      <c r="D24" s="10">
        <v>0</v>
      </c>
      <c r="E24" s="3" t="s">
        <v>207</v>
      </c>
      <c r="F24" s="3" t="s">
        <v>207</v>
      </c>
    </row>
    <row r="25" spans="1:6">
      <c r="A25" s="25">
        <v>22</v>
      </c>
      <c r="B25" s="3" t="s">
        <v>207</v>
      </c>
      <c r="C25" s="10">
        <v>0</v>
      </c>
      <c r="D25" s="10">
        <v>0</v>
      </c>
      <c r="E25" s="3" t="s">
        <v>207</v>
      </c>
      <c r="F25" s="3" t="s">
        <v>207</v>
      </c>
    </row>
    <row r="26" spans="1:6">
      <c r="A26" s="25">
        <v>23</v>
      </c>
      <c r="B26" s="3" t="s">
        <v>207</v>
      </c>
      <c r="C26" s="10">
        <v>0</v>
      </c>
      <c r="D26" s="10">
        <v>0</v>
      </c>
      <c r="E26" s="3" t="s">
        <v>207</v>
      </c>
      <c r="F26" s="3" t="s">
        <v>207</v>
      </c>
    </row>
    <row r="27" spans="1:6">
      <c r="A27" s="25">
        <v>24</v>
      </c>
      <c r="B27" s="3" t="s">
        <v>207</v>
      </c>
      <c r="C27" s="10">
        <v>0</v>
      </c>
      <c r="D27" s="10">
        <v>0</v>
      </c>
      <c r="E27" s="3" t="s">
        <v>207</v>
      </c>
      <c r="F27" s="3" t="s">
        <v>207</v>
      </c>
    </row>
    <row r="28" spans="1:6">
      <c r="A28" s="25">
        <v>25</v>
      </c>
      <c r="B28" s="3" t="s">
        <v>207</v>
      </c>
      <c r="C28" s="10">
        <v>0</v>
      </c>
      <c r="D28" s="10">
        <v>0</v>
      </c>
      <c r="E28" s="3" t="s">
        <v>207</v>
      </c>
      <c r="F28" s="3" t="s">
        <v>207</v>
      </c>
    </row>
    <row r="29" spans="1:6">
      <c r="A29" s="25">
        <v>26</v>
      </c>
      <c r="B29" s="3" t="s">
        <v>207</v>
      </c>
      <c r="C29" s="10">
        <v>0</v>
      </c>
      <c r="D29" s="10">
        <v>0</v>
      </c>
      <c r="E29" s="3" t="s">
        <v>207</v>
      </c>
      <c r="F29" s="3" t="s">
        <v>207</v>
      </c>
    </row>
    <row r="30" spans="1:6">
      <c r="A30" s="25">
        <v>27</v>
      </c>
      <c r="B30" s="3" t="s">
        <v>207</v>
      </c>
      <c r="C30" s="10">
        <v>0</v>
      </c>
      <c r="D30" s="10">
        <v>0</v>
      </c>
      <c r="E30" s="3" t="s">
        <v>207</v>
      </c>
      <c r="F30" s="3" t="s">
        <v>207</v>
      </c>
    </row>
    <row r="31" spans="1:6">
      <c r="A31" s="25">
        <v>28</v>
      </c>
      <c r="B31" s="3" t="s">
        <v>207</v>
      </c>
      <c r="C31" s="10">
        <v>0</v>
      </c>
      <c r="D31" s="10">
        <v>0</v>
      </c>
      <c r="E31" s="3" t="s">
        <v>207</v>
      </c>
      <c r="F31" s="3" t="s">
        <v>207</v>
      </c>
    </row>
    <row r="32" spans="1:6">
      <c r="A32" s="25">
        <v>29</v>
      </c>
      <c r="B32" s="3" t="s">
        <v>207</v>
      </c>
      <c r="C32" s="10">
        <v>0</v>
      </c>
      <c r="D32" s="10">
        <v>0</v>
      </c>
      <c r="E32" s="3" t="s">
        <v>207</v>
      </c>
      <c r="F32" s="3" t="s">
        <v>207</v>
      </c>
    </row>
    <row r="33" spans="1:7">
      <c r="A33" s="25">
        <v>30</v>
      </c>
      <c r="B33" s="3" t="s">
        <v>207</v>
      </c>
      <c r="C33" s="10">
        <v>0</v>
      </c>
      <c r="D33" s="10">
        <v>0</v>
      </c>
      <c r="E33" s="3" t="s">
        <v>207</v>
      </c>
      <c r="F33" s="3" t="s">
        <v>207</v>
      </c>
    </row>
    <row r="34" spans="1:7">
      <c r="A34" s="25">
        <v>31</v>
      </c>
      <c r="B34" s="3" t="s">
        <v>207</v>
      </c>
      <c r="C34" s="10">
        <v>0</v>
      </c>
      <c r="D34" s="10">
        <v>0</v>
      </c>
      <c r="E34" s="3" t="s">
        <v>207</v>
      </c>
      <c r="F34" s="3" t="s">
        <v>207</v>
      </c>
    </row>
    <row r="35" spans="1:7">
      <c r="A35" s="25">
        <v>32</v>
      </c>
      <c r="B35" s="3" t="s">
        <v>207</v>
      </c>
      <c r="C35" s="10">
        <v>0</v>
      </c>
      <c r="D35" s="10">
        <v>0</v>
      </c>
      <c r="E35" s="3" t="s">
        <v>207</v>
      </c>
      <c r="F35" s="3" t="s">
        <v>207</v>
      </c>
    </row>
    <row r="36" spans="1:7">
      <c r="A36" s="25">
        <v>33</v>
      </c>
      <c r="B36" s="36" t="s">
        <v>219</v>
      </c>
      <c r="C36" s="25">
        <v>3000</v>
      </c>
      <c r="D36" s="25">
        <v>3000</v>
      </c>
      <c r="E36" s="36" t="s">
        <v>216</v>
      </c>
      <c r="F36" s="36" t="s">
        <v>218</v>
      </c>
    </row>
    <row r="37" spans="1:7">
      <c r="A37" s="25">
        <v>34</v>
      </c>
      <c r="B37" s="3" t="s">
        <v>207</v>
      </c>
      <c r="C37" s="10">
        <v>0</v>
      </c>
      <c r="D37" s="10">
        <v>0</v>
      </c>
      <c r="E37" s="3" t="s">
        <v>207</v>
      </c>
      <c r="F37" s="3" t="s">
        <v>207</v>
      </c>
    </row>
    <row r="38" spans="1:7">
      <c r="A38" s="25">
        <v>35</v>
      </c>
      <c r="B38" s="3" t="s">
        <v>207</v>
      </c>
      <c r="C38" s="10">
        <v>0</v>
      </c>
      <c r="D38" s="10">
        <v>0</v>
      </c>
      <c r="E38" s="3" t="s">
        <v>207</v>
      </c>
      <c r="F38" s="3" t="s">
        <v>207</v>
      </c>
    </row>
    <row r="39" spans="1:7">
      <c r="A39" s="25"/>
      <c r="B39" s="36"/>
      <c r="C39" s="25"/>
      <c r="D39" s="25"/>
      <c r="E39" s="36"/>
      <c r="F39" s="36"/>
      <c r="G39" s="32"/>
    </row>
    <row r="40" spans="1:7">
      <c r="A40" s="25"/>
      <c r="B40" s="36"/>
      <c r="C40" s="25"/>
      <c r="D40" s="25"/>
      <c r="E40" s="36"/>
      <c r="F40" s="36"/>
      <c r="G40" s="32"/>
    </row>
    <row r="41" spans="1:7">
      <c r="A41" s="25"/>
      <c r="B41" s="32"/>
      <c r="C41" s="25"/>
      <c r="D41" s="25"/>
      <c r="E41" s="32"/>
      <c r="F41" s="32"/>
      <c r="G41" s="32"/>
    </row>
    <row r="42" spans="1:7">
      <c r="A42" s="25"/>
      <c r="B42" s="32"/>
      <c r="C42" s="10"/>
      <c r="D42" s="10"/>
      <c r="E42" s="32"/>
      <c r="F42" s="32"/>
      <c r="G42" s="32"/>
    </row>
    <row r="43" spans="1:7">
      <c r="A43" s="25"/>
      <c r="B43" s="32"/>
      <c r="C43" s="10"/>
      <c r="D43" s="10"/>
      <c r="E43" s="32"/>
      <c r="F43" s="32"/>
      <c r="G43" s="32"/>
    </row>
    <row r="44" spans="1:7">
      <c r="A44" s="25"/>
      <c r="B44" s="36"/>
      <c r="C44" s="10"/>
      <c r="D44" s="10"/>
      <c r="E44" s="36"/>
      <c r="F44" s="36"/>
      <c r="G44" s="32"/>
    </row>
    <row r="45" spans="1:7">
      <c r="A45" s="25"/>
      <c r="B45" s="36"/>
      <c r="C45" s="10"/>
      <c r="D45" s="10"/>
      <c r="E45" s="36"/>
      <c r="F45" s="36"/>
      <c r="G45" s="32"/>
    </row>
    <row r="46" spans="1:7">
      <c r="A46" s="25"/>
      <c r="B46" s="36"/>
      <c r="C46" s="10"/>
      <c r="D46" s="10"/>
      <c r="E46" s="36"/>
      <c r="F46" s="36"/>
      <c r="G46" s="32"/>
    </row>
    <row r="47" spans="1:7">
      <c r="A47" s="25"/>
      <c r="B47" s="3"/>
      <c r="C47" s="10"/>
      <c r="D47" s="10"/>
      <c r="E47" s="3"/>
      <c r="F47" s="3"/>
    </row>
    <row r="48" spans="1:7">
      <c r="A48" s="25"/>
      <c r="B48" s="3"/>
      <c r="C48" s="10"/>
      <c r="D48" s="10"/>
      <c r="E48" s="3"/>
      <c r="F48" s="3"/>
    </row>
    <row r="49" spans="1:6">
      <c r="A49" s="25"/>
      <c r="B49" s="3"/>
      <c r="C49" s="10"/>
      <c r="D49" s="10"/>
      <c r="E49" s="3"/>
      <c r="F49" s="3"/>
    </row>
    <row r="50" spans="1:6">
      <c r="A50" s="25"/>
      <c r="B50" s="3"/>
      <c r="C50" s="10"/>
      <c r="D50" s="10"/>
      <c r="E50" s="3"/>
      <c r="F50" s="3"/>
    </row>
    <row r="51" spans="1:6">
      <c r="A51" s="25"/>
      <c r="B51" s="3"/>
      <c r="C51" s="10"/>
      <c r="D51" s="10"/>
      <c r="E51" s="3"/>
      <c r="F51" s="3"/>
    </row>
    <row r="52" spans="1:6">
      <c r="A52" s="25"/>
      <c r="B52" s="3"/>
      <c r="C52" s="10"/>
      <c r="D52" s="10"/>
      <c r="E52" s="3"/>
      <c r="F52" s="3"/>
    </row>
    <row r="53" spans="1:6">
      <c r="A53" s="25"/>
      <c r="B53" s="3"/>
      <c r="C53" s="10"/>
      <c r="D53" s="10"/>
      <c r="E53" s="3"/>
      <c r="F53" s="3"/>
    </row>
    <row r="54" spans="1:6">
      <c r="A54" s="25"/>
      <c r="B54" s="3"/>
      <c r="C54" s="10"/>
      <c r="D54" s="10"/>
      <c r="E54" s="3"/>
      <c r="F54" s="3"/>
    </row>
    <row r="55" spans="1:6">
      <c r="A55" s="25"/>
      <c r="B55" s="3"/>
      <c r="C55" s="10"/>
      <c r="D55" s="10"/>
      <c r="E55" s="3"/>
      <c r="F55" s="3"/>
    </row>
    <row r="56" spans="1:6">
      <c r="A56" s="25"/>
      <c r="B56" s="3"/>
      <c r="C56" s="10"/>
      <c r="D56" s="10"/>
      <c r="E56" s="3"/>
      <c r="F56" s="3"/>
    </row>
    <row r="57" spans="1:6">
      <c r="A57" s="25"/>
      <c r="B57" s="3"/>
      <c r="C57" s="10"/>
      <c r="D57" s="10"/>
      <c r="E57" s="3"/>
      <c r="F57" s="3"/>
    </row>
    <row r="58" spans="1:6">
      <c r="A58" s="25"/>
      <c r="B58" s="3"/>
      <c r="C58" s="10"/>
      <c r="D58" s="10"/>
      <c r="E58" s="3"/>
      <c r="F58" s="3"/>
    </row>
    <row r="59" spans="1:6">
      <c r="A59" s="25"/>
      <c r="B59" s="3"/>
      <c r="C59" s="10"/>
      <c r="D59" s="10"/>
      <c r="E59" s="3"/>
      <c r="F59" s="3"/>
    </row>
    <row r="60" spans="1:6">
      <c r="A60" s="25"/>
      <c r="B60" s="3"/>
      <c r="C60" s="10"/>
      <c r="D60" s="10"/>
      <c r="E60" s="3"/>
      <c r="F60" s="3"/>
    </row>
    <row r="61" spans="1:6">
      <c r="A61" s="25"/>
      <c r="B61" s="3"/>
      <c r="C61" s="10"/>
      <c r="D61" s="10"/>
      <c r="E61" s="3"/>
      <c r="F61" s="3"/>
    </row>
    <row r="62" spans="1:6">
      <c r="A62" s="25"/>
      <c r="B62" s="3"/>
      <c r="C62" s="10"/>
      <c r="D62" s="10"/>
      <c r="E62" s="3"/>
      <c r="F62" s="3"/>
    </row>
    <row r="63" spans="1:6">
      <c r="A63" s="25"/>
      <c r="B63" s="3"/>
      <c r="C63" s="10"/>
      <c r="D63" s="10"/>
      <c r="E63" s="3"/>
      <c r="F63" s="3"/>
    </row>
    <row r="64" spans="1:6">
      <c r="A64" s="25"/>
      <c r="B64" s="3"/>
      <c r="C64" s="10"/>
      <c r="D64" s="10"/>
      <c r="E64" s="3"/>
      <c r="F64" s="3"/>
    </row>
    <row r="65" spans="1:6">
      <c r="A65" s="25"/>
      <c r="B65" s="3"/>
      <c r="C65" s="10"/>
      <c r="D65" s="10"/>
      <c r="E65" s="3"/>
      <c r="F65" s="3"/>
    </row>
    <row r="66" spans="1:6">
      <c r="A66" s="25"/>
      <c r="B66" s="3"/>
      <c r="C66" s="10"/>
      <c r="D66" s="10"/>
      <c r="E66" s="3"/>
      <c r="F66" s="3"/>
    </row>
    <row r="67" spans="1:6">
      <c r="A67" s="25"/>
      <c r="B67" s="3"/>
      <c r="C67" s="10"/>
      <c r="D67" s="10"/>
      <c r="E67" s="3"/>
      <c r="F67" s="3"/>
    </row>
    <row r="68" spans="1:6">
      <c r="A68" s="25"/>
      <c r="B68" s="3"/>
      <c r="C68" s="10"/>
      <c r="D68" s="10"/>
      <c r="E68" s="3"/>
      <c r="F68" s="3"/>
    </row>
    <row r="69" spans="1:6">
      <c r="A69" s="25"/>
      <c r="B69" s="3"/>
      <c r="C69" s="10"/>
      <c r="D69" s="10"/>
      <c r="E69" s="3"/>
      <c r="F69" s="3"/>
    </row>
    <row r="70" spans="1:6">
      <c r="A70" s="25"/>
      <c r="B70" s="3"/>
      <c r="C70" s="10"/>
      <c r="D70" s="10"/>
      <c r="E70" s="3"/>
      <c r="F70" s="3"/>
    </row>
    <row r="71" spans="1:6">
      <c r="A71" s="25"/>
      <c r="B71" s="3"/>
      <c r="C71" s="10"/>
      <c r="D71" s="10"/>
      <c r="E71" s="3"/>
      <c r="F71" s="3"/>
    </row>
    <row r="72" spans="1:6">
      <c r="A72" s="25"/>
      <c r="B72" s="3"/>
      <c r="C72" s="10"/>
      <c r="D72" s="10"/>
      <c r="E72" s="3"/>
      <c r="F72" s="3"/>
    </row>
    <row r="73" spans="1:6">
      <c r="A73" s="25"/>
      <c r="B73" s="3"/>
      <c r="C73" s="10"/>
      <c r="D73" s="10"/>
      <c r="E73" s="3"/>
      <c r="F73" s="3"/>
    </row>
    <row r="74" spans="1:6">
      <c r="A74" s="25"/>
      <c r="B74" s="3"/>
      <c r="C74" s="10"/>
      <c r="D74" s="10"/>
      <c r="E74" s="3"/>
      <c r="F74" s="3"/>
    </row>
    <row r="75" spans="1:6">
      <c r="A75" s="25"/>
      <c r="B75" s="32"/>
      <c r="C75" s="10"/>
      <c r="D75" s="10"/>
      <c r="E75" s="32"/>
      <c r="F75" s="32"/>
    </row>
    <row r="76" spans="1:6">
      <c r="A76" s="25"/>
      <c r="B76" s="36"/>
      <c r="C76" s="10"/>
      <c r="D76" s="10"/>
      <c r="E76" s="36"/>
      <c r="F76" s="36"/>
    </row>
    <row r="77" spans="1:6">
      <c r="C77" s="26"/>
      <c r="D77" s="26"/>
    </row>
    <row r="78" spans="1:6">
      <c r="C78" s="26"/>
      <c r="D78" s="26"/>
    </row>
    <row r="79" spans="1:6">
      <c r="C79" s="26"/>
      <c r="D79" s="26"/>
    </row>
    <row r="80" spans="1:6">
      <c r="C80" s="26"/>
      <c r="D80" s="26"/>
    </row>
    <row r="81" spans="3:4">
      <c r="C81" s="26"/>
      <c r="D81" s="26"/>
    </row>
    <row r="82" spans="3:4">
      <c r="C82" s="26"/>
      <c r="D82" s="26"/>
    </row>
    <row r="83" spans="3:4">
      <c r="D83" s="32"/>
    </row>
    <row r="84" spans="3:4">
      <c r="D84" s="32"/>
    </row>
    <row r="85" spans="3:4">
      <c r="D85" s="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5"/>
  <sheetViews>
    <sheetView topLeftCell="A3" workbookViewId="0">
      <selection activeCell="C29" sqref="C28:C29"/>
    </sheetView>
  </sheetViews>
  <sheetFormatPr baseColWidth="10" defaultColWidth="9.140625" defaultRowHeight="15"/>
  <cols>
    <col min="1" max="1" width="7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>
      <c r="A3" s="1" t="s">
        <v>93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>
      <c r="A4" s="25">
        <v>1</v>
      </c>
      <c r="B4" s="3" t="s">
        <v>207</v>
      </c>
      <c r="C4" s="25">
        <v>0</v>
      </c>
      <c r="D4" s="25">
        <v>0</v>
      </c>
      <c r="E4" s="3" t="s">
        <v>207</v>
      </c>
      <c r="F4" s="3" t="s">
        <v>207</v>
      </c>
    </row>
    <row r="5" spans="1:6">
      <c r="A5" s="25">
        <v>2</v>
      </c>
      <c r="B5" s="3" t="s">
        <v>207</v>
      </c>
      <c r="C5" s="25">
        <v>0</v>
      </c>
      <c r="D5" s="25">
        <v>0</v>
      </c>
      <c r="E5" s="3" t="s">
        <v>207</v>
      </c>
      <c r="F5" s="3" t="s">
        <v>207</v>
      </c>
    </row>
    <row r="6" spans="1:6">
      <c r="A6" s="25">
        <v>3</v>
      </c>
      <c r="B6" s="3" t="s">
        <v>207</v>
      </c>
      <c r="C6" s="25">
        <v>0</v>
      </c>
      <c r="D6" s="25">
        <v>0</v>
      </c>
      <c r="E6" s="3" t="s">
        <v>207</v>
      </c>
      <c r="F6" s="3" t="s">
        <v>207</v>
      </c>
    </row>
    <row r="7" spans="1:6">
      <c r="A7" s="25">
        <v>4</v>
      </c>
      <c r="B7" s="3" t="s">
        <v>207</v>
      </c>
      <c r="C7" s="25">
        <v>0</v>
      </c>
      <c r="D7" s="25">
        <v>0</v>
      </c>
      <c r="E7" s="3" t="s">
        <v>207</v>
      </c>
      <c r="F7" s="3" t="s">
        <v>207</v>
      </c>
    </row>
    <row r="8" spans="1:6">
      <c r="A8" s="25">
        <v>5</v>
      </c>
      <c r="B8" s="3" t="s">
        <v>207</v>
      </c>
      <c r="C8" s="25">
        <v>0</v>
      </c>
      <c r="D8" s="25">
        <v>0</v>
      </c>
      <c r="E8" s="3" t="s">
        <v>207</v>
      </c>
      <c r="F8" s="3" t="s">
        <v>207</v>
      </c>
    </row>
    <row r="9" spans="1:6">
      <c r="A9" s="25">
        <v>6</v>
      </c>
      <c r="B9" s="3" t="s">
        <v>207</v>
      </c>
      <c r="C9" s="25">
        <v>0</v>
      </c>
      <c r="D9" s="25">
        <v>0</v>
      </c>
      <c r="E9" s="3" t="s">
        <v>207</v>
      </c>
      <c r="F9" s="3" t="s">
        <v>207</v>
      </c>
    </row>
    <row r="10" spans="1:6">
      <c r="A10" s="25">
        <v>7</v>
      </c>
      <c r="B10" s="3" t="s">
        <v>207</v>
      </c>
      <c r="C10" s="25">
        <v>0</v>
      </c>
      <c r="D10" s="25">
        <v>0</v>
      </c>
      <c r="E10" s="3" t="s">
        <v>207</v>
      </c>
      <c r="F10" s="3" t="s">
        <v>207</v>
      </c>
    </row>
    <row r="11" spans="1:6">
      <c r="A11" s="25">
        <v>8</v>
      </c>
      <c r="B11" s="3" t="s">
        <v>207</v>
      </c>
      <c r="C11" s="25">
        <v>0</v>
      </c>
      <c r="D11" s="25">
        <v>0</v>
      </c>
      <c r="E11" s="3" t="s">
        <v>207</v>
      </c>
      <c r="F11" s="3" t="s">
        <v>207</v>
      </c>
    </row>
    <row r="12" spans="1:6">
      <c r="A12" s="25">
        <v>9</v>
      </c>
      <c r="B12" s="3" t="s">
        <v>207</v>
      </c>
      <c r="C12" s="25">
        <v>0</v>
      </c>
      <c r="D12" s="25">
        <v>0</v>
      </c>
      <c r="E12" s="37" t="s">
        <v>207</v>
      </c>
      <c r="F12" s="3" t="s">
        <v>207</v>
      </c>
    </row>
    <row r="13" spans="1:6">
      <c r="A13" s="25">
        <v>10</v>
      </c>
      <c r="B13" s="37" t="s">
        <v>207</v>
      </c>
      <c r="C13" s="25">
        <v>0</v>
      </c>
      <c r="D13" s="25">
        <v>0</v>
      </c>
      <c r="E13" s="37" t="s">
        <v>207</v>
      </c>
      <c r="F13" s="37" t="s">
        <v>207</v>
      </c>
    </row>
    <row r="14" spans="1:6">
      <c r="A14" s="25">
        <v>11</v>
      </c>
      <c r="B14" s="37" t="s">
        <v>207</v>
      </c>
      <c r="C14" s="25">
        <v>0</v>
      </c>
      <c r="D14" s="25">
        <v>0</v>
      </c>
      <c r="E14" s="37" t="s">
        <v>207</v>
      </c>
      <c r="F14" s="37" t="s">
        <v>207</v>
      </c>
    </row>
    <row r="15" spans="1:6">
      <c r="A15" s="25">
        <v>12</v>
      </c>
      <c r="B15" s="37" t="s">
        <v>207</v>
      </c>
      <c r="C15" s="25">
        <v>0</v>
      </c>
      <c r="D15" s="25">
        <v>0</v>
      </c>
      <c r="E15" s="37" t="s">
        <v>207</v>
      </c>
      <c r="F15" s="37" t="s">
        <v>207</v>
      </c>
    </row>
    <row r="16" spans="1:6">
      <c r="A16" s="25">
        <v>13</v>
      </c>
      <c r="B16" s="37" t="s">
        <v>207</v>
      </c>
      <c r="C16" s="25">
        <v>0</v>
      </c>
      <c r="D16" s="25">
        <v>0</v>
      </c>
      <c r="E16" s="37" t="s">
        <v>207</v>
      </c>
      <c r="F16" s="37" t="s">
        <v>207</v>
      </c>
    </row>
    <row r="17" spans="1:6">
      <c r="A17" s="25">
        <v>14</v>
      </c>
      <c r="B17" s="37" t="s">
        <v>207</v>
      </c>
      <c r="C17" s="25">
        <v>0</v>
      </c>
      <c r="D17" s="25">
        <v>0</v>
      </c>
      <c r="E17" s="37" t="s">
        <v>207</v>
      </c>
      <c r="F17" s="37" t="s">
        <v>207</v>
      </c>
    </row>
    <row r="18" spans="1:6">
      <c r="A18" s="25">
        <v>15</v>
      </c>
      <c r="B18" s="37" t="s">
        <v>207</v>
      </c>
      <c r="C18" s="25">
        <v>0</v>
      </c>
      <c r="D18" s="25">
        <v>0</v>
      </c>
      <c r="E18" s="37" t="s">
        <v>207</v>
      </c>
      <c r="F18" s="37" t="s">
        <v>207</v>
      </c>
    </row>
    <row r="19" spans="1:6">
      <c r="A19" s="25">
        <v>16</v>
      </c>
      <c r="B19" s="37" t="s">
        <v>207</v>
      </c>
      <c r="C19" s="25">
        <v>0</v>
      </c>
      <c r="D19" s="25">
        <v>0</v>
      </c>
      <c r="E19" s="37" t="s">
        <v>207</v>
      </c>
      <c r="F19" s="37" t="s">
        <v>207</v>
      </c>
    </row>
    <row r="20" spans="1:6">
      <c r="A20" s="25">
        <v>17</v>
      </c>
      <c r="B20" s="37" t="s">
        <v>207</v>
      </c>
      <c r="C20" s="25">
        <v>0</v>
      </c>
      <c r="D20" s="25">
        <v>0</v>
      </c>
      <c r="E20" s="37" t="s">
        <v>207</v>
      </c>
      <c r="F20" s="37" t="s">
        <v>207</v>
      </c>
    </row>
    <row r="21" spans="1:6">
      <c r="A21" s="25">
        <v>18</v>
      </c>
      <c r="B21" s="41" t="s">
        <v>207</v>
      </c>
      <c r="C21" s="25">
        <v>0</v>
      </c>
      <c r="D21" s="25">
        <v>0</v>
      </c>
      <c r="E21" s="41" t="s">
        <v>207</v>
      </c>
      <c r="F21" s="41" t="s">
        <v>207</v>
      </c>
    </row>
    <row r="22" spans="1:6">
      <c r="A22" s="25">
        <v>19</v>
      </c>
      <c r="B22" s="41" t="s">
        <v>207</v>
      </c>
      <c r="C22" s="25">
        <v>0</v>
      </c>
      <c r="D22" s="25">
        <v>0</v>
      </c>
      <c r="E22" s="41" t="s">
        <v>207</v>
      </c>
      <c r="F22" s="41" t="s">
        <v>207</v>
      </c>
    </row>
    <row r="23" spans="1:6">
      <c r="A23" s="25">
        <v>20</v>
      </c>
      <c r="B23" s="41" t="s">
        <v>207</v>
      </c>
      <c r="C23" s="25">
        <v>0</v>
      </c>
      <c r="D23" s="25">
        <v>0</v>
      </c>
      <c r="E23" s="41" t="s">
        <v>207</v>
      </c>
      <c r="F23" s="41" t="s">
        <v>207</v>
      </c>
    </row>
    <row r="24" spans="1:6">
      <c r="A24" s="25">
        <v>21</v>
      </c>
      <c r="B24" s="41" t="s">
        <v>207</v>
      </c>
      <c r="C24" s="25">
        <v>0</v>
      </c>
      <c r="D24" s="25">
        <v>0</v>
      </c>
      <c r="E24" s="41" t="s">
        <v>207</v>
      </c>
      <c r="F24" s="41" t="s">
        <v>207</v>
      </c>
    </row>
    <row r="25" spans="1:6">
      <c r="A25" s="25">
        <v>22</v>
      </c>
      <c r="B25" s="41" t="s">
        <v>207</v>
      </c>
      <c r="C25" s="25">
        <v>0</v>
      </c>
      <c r="D25" s="25">
        <v>0</v>
      </c>
      <c r="E25" s="41" t="s">
        <v>207</v>
      </c>
      <c r="F25" s="41" t="s">
        <v>207</v>
      </c>
    </row>
    <row r="26" spans="1:6">
      <c r="A26" s="25">
        <v>23</v>
      </c>
      <c r="B26" s="41" t="s">
        <v>207</v>
      </c>
      <c r="C26" s="25">
        <v>0</v>
      </c>
      <c r="D26" s="25">
        <v>0</v>
      </c>
      <c r="E26" s="41" t="s">
        <v>207</v>
      </c>
      <c r="F26" s="41" t="s">
        <v>207</v>
      </c>
    </row>
    <row r="27" spans="1:6">
      <c r="A27" s="25">
        <v>24</v>
      </c>
      <c r="B27" s="41" t="s">
        <v>207</v>
      </c>
      <c r="C27" s="25">
        <v>0</v>
      </c>
      <c r="D27" s="25">
        <v>0</v>
      </c>
      <c r="E27" s="41" t="s">
        <v>207</v>
      </c>
      <c r="F27" s="41" t="s">
        <v>207</v>
      </c>
    </row>
    <row r="28" spans="1:6">
      <c r="A28" s="25">
        <v>25</v>
      </c>
      <c r="B28" s="41" t="s">
        <v>207</v>
      </c>
      <c r="C28" s="25">
        <v>0</v>
      </c>
      <c r="D28" s="25">
        <v>0</v>
      </c>
      <c r="E28" s="41" t="s">
        <v>207</v>
      </c>
      <c r="F28" s="41" t="s">
        <v>207</v>
      </c>
    </row>
    <row r="29" spans="1:6">
      <c r="A29" s="25">
        <v>26</v>
      </c>
      <c r="B29" s="41" t="s">
        <v>207</v>
      </c>
      <c r="C29" s="25">
        <v>0</v>
      </c>
      <c r="D29" s="25">
        <v>0</v>
      </c>
      <c r="E29" s="41" t="s">
        <v>207</v>
      </c>
      <c r="F29" s="41" t="s">
        <v>207</v>
      </c>
    </row>
    <row r="30" spans="1:6">
      <c r="A30" s="25">
        <v>27</v>
      </c>
      <c r="B30" s="41" t="s">
        <v>207</v>
      </c>
      <c r="C30" s="25">
        <v>0</v>
      </c>
      <c r="D30" s="25">
        <v>0</v>
      </c>
      <c r="E30" s="41" t="s">
        <v>207</v>
      </c>
      <c r="F30" s="41" t="s">
        <v>207</v>
      </c>
    </row>
    <row r="31" spans="1:6">
      <c r="A31" s="25">
        <v>28</v>
      </c>
      <c r="B31" s="41" t="s">
        <v>207</v>
      </c>
      <c r="C31" s="25">
        <v>0</v>
      </c>
      <c r="D31" s="25">
        <v>0</v>
      </c>
      <c r="E31" s="41" t="s">
        <v>207</v>
      </c>
      <c r="F31" s="41" t="s">
        <v>207</v>
      </c>
    </row>
    <row r="32" spans="1:6">
      <c r="A32" s="25">
        <v>29</v>
      </c>
      <c r="B32" s="41" t="s">
        <v>207</v>
      </c>
      <c r="C32" s="25">
        <v>0</v>
      </c>
      <c r="D32" s="25">
        <v>0</v>
      </c>
      <c r="E32" s="41" t="s">
        <v>207</v>
      </c>
      <c r="F32" s="41" t="s">
        <v>207</v>
      </c>
    </row>
    <row r="33" spans="1:6">
      <c r="A33" s="25">
        <v>30</v>
      </c>
      <c r="B33" s="41" t="s">
        <v>207</v>
      </c>
      <c r="C33" s="25">
        <v>0</v>
      </c>
      <c r="D33" s="25">
        <v>0</v>
      </c>
      <c r="E33" s="41" t="s">
        <v>207</v>
      </c>
      <c r="F33" s="41" t="s">
        <v>207</v>
      </c>
    </row>
    <row r="34" spans="1:6">
      <c r="A34" s="25">
        <v>31</v>
      </c>
      <c r="B34" s="41" t="s">
        <v>207</v>
      </c>
      <c r="C34" s="25">
        <v>0</v>
      </c>
      <c r="D34" s="25">
        <v>0</v>
      </c>
      <c r="E34" s="41" t="s">
        <v>207</v>
      </c>
      <c r="F34" s="41" t="s">
        <v>207</v>
      </c>
    </row>
    <row r="35" spans="1:6">
      <c r="A35" s="25">
        <v>32</v>
      </c>
      <c r="B35" s="41" t="s">
        <v>207</v>
      </c>
      <c r="C35" s="25">
        <v>0</v>
      </c>
      <c r="D35" s="25">
        <v>0</v>
      </c>
      <c r="E35" s="41" t="s">
        <v>207</v>
      </c>
      <c r="F35" s="41" t="s">
        <v>207</v>
      </c>
    </row>
    <row r="36" spans="1:6">
      <c r="A36" s="25">
        <v>33</v>
      </c>
      <c r="B36" s="41" t="s">
        <v>207</v>
      </c>
      <c r="C36" s="25">
        <v>0</v>
      </c>
      <c r="D36" s="25">
        <v>0</v>
      </c>
      <c r="E36" s="41" t="s">
        <v>207</v>
      </c>
      <c r="F36" s="41" t="s">
        <v>207</v>
      </c>
    </row>
    <row r="37" spans="1:6">
      <c r="A37" s="25">
        <v>34</v>
      </c>
      <c r="B37" s="41" t="s">
        <v>207</v>
      </c>
      <c r="C37" s="25">
        <v>0</v>
      </c>
      <c r="D37" s="25">
        <v>0</v>
      </c>
      <c r="E37" s="41" t="s">
        <v>207</v>
      </c>
      <c r="F37" s="41" t="s">
        <v>207</v>
      </c>
    </row>
    <row r="38" spans="1:6">
      <c r="A38" s="25"/>
      <c r="B38" s="36"/>
      <c r="C38" s="25"/>
      <c r="D38" s="25"/>
      <c r="E38" s="36"/>
      <c r="F38" s="36"/>
    </row>
    <row r="39" spans="1:6">
      <c r="A39" s="25"/>
      <c r="B39" s="3"/>
      <c r="C39" s="25"/>
      <c r="D39" s="25"/>
      <c r="E39" s="3"/>
      <c r="F39" s="3"/>
    </row>
    <row r="40" spans="1:6">
      <c r="A40" s="25"/>
      <c r="B40" s="32"/>
      <c r="C40" s="25"/>
      <c r="D40" s="25"/>
      <c r="E40" s="32"/>
      <c r="F40" s="32"/>
    </row>
    <row r="41" spans="1:6">
      <c r="A41" s="25"/>
      <c r="B41" s="32"/>
      <c r="C41" s="25"/>
      <c r="D41" s="25"/>
      <c r="E41" s="32"/>
      <c r="F41" s="32"/>
    </row>
    <row r="42" spans="1:6">
      <c r="A42" s="25"/>
      <c r="B42" s="36"/>
      <c r="C42" s="25"/>
      <c r="D42" s="25"/>
      <c r="E42" s="36"/>
      <c r="F42" s="36"/>
    </row>
    <row r="43" spans="1:6">
      <c r="A43" s="25"/>
      <c r="B43" s="36"/>
      <c r="C43" s="25"/>
      <c r="D43" s="25"/>
      <c r="E43" s="36"/>
      <c r="F43" s="36"/>
    </row>
    <row r="44" spans="1:6">
      <c r="A44" s="25"/>
      <c r="B44" s="3"/>
      <c r="C44" s="25"/>
      <c r="D44" s="25"/>
      <c r="E44" s="36"/>
      <c r="F44" s="36"/>
    </row>
    <row r="45" spans="1:6">
      <c r="A45" s="25"/>
      <c r="B45" s="3"/>
      <c r="C45" s="25"/>
      <c r="D45" s="25"/>
      <c r="E45" s="36"/>
      <c r="F45" s="36"/>
    </row>
    <row r="46" spans="1:6">
      <c r="A46" s="25"/>
      <c r="B46" s="3"/>
      <c r="C46" s="25"/>
      <c r="D46" s="25"/>
      <c r="E46" s="36"/>
      <c r="F46" s="36"/>
    </row>
    <row r="47" spans="1:6">
      <c r="A47" s="25"/>
      <c r="B47" s="3"/>
      <c r="C47" s="25"/>
      <c r="D47" s="25"/>
      <c r="E47" s="36"/>
      <c r="F47" s="36"/>
    </row>
    <row r="48" spans="1:6">
      <c r="A48" s="25"/>
      <c r="B48" s="3"/>
      <c r="C48" s="25"/>
      <c r="D48" s="25"/>
      <c r="E48" s="36"/>
      <c r="F48" s="36"/>
    </row>
    <row r="49" spans="1:6">
      <c r="A49" s="25"/>
      <c r="B49" s="3"/>
      <c r="C49" s="25"/>
      <c r="D49" s="25"/>
      <c r="E49" s="36"/>
      <c r="F49" s="36"/>
    </row>
    <row r="50" spans="1:6">
      <c r="A50" s="25"/>
      <c r="B50" s="3"/>
      <c r="C50" s="25"/>
      <c r="D50" s="25"/>
      <c r="E50" s="36"/>
      <c r="F50" s="36"/>
    </row>
    <row r="51" spans="1:6">
      <c r="A51" s="25"/>
      <c r="B51" s="3"/>
      <c r="C51" s="25"/>
      <c r="D51" s="25"/>
      <c r="E51" s="36"/>
      <c r="F51" s="36"/>
    </row>
    <row r="52" spans="1:6">
      <c r="A52" s="25"/>
      <c r="B52" s="3"/>
      <c r="C52" s="25"/>
      <c r="D52" s="25"/>
      <c r="E52" s="36"/>
      <c r="F52" s="36"/>
    </row>
    <row r="53" spans="1:6">
      <c r="A53" s="25"/>
      <c r="B53" s="3"/>
      <c r="C53" s="25"/>
      <c r="D53" s="25"/>
      <c r="E53" s="36"/>
      <c r="F53" s="36"/>
    </row>
    <row r="54" spans="1:6">
      <c r="A54" s="25"/>
      <c r="B54" s="3"/>
      <c r="C54" s="25"/>
      <c r="D54" s="25"/>
      <c r="E54" s="36"/>
      <c r="F54" s="36"/>
    </row>
    <row r="55" spans="1:6">
      <c r="A55" s="25"/>
      <c r="B55" s="3"/>
      <c r="C55" s="25"/>
      <c r="D55" s="25"/>
      <c r="E55" s="36"/>
      <c r="F55" s="36"/>
    </row>
    <row r="56" spans="1:6">
      <c r="A56" s="25"/>
      <c r="B56" s="3"/>
      <c r="C56" s="25"/>
      <c r="D56" s="25"/>
      <c r="E56" s="36"/>
      <c r="F56" s="36"/>
    </row>
    <row r="57" spans="1:6">
      <c r="A57" s="25"/>
      <c r="B57" s="3"/>
      <c r="C57" s="25"/>
      <c r="D57" s="25"/>
      <c r="E57" s="36"/>
      <c r="F57" s="36"/>
    </row>
    <row r="58" spans="1:6">
      <c r="A58" s="25"/>
      <c r="B58" s="3"/>
      <c r="C58" s="25"/>
      <c r="D58" s="25"/>
      <c r="E58" s="36"/>
      <c r="F58" s="36"/>
    </row>
    <row r="59" spans="1:6">
      <c r="A59" s="25"/>
      <c r="B59" s="3"/>
      <c r="C59" s="25"/>
      <c r="D59" s="25"/>
      <c r="E59" s="36"/>
      <c r="F59" s="36"/>
    </row>
    <row r="60" spans="1:6">
      <c r="A60" s="25"/>
      <c r="B60" s="3"/>
      <c r="C60" s="25"/>
      <c r="D60" s="25"/>
      <c r="E60" s="36"/>
      <c r="F60" s="36"/>
    </row>
    <row r="61" spans="1:6">
      <c r="A61" s="25"/>
      <c r="B61" s="3"/>
      <c r="C61" s="25"/>
      <c r="D61" s="25"/>
      <c r="E61" s="36"/>
      <c r="F61" s="36"/>
    </row>
    <row r="62" spans="1:6">
      <c r="A62" s="25"/>
      <c r="B62" s="3"/>
      <c r="C62" s="25"/>
      <c r="D62" s="25"/>
      <c r="E62" s="36"/>
      <c r="F62" s="36"/>
    </row>
    <row r="63" spans="1:6">
      <c r="A63" s="25"/>
      <c r="B63" s="3"/>
      <c r="C63" s="25"/>
      <c r="D63" s="25"/>
      <c r="E63" s="36"/>
      <c r="F63" s="36"/>
    </row>
    <row r="64" spans="1:6">
      <c r="A64" s="25"/>
      <c r="B64" s="3"/>
      <c r="C64" s="25"/>
      <c r="D64" s="25"/>
      <c r="E64" s="36"/>
      <c r="F64" s="36"/>
    </row>
    <row r="65" spans="1:9">
      <c r="A65" s="25"/>
      <c r="B65" s="3"/>
      <c r="C65" s="25"/>
      <c r="D65" s="25"/>
      <c r="E65" s="36"/>
      <c r="F65" s="36"/>
    </row>
    <row r="66" spans="1:9">
      <c r="A66" s="25"/>
      <c r="B66" s="3"/>
      <c r="C66" s="25"/>
      <c r="D66" s="25"/>
      <c r="E66" s="36"/>
      <c r="F66" s="36"/>
    </row>
    <row r="67" spans="1:9">
      <c r="A67" s="25"/>
      <c r="B67" s="3"/>
      <c r="C67" s="25"/>
      <c r="D67" s="25"/>
      <c r="E67" s="36"/>
      <c r="F67" s="36"/>
    </row>
    <row r="68" spans="1:9">
      <c r="A68" s="25"/>
      <c r="B68" s="3"/>
      <c r="C68" s="25"/>
      <c r="D68" s="25"/>
      <c r="E68" s="36"/>
      <c r="F68" s="36"/>
    </row>
    <row r="69" spans="1:9">
      <c r="A69" s="25"/>
      <c r="B69" s="3"/>
      <c r="C69" s="25"/>
      <c r="D69" s="25"/>
      <c r="E69" s="36"/>
      <c r="F69" s="36"/>
    </row>
    <row r="70" spans="1:9">
      <c r="A70" s="25"/>
      <c r="B70" s="3"/>
      <c r="C70" s="25"/>
      <c r="D70" s="25"/>
      <c r="E70" s="36"/>
      <c r="F70" s="36"/>
    </row>
    <row r="71" spans="1:9">
      <c r="A71" s="25"/>
      <c r="B71" s="3"/>
      <c r="C71" s="25"/>
      <c r="D71" s="25"/>
      <c r="E71" s="36"/>
      <c r="F71" s="36"/>
    </row>
    <row r="72" spans="1:9">
      <c r="A72" s="25"/>
      <c r="B72" s="3"/>
      <c r="C72" s="25"/>
      <c r="D72" s="25"/>
      <c r="E72" s="36"/>
      <c r="F72" s="36"/>
    </row>
    <row r="73" spans="1:9">
      <c r="A73" s="25"/>
      <c r="B73" s="3"/>
      <c r="C73" s="25"/>
      <c r="D73" s="25"/>
      <c r="E73" s="36"/>
      <c r="F73" s="36"/>
    </row>
    <row r="74" spans="1:9">
      <c r="A74" s="25"/>
      <c r="B74" s="3"/>
      <c r="C74" s="25"/>
      <c r="D74" s="25"/>
      <c r="E74" s="36"/>
      <c r="F74" s="36"/>
    </row>
    <row r="75" spans="1:9">
      <c r="A75" s="25"/>
      <c r="B75" s="32"/>
      <c r="C75" s="25"/>
      <c r="D75" s="25"/>
      <c r="E75" s="36"/>
      <c r="F75" s="36"/>
      <c r="G75" s="32"/>
      <c r="H75" s="32"/>
      <c r="I75" s="32"/>
    </row>
    <row r="76" spans="1:9">
      <c r="A76" s="25"/>
      <c r="B76" s="36"/>
      <c r="C76" s="25"/>
      <c r="D76" s="25"/>
      <c r="E76" s="36"/>
      <c r="F76" s="36"/>
    </row>
    <row r="77" spans="1:9">
      <c r="C77" s="26"/>
      <c r="D77" s="26"/>
    </row>
    <row r="78" spans="1:9">
      <c r="C78" s="26"/>
      <c r="D78" s="26"/>
    </row>
    <row r="79" spans="1:9">
      <c r="C79" s="26"/>
      <c r="D79" s="26"/>
    </row>
    <row r="80" spans="1:9">
      <c r="C80" s="26"/>
      <c r="D80" s="26"/>
    </row>
    <row r="81" spans="3:4">
      <c r="C81" s="26"/>
      <c r="D81" s="26"/>
    </row>
    <row r="82" spans="3:4">
      <c r="D82" s="32"/>
    </row>
    <row r="83" spans="3:4">
      <c r="D83" s="32"/>
    </row>
    <row r="84" spans="3:4">
      <c r="D84" s="32"/>
    </row>
    <row r="85" spans="3:4">
      <c r="D85" s="3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6"/>
  <sheetViews>
    <sheetView topLeftCell="A3" workbookViewId="0">
      <selection activeCell="C29" sqref="C28:C29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>
      <c r="A3" s="1" t="s">
        <v>93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>
      <c r="A4" s="25">
        <v>1</v>
      </c>
      <c r="B4" s="3" t="s">
        <v>207</v>
      </c>
      <c r="C4" s="10">
        <v>0</v>
      </c>
      <c r="D4" s="10">
        <v>0</v>
      </c>
      <c r="E4" s="3" t="s">
        <v>216</v>
      </c>
      <c r="F4" s="3" t="s">
        <v>207</v>
      </c>
    </row>
    <row r="5" spans="1:6">
      <c r="A5" s="25">
        <v>2</v>
      </c>
      <c r="B5" s="3" t="s">
        <v>207</v>
      </c>
      <c r="C5" s="10">
        <v>0</v>
      </c>
      <c r="D5" s="10">
        <v>0</v>
      </c>
      <c r="E5" s="3" t="s">
        <v>216</v>
      </c>
      <c r="F5" s="3" t="s">
        <v>207</v>
      </c>
    </row>
    <row r="6" spans="1:6">
      <c r="A6" s="25">
        <v>3</v>
      </c>
      <c r="B6" s="3" t="s">
        <v>207</v>
      </c>
      <c r="C6" s="10">
        <v>0</v>
      </c>
      <c r="D6" s="10">
        <v>0</v>
      </c>
      <c r="E6" s="3" t="s">
        <v>216</v>
      </c>
      <c r="F6" s="3" t="s">
        <v>207</v>
      </c>
    </row>
    <row r="7" spans="1:6">
      <c r="A7" s="25">
        <v>4</v>
      </c>
      <c r="B7" s="3" t="s">
        <v>207</v>
      </c>
      <c r="C7" s="10">
        <v>0</v>
      </c>
      <c r="D7" s="10">
        <v>0</v>
      </c>
      <c r="E7" s="3" t="s">
        <v>216</v>
      </c>
      <c r="F7" s="3" t="s">
        <v>207</v>
      </c>
    </row>
    <row r="8" spans="1:6">
      <c r="A8" s="25">
        <v>5</v>
      </c>
      <c r="B8" s="3" t="s">
        <v>207</v>
      </c>
      <c r="C8" s="10">
        <v>0</v>
      </c>
      <c r="D8" s="10">
        <v>0</v>
      </c>
      <c r="E8" s="3" t="s">
        <v>216</v>
      </c>
      <c r="F8" s="3" t="s">
        <v>207</v>
      </c>
    </row>
    <row r="9" spans="1:6">
      <c r="A9" s="25">
        <v>6</v>
      </c>
      <c r="B9" s="3" t="s">
        <v>207</v>
      </c>
      <c r="C9" s="10">
        <v>0</v>
      </c>
      <c r="D9" s="10">
        <v>0</v>
      </c>
      <c r="E9" s="3" t="s">
        <v>216</v>
      </c>
      <c r="F9" s="3" t="s">
        <v>207</v>
      </c>
    </row>
    <row r="10" spans="1:6">
      <c r="A10" s="25">
        <v>7</v>
      </c>
      <c r="B10" s="3" t="s">
        <v>207</v>
      </c>
      <c r="C10" s="10">
        <v>0</v>
      </c>
      <c r="D10" s="10">
        <v>0</v>
      </c>
      <c r="E10" s="3" t="s">
        <v>216</v>
      </c>
      <c r="F10" s="3" t="s">
        <v>207</v>
      </c>
    </row>
    <row r="11" spans="1:6">
      <c r="A11" s="25">
        <v>8</v>
      </c>
      <c r="B11" s="3" t="s">
        <v>207</v>
      </c>
      <c r="C11" s="10">
        <v>0</v>
      </c>
      <c r="D11" s="10">
        <v>0</v>
      </c>
      <c r="E11" s="3" t="s">
        <v>216</v>
      </c>
      <c r="F11" s="3" t="s">
        <v>207</v>
      </c>
    </row>
    <row r="12" spans="1:6">
      <c r="A12" s="25">
        <v>9</v>
      </c>
      <c r="B12" s="3" t="s">
        <v>207</v>
      </c>
      <c r="C12" s="10">
        <v>0</v>
      </c>
      <c r="D12" s="10">
        <v>0</v>
      </c>
      <c r="E12" s="3" t="s">
        <v>216</v>
      </c>
      <c r="F12" s="3" t="s">
        <v>207</v>
      </c>
    </row>
    <row r="13" spans="1:6">
      <c r="A13" s="25">
        <v>10</v>
      </c>
      <c r="B13" s="3" t="s">
        <v>207</v>
      </c>
      <c r="C13" s="10">
        <v>0</v>
      </c>
      <c r="D13" s="10">
        <v>0</v>
      </c>
      <c r="E13" s="3" t="s">
        <v>216</v>
      </c>
      <c r="F13" s="3" t="s">
        <v>207</v>
      </c>
    </row>
    <row r="14" spans="1:6">
      <c r="A14" s="25">
        <v>11</v>
      </c>
      <c r="B14" s="3" t="s">
        <v>207</v>
      </c>
      <c r="C14" s="10">
        <v>0</v>
      </c>
      <c r="D14" s="10">
        <v>0</v>
      </c>
      <c r="E14" s="3" t="s">
        <v>216</v>
      </c>
      <c r="F14" s="3" t="s">
        <v>207</v>
      </c>
    </row>
    <row r="15" spans="1:6">
      <c r="A15" s="25">
        <v>12</v>
      </c>
      <c r="B15" s="3" t="s">
        <v>207</v>
      </c>
      <c r="C15" s="10">
        <v>0</v>
      </c>
      <c r="D15" s="10">
        <v>0</v>
      </c>
      <c r="E15" s="3" t="s">
        <v>216</v>
      </c>
      <c r="F15" s="3" t="s">
        <v>207</v>
      </c>
    </row>
    <row r="16" spans="1:6">
      <c r="A16" s="25">
        <v>13</v>
      </c>
      <c r="B16" s="3" t="s">
        <v>207</v>
      </c>
      <c r="C16" s="10">
        <v>0</v>
      </c>
      <c r="D16" s="10">
        <v>0</v>
      </c>
      <c r="E16" s="3" t="s">
        <v>216</v>
      </c>
      <c r="F16" s="3" t="s">
        <v>207</v>
      </c>
    </row>
    <row r="17" spans="1:6">
      <c r="A17" s="25">
        <v>14</v>
      </c>
      <c r="B17" s="3" t="s">
        <v>207</v>
      </c>
      <c r="C17" s="10">
        <v>0</v>
      </c>
      <c r="D17" s="10">
        <v>0</v>
      </c>
      <c r="E17" s="3" t="s">
        <v>216</v>
      </c>
      <c r="F17" s="3" t="s">
        <v>207</v>
      </c>
    </row>
    <row r="18" spans="1:6">
      <c r="A18" s="25">
        <v>15</v>
      </c>
      <c r="B18" s="3" t="s">
        <v>207</v>
      </c>
      <c r="C18" s="10">
        <v>0</v>
      </c>
      <c r="D18" s="10">
        <v>0</v>
      </c>
      <c r="E18" s="3" t="s">
        <v>216</v>
      </c>
      <c r="F18" s="3" t="s">
        <v>207</v>
      </c>
    </row>
    <row r="19" spans="1:6">
      <c r="A19" s="25">
        <v>16</v>
      </c>
      <c r="B19" s="3" t="s">
        <v>207</v>
      </c>
      <c r="C19" s="10">
        <v>0</v>
      </c>
      <c r="D19" s="10">
        <v>0</v>
      </c>
      <c r="E19" s="3" t="s">
        <v>216</v>
      </c>
      <c r="F19" s="3" t="s">
        <v>207</v>
      </c>
    </row>
    <row r="20" spans="1:6">
      <c r="A20" s="25">
        <v>17</v>
      </c>
      <c r="B20" s="3" t="s">
        <v>207</v>
      </c>
      <c r="C20" s="10">
        <v>0</v>
      </c>
      <c r="D20" s="10">
        <v>0</v>
      </c>
      <c r="E20" s="3" t="s">
        <v>216</v>
      </c>
      <c r="F20" s="3" t="s">
        <v>207</v>
      </c>
    </row>
    <row r="21" spans="1:6">
      <c r="A21" s="25">
        <v>18</v>
      </c>
      <c r="B21" s="3" t="s">
        <v>207</v>
      </c>
      <c r="C21" s="10">
        <v>0</v>
      </c>
      <c r="D21" s="10">
        <v>0</v>
      </c>
      <c r="E21" s="3" t="s">
        <v>216</v>
      </c>
      <c r="F21" s="3" t="s">
        <v>207</v>
      </c>
    </row>
    <row r="22" spans="1:6">
      <c r="A22" s="25">
        <v>19</v>
      </c>
      <c r="B22" s="3" t="s">
        <v>207</v>
      </c>
      <c r="C22" s="10">
        <v>0</v>
      </c>
      <c r="D22" s="10">
        <v>0</v>
      </c>
      <c r="E22" s="3" t="s">
        <v>216</v>
      </c>
      <c r="F22" s="3" t="s">
        <v>207</v>
      </c>
    </row>
    <row r="23" spans="1:6">
      <c r="A23" s="25">
        <v>20</v>
      </c>
      <c r="B23" s="3" t="s">
        <v>207</v>
      </c>
      <c r="C23" s="10">
        <v>0</v>
      </c>
      <c r="D23" s="10">
        <v>0</v>
      </c>
      <c r="E23" s="3" t="s">
        <v>216</v>
      </c>
      <c r="F23" s="3" t="s">
        <v>207</v>
      </c>
    </row>
    <row r="24" spans="1:6">
      <c r="A24" s="25">
        <v>21</v>
      </c>
      <c r="B24" s="3" t="s">
        <v>207</v>
      </c>
      <c r="C24" s="10">
        <v>0</v>
      </c>
      <c r="D24" s="10">
        <v>0</v>
      </c>
      <c r="E24" s="3" t="s">
        <v>216</v>
      </c>
      <c r="F24" s="3" t="s">
        <v>207</v>
      </c>
    </row>
    <row r="25" spans="1:6">
      <c r="A25" s="25">
        <v>22</v>
      </c>
      <c r="B25" s="3" t="s">
        <v>207</v>
      </c>
      <c r="C25" s="10">
        <v>0</v>
      </c>
      <c r="D25" s="10">
        <v>0</v>
      </c>
      <c r="E25" s="3" t="s">
        <v>216</v>
      </c>
      <c r="F25" s="3" t="s">
        <v>207</v>
      </c>
    </row>
    <row r="26" spans="1:6">
      <c r="A26" s="25">
        <v>23</v>
      </c>
      <c r="B26" s="3" t="s">
        <v>207</v>
      </c>
      <c r="C26" s="10">
        <v>0</v>
      </c>
      <c r="D26" s="10">
        <v>0</v>
      </c>
      <c r="E26" s="3" t="s">
        <v>216</v>
      </c>
      <c r="F26" s="3" t="s">
        <v>207</v>
      </c>
    </row>
    <row r="27" spans="1:6">
      <c r="A27" s="25">
        <v>24</v>
      </c>
      <c r="B27" s="3" t="s">
        <v>207</v>
      </c>
      <c r="C27" s="10">
        <v>0</v>
      </c>
      <c r="D27" s="10">
        <v>0</v>
      </c>
      <c r="E27" s="3" t="s">
        <v>216</v>
      </c>
      <c r="F27" s="3" t="s">
        <v>207</v>
      </c>
    </row>
    <row r="28" spans="1:6">
      <c r="A28" s="25">
        <v>25</v>
      </c>
      <c r="B28" s="3" t="s">
        <v>207</v>
      </c>
      <c r="C28" s="10">
        <v>0</v>
      </c>
      <c r="D28" s="10">
        <v>0</v>
      </c>
      <c r="E28" s="3" t="s">
        <v>216</v>
      </c>
      <c r="F28" s="3" t="s">
        <v>207</v>
      </c>
    </row>
    <row r="29" spans="1:6">
      <c r="A29" s="25">
        <v>26</v>
      </c>
      <c r="B29" s="3" t="s">
        <v>207</v>
      </c>
      <c r="C29" s="10">
        <v>0</v>
      </c>
      <c r="D29" s="10">
        <v>0</v>
      </c>
      <c r="E29" s="3" t="s">
        <v>216</v>
      </c>
      <c r="F29" s="3" t="s">
        <v>207</v>
      </c>
    </row>
    <row r="30" spans="1:6">
      <c r="A30" s="25">
        <v>27</v>
      </c>
      <c r="B30" s="3" t="s">
        <v>207</v>
      </c>
      <c r="C30" s="10">
        <v>0</v>
      </c>
      <c r="D30" s="10">
        <v>0</v>
      </c>
      <c r="E30" s="3" t="s">
        <v>216</v>
      </c>
      <c r="F30" s="3" t="s">
        <v>207</v>
      </c>
    </row>
    <row r="31" spans="1:6">
      <c r="A31" s="25">
        <v>28</v>
      </c>
      <c r="B31" s="3" t="s">
        <v>207</v>
      </c>
      <c r="C31" s="10">
        <v>0</v>
      </c>
      <c r="D31" s="10">
        <v>0</v>
      </c>
      <c r="E31" s="3" t="s">
        <v>216</v>
      </c>
      <c r="F31" s="3" t="s">
        <v>207</v>
      </c>
    </row>
    <row r="32" spans="1:6">
      <c r="A32" s="25">
        <v>29</v>
      </c>
      <c r="B32" s="3" t="s">
        <v>207</v>
      </c>
      <c r="C32" s="10">
        <v>0</v>
      </c>
      <c r="D32" s="10">
        <v>0</v>
      </c>
      <c r="E32" s="3" t="s">
        <v>216</v>
      </c>
      <c r="F32" s="3" t="s">
        <v>207</v>
      </c>
    </row>
    <row r="33" spans="1:6">
      <c r="A33" s="25">
        <v>30</v>
      </c>
      <c r="B33" s="3" t="s">
        <v>207</v>
      </c>
      <c r="C33" s="10">
        <v>0</v>
      </c>
      <c r="D33" s="10">
        <v>0</v>
      </c>
      <c r="E33" s="3" t="s">
        <v>216</v>
      </c>
      <c r="F33" s="3" t="s">
        <v>207</v>
      </c>
    </row>
    <row r="34" spans="1:6">
      <c r="A34" s="25">
        <v>31</v>
      </c>
      <c r="B34" s="3" t="s">
        <v>207</v>
      </c>
      <c r="C34" s="10">
        <v>0</v>
      </c>
      <c r="D34" s="10">
        <v>0</v>
      </c>
      <c r="E34" s="3" t="s">
        <v>216</v>
      </c>
      <c r="F34" s="3" t="s">
        <v>207</v>
      </c>
    </row>
    <row r="35" spans="1:6">
      <c r="A35" s="25">
        <v>32</v>
      </c>
      <c r="B35" s="3" t="s">
        <v>207</v>
      </c>
      <c r="C35" s="10">
        <v>0</v>
      </c>
      <c r="D35" s="10">
        <v>0</v>
      </c>
      <c r="E35" s="3" t="s">
        <v>216</v>
      </c>
      <c r="F35" s="3" t="s">
        <v>207</v>
      </c>
    </row>
    <row r="36" spans="1:6">
      <c r="A36" s="25">
        <v>33</v>
      </c>
      <c r="B36" s="3" t="s">
        <v>207</v>
      </c>
      <c r="C36" s="10">
        <v>0</v>
      </c>
      <c r="D36" s="10">
        <v>0</v>
      </c>
      <c r="E36" s="3" t="s">
        <v>216</v>
      </c>
      <c r="F36" s="3" t="s">
        <v>207</v>
      </c>
    </row>
    <row r="37" spans="1:6">
      <c r="A37" s="25">
        <v>34</v>
      </c>
      <c r="B37" s="3" t="s">
        <v>207</v>
      </c>
      <c r="C37" s="10">
        <v>0</v>
      </c>
      <c r="D37" s="10">
        <v>0</v>
      </c>
      <c r="E37" s="3" t="s">
        <v>216</v>
      </c>
      <c r="F37" s="3" t="s">
        <v>207</v>
      </c>
    </row>
    <row r="38" spans="1:6">
      <c r="A38" s="25">
        <v>35</v>
      </c>
      <c r="B38" s="3" t="s">
        <v>207</v>
      </c>
      <c r="C38" s="10">
        <v>0</v>
      </c>
      <c r="D38" s="10">
        <v>0</v>
      </c>
      <c r="E38" s="3" t="s">
        <v>216</v>
      </c>
      <c r="F38" s="3" t="s">
        <v>207</v>
      </c>
    </row>
    <row r="39" spans="1:6">
      <c r="A39" s="25"/>
      <c r="B39" s="3"/>
      <c r="C39" s="10"/>
      <c r="D39" s="10"/>
      <c r="E39" s="3"/>
      <c r="F39" s="3"/>
    </row>
    <row r="40" spans="1:6">
      <c r="A40" s="25"/>
      <c r="B40" s="3"/>
      <c r="C40" s="10"/>
      <c r="D40" s="10"/>
      <c r="E40" s="3"/>
      <c r="F40" s="3"/>
    </row>
    <row r="41" spans="1:6">
      <c r="A41" s="25"/>
      <c r="B41" s="3"/>
      <c r="C41" s="10"/>
      <c r="D41" s="10"/>
      <c r="E41" s="3"/>
      <c r="F41" s="3"/>
    </row>
    <row r="42" spans="1:6">
      <c r="A42" s="25"/>
      <c r="B42" s="3"/>
      <c r="C42" s="10"/>
      <c r="D42" s="10"/>
      <c r="E42" s="3"/>
      <c r="F42" s="3"/>
    </row>
    <row r="43" spans="1:6">
      <c r="A43" s="25"/>
      <c r="B43" s="3"/>
      <c r="C43" s="10"/>
      <c r="D43" s="10"/>
      <c r="E43" s="3"/>
      <c r="F43" s="3"/>
    </row>
    <row r="44" spans="1:6">
      <c r="A44" s="25"/>
      <c r="B44" s="3"/>
      <c r="C44" s="10"/>
      <c r="D44" s="10"/>
      <c r="E44" s="3"/>
      <c r="F44" s="3"/>
    </row>
    <row r="45" spans="1:6">
      <c r="A45" s="25"/>
      <c r="B45" s="3"/>
      <c r="C45" s="10"/>
      <c r="D45" s="10"/>
      <c r="E45" s="3"/>
      <c r="F45" s="3"/>
    </row>
    <row r="46" spans="1:6">
      <c r="A46" s="25"/>
      <c r="B46" s="3"/>
      <c r="C46" s="10"/>
      <c r="D46" s="10"/>
      <c r="E46" s="3"/>
      <c r="F46" s="3"/>
    </row>
    <row r="47" spans="1:6">
      <c r="A47" s="25"/>
      <c r="B47" s="3"/>
      <c r="C47" s="10"/>
      <c r="D47" s="10"/>
      <c r="E47" s="3"/>
      <c r="F47" s="3"/>
    </row>
    <row r="48" spans="1:6">
      <c r="A48" s="25"/>
      <c r="B48" s="3"/>
      <c r="C48" s="10"/>
      <c r="D48" s="10"/>
      <c r="E48" s="3"/>
      <c r="F48" s="3"/>
    </row>
    <row r="49" spans="1:6">
      <c r="A49" s="25"/>
      <c r="B49" s="3"/>
      <c r="C49" s="10"/>
      <c r="D49" s="10"/>
      <c r="E49" s="3"/>
      <c r="F49" s="3"/>
    </row>
    <row r="50" spans="1:6">
      <c r="A50" s="25"/>
      <c r="B50" s="3"/>
      <c r="C50" s="10"/>
      <c r="D50" s="10"/>
      <c r="E50" s="3"/>
      <c r="F50" s="3"/>
    </row>
    <row r="51" spans="1:6">
      <c r="A51" s="25"/>
      <c r="B51" s="3"/>
      <c r="C51" s="10"/>
      <c r="D51" s="10"/>
      <c r="E51" s="3"/>
      <c r="F51" s="3"/>
    </row>
    <row r="52" spans="1:6">
      <c r="A52" s="25"/>
      <c r="B52" s="3"/>
      <c r="C52" s="10"/>
      <c r="D52" s="10"/>
      <c r="E52" s="3"/>
      <c r="F52" s="3"/>
    </row>
    <row r="53" spans="1:6">
      <c r="A53" s="25"/>
      <c r="B53" s="3"/>
      <c r="C53" s="10"/>
      <c r="D53" s="10"/>
      <c r="E53" s="3"/>
      <c r="F53" s="3"/>
    </row>
    <row r="54" spans="1:6">
      <c r="A54" s="25"/>
      <c r="B54" s="3"/>
      <c r="C54" s="10"/>
      <c r="D54" s="10"/>
      <c r="E54" s="3"/>
      <c r="F54" s="3"/>
    </row>
    <row r="55" spans="1:6">
      <c r="A55" s="25"/>
      <c r="B55" s="3"/>
      <c r="C55" s="10"/>
      <c r="D55" s="10"/>
      <c r="E55" s="3"/>
      <c r="F55" s="3"/>
    </row>
    <row r="56" spans="1:6">
      <c r="A56" s="25"/>
      <c r="B56" s="3"/>
      <c r="C56" s="10"/>
      <c r="D56" s="10"/>
      <c r="E56" s="3"/>
      <c r="F56" s="3"/>
    </row>
    <row r="57" spans="1:6">
      <c r="A57" s="25"/>
      <c r="B57" s="3"/>
      <c r="C57" s="10"/>
      <c r="D57" s="10"/>
      <c r="E57" s="3"/>
      <c r="F57" s="3"/>
    </row>
    <row r="58" spans="1:6">
      <c r="A58" s="25"/>
      <c r="B58" s="3"/>
      <c r="C58" s="10"/>
      <c r="D58" s="10"/>
      <c r="E58" s="3"/>
      <c r="F58" s="3"/>
    </row>
    <row r="59" spans="1:6">
      <c r="A59" s="25"/>
      <c r="B59" s="3"/>
      <c r="C59" s="10"/>
      <c r="D59" s="10"/>
      <c r="E59" s="3"/>
      <c r="F59" s="3"/>
    </row>
    <row r="60" spans="1:6">
      <c r="A60" s="25"/>
      <c r="B60" s="3"/>
      <c r="C60" s="10"/>
      <c r="D60" s="10"/>
      <c r="E60" s="3"/>
      <c r="F60" s="3"/>
    </row>
    <row r="61" spans="1:6">
      <c r="A61" s="25"/>
      <c r="B61" s="3"/>
      <c r="C61" s="10"/>
      <c r="D61" s="10"/>
      <c r="E61" s="3"/>
      <c r="F61" s="3"/>
    </row>
    <row r="62" spans="1:6">
      <c r="A62" s="25"/>
      <c r="B62" s="3"/>
      <c r="C62" s="10"/>
      <c r="D62" s="10"/>
      <c r="E62" s="3"/>
      <c r="F62" s="3"/>
    </row>
    <row r="63" spans="1:6">
      <c r="A63" s="25"/>
      <c r="B63" s="3"/>
      <c r="C63" s="10"/>
      <c r="D63" s="10"/>
      <c r="E63" s="3"/>
      <c r="F63" s="3"/>
    </row>
    <row r="64" spans="1:6">
      <c r="A64" s="25"/>
      <c r="B64" s="3"/>
      <c r="C64" s="10"/>
      <c r="D64" s="10"/>
      <c r="E64" s="3"/>
      <c r="F64" s="3"/>
    </row>
    <row r="65" spans="1:13">
      <c r="A65" s="25"/>
      <c r="B65" s="3"/>
      <c r="C65" s="10"/>
      <c r="D65" s="10"/>
      <c r="E65" s="3"/>
      <c r="F65" s="3"/>
    </row>
    <row r="66" spans="1:13">
      <c r="A66" s="25"/>
      <c r="B66" s="3"/>
      <c r="C66" s="10"/>
      <c r="D66" s="10"/>
      <c r="E66" s="3"/>
      <c r="F66" s="3"/>
    </row>
    <row r="67" spans="1:13">
      <c r="A67" s="25"/>
      <c r="B67" s="3"/>
      <c r="C67" s="10"/>
      <c r="D67" s="10"/>
      <c r="E67" s="3"/>
      <c r="F67" s="3"/>
    </row>
    <row r="68" spans="1:13">
      <c r="A68" s="25"/>
      <c r="B68" s="3"/>
      <c r="C68" s="10"/>
      <c r="D68" s="10"/>
      <c r="E68" s="3"/>
      <c r="F68" s="3"/>
    </row>
    <row r="69" spans="1:13">
      <c r="A69" s="25"/>
      <c r="B69" s="3"/>
      <c r="C69" s="10"/>
      <c r="D69" s="10"/>
      <c r="E69" s="3"/>
      <c r="F69" s="3"/>
    </row>
    <row r="70" spans="1:13">
      <c r="A70" s="25"/>
      <c r="B70" s="3"/>
      <c r="C70" s="10"/>
      <c r="D70" s="10"/>
      <c r="E70" s="3"/>
      <c r="F70" s="3"/>
    </row>
    <row r="71" spans="1:13">
      <c r="A71" s="25"/>
      <c r="B71" s="3"/>
      <c r="C71" s="10"/>
      <c r="D71" s="10"/>
      <c r="E71" s="3"/>
      <c r="F71" s="3"/>
    </row>
    <row r="72" spans="1:13">
      <c r="A72" s="25"/>
      <c r="B72" s="3"/>
      <c r="C72" s="10"/>
      <c r="D72" s="10"/>
      <c r="E72" s="3"/>
      <c r="F72" s="3"/>
    </row>
    <row r="73" spans="1:13">
      <c r="A73" s="25"/>
      <c r="B73" s="3"/>
      <c r="C73" s="10"/>
      <c r="D73" s="10"/>
      <c r="E73" s="3"/>
      <c r="F73" s="3"/>
    </row>
    <row r="74" spans="1:13">
      <c r="A74" s="25"/>
      <c r="B74" s="3"/>
      <c r="C74" s="10"/>
      <c r="D74" s="10"/>
      <c r="E74" s="3"/>
      <c r="F74" s="3"/>
    </row>
    <row r="75" spans="1:13">
      <c r="A75" s="25"/>
      <c r="B75" s="32"/>
      <c r="C75" s="10"/>
      <c r="D75" s="10"/>
      <c r="E75" s="32"/>
      <c r="F75" s="32"/>
      <c r="G75" s="32"/>
      <c r="H75" s="32"/>
      <c r="I75" s="32"/>
      <c r="J75" s="32"/>
      <c r="K75" s="32"/>
      <c r="L75" s="32"/>
      <c r="M75" s="32"/>
    </row>
    <row r="76" spans="1:13">
      <c r="A76" s="25"/>
      <c r="B76" s="36"/>
      <c r="C76" s="10"/>
      <c r="D76" s="10"/>
      <c r="E76" s="36"/>
      <c r="F76" s="3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2"/>
  <sheetViews>
    <sheetView topLeftCell="A18" workbookViewId="0">
      <selection activeCell="C29" sqref="C28:C29"/>
    </sheetView>
  </sheetViews>
  <sheetFormatPr baseColWidth="10" defaultColWidth="9.140625" defaultRowHeight="15"/>
  <cols>
    <col min="1" max="1" width="3.42578125" bestFit="1" customWidth="1"/>
    <col min="2" max="2" width="55.7109375" customWidth="1"/>
    <col min="3" max="3" width="20.85546875" customWidth="1"/>
    <col min="4" max="4" width="19.42578125" customWidth="1"/>
    <col min="5" max="5" width="22.7109375" customWidth="1"/>
    <col min="6" max="6" width="20.5703125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ht="47.25" customHeight="1">
      <c r="A3" s="1" t="s">
        <v>93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>
      <c r="A4" s="25">
        <v>1</v>
      </c>
      <c r="B4" s="37" t="s">
        <v>207</v>
      </c>
      <c r="C4" s="10">
        <v>0</v>
      </c>
      <c r="D4" s="10">
        <v>0</v>
      </c>
      <c r="E4" s="3" t="s">
        <v>216</v>
      </c>
      <c r="F4" s="3" t="s">
        <v>218</v>
      </c>
    </row>
    <row r="5" spans="1:6">
      <c r="A5" s="25">
        <v>2</v>
      </c>
      <c r="B5" s="37" t="s">
        <v>207</v>
      </c>
      <c r="C5" s="10">
        <v>0</v>
      </c>
      <c r="D5" s="10">
        <v>0</v>
      </c>
      <c r="E5" s="3" t="s">
        <v>216</v>
      </c>
      <c r="F5" s="3" t="s">
        <v>218</v>
      </c>
    </row>
    <row r="6" spans="1:6">
      <c r="A6" s="25">
        <v>3</v>
      </c>
      <c r="B6" s="37" t="s">
        <v>207</v>
      </c>
      <c r="C6" s="10">
        <v>0</v>
      </c>
      <c r="D6" s="10">
        <v>0</v>
      </c>
      <c r="E6" s="3" t="s">
        <v>216</v>
      </c>
      <c r="F6" s="3" t="s">
        <v>218</v>
      </c>
    </row>
    <row r="7" spans="1:6">
      <c r="A7" s="25">
        <v>4</v>
      </c>
      <c r="B7" s="37" t="s">
        <v>207</v>
      </c>
      <c r="C7" s="10">
        <v>0</v>
      </c>
      <c r="D7" s="10">
        <v>0</v>
      </c>
      <c r="E7" s="3" t="s">
        <v>216</v>
      </c>
      <c r="F7" s="3" t="s">
        <v>218</v>
      </c>
    </row>
    <row r="8" spans="1:6">
      <c r="A8" s="25">
        <v>5</v>
      </c>
      <c r="B8" s="37" t="s">
        <v>207</v>
      </c>
      <c r="C8" s="10">
        <v>0</v>
      </c>
      <c r="D8" s="10">
        <v>0</v>
      </c>
      <c r="E8" s="36" t="s">
        <v>216</v>
      </c>
      <c r="F8" s="36" t="s">
        <v>218</v>
      </c>
    </row>
    <row r="9" spans="1:6">
      <c r="A9" s="25">
        <v>6</v>
      </c>
      <c r="B9" s="37" t="s">
        <v>207</v>
      </c>
      <c r="C9" s="10">
        <v>0</v>
      </c>
      <c r="D9" s="10">
        <v>0</v>
      </c>
      <c r="E9" s="3" t="s">
        <v>216</v>
      </c>
      <c r="F9" s="3" t="s">
        <v>218</v>
      </c>
    </row>
    <row r="10" spans="1:6">
      <c r="A10" s="25">
        <v>7</v>
      </c>
      <c r="B10" s="37" t="s">
        <v>207</v>
      </c>
      <c r="C10" s="10">
        <v>0</v>
      </c>
      <c r="D10" s="10">
        <v>0</v>
      </c>
      <c r="E10" s="3" t="s">
        <v>216</v>
      </c>
      <c r="F10" s="3" t="s">
        <v>218</v>
      </c>
    </row>
    <row r="11" spans="1:6">
      <c r="A11" s="25">
        <v>8</v>
      </c>
      <c r="B11" s="37" t="s">
        <v>207</v>
      </c>
      <c r="C11" s="10">
        <v>0</v>
      </c>
      <c r="D11" s="10">
        <v>0</v>
      </c>
      <c r="E11" s="3" t="s">
        <v>216</v>
      </c>
      <c r="F11" s="3" t="s">
        <v>218</v>
      </c>
    </row>
    <row r="12" spans="1:6">
      <c r="A12" s="25">
        <v>9</v>
      </c>
      <c r="B12" s="37" t="s">
        <v>207</v>
      </c>
      <c r="C12" s="10">
        <v>0</v>
      </c>
      <c r="D12" s="10">
        <v>0</v>
      </c>
      <c r="E12" s="3" t="s">
        <v>216</v>
      </c>
      <c r="F12" s="3" t="s">
        <v>218</v>
      </c>
    </row>
    <row r="13" spans="1:6">
      <c r="A13" s="25">
        <v>10</v>
      </c>
      <c r="B13" s="37" t="s">
        <v>207</v>
      </c>
      <c r="C13" s="10">
        <v>0</v>
      </c>
      <c r="D13" s="10">
        <v>0</v>
      </c>
      <c r="E13" s="3" t="s">
        <v>216</v>
      </c>
      <c r="F13" s="3" t="s">
        <v>218</v>
      </c>
    </row>
    <row r="14" spans="1:6">
      <c r="A14" s="25">
        <v>11</v>
      </c>
      <c r="B14" s="37" t="s">
        <v>207</v>
      </c>
      <c r="C14" s="10">
        <v>0</v>
      </c>
      <c r="D14" s="10">
        <v>0</v>
      </c>
      <c r="E14" s="3" t="s">
        <v>216</v>
      </c>
      <c r="F14" s="3" t="s">
        <v>218</v>
      </c>
    </row>
    <row r="15" spans="1:6">
      <c r="A15" s="25">
        <v>12</v>
      </c>
      <c r="B15" s="37" t="s">
        <v>207</v>
      </c>
      <c r="C15" s="10">
        <v>0</v>
      </c>
      <c r="D15" s="10">
        <v>0</v>
      </c>
      <c r="E15" s="3" t="s">
        <v>216</v>
      </c>
      <c r="F15" s="3" t="s">
        <v>218</v>
      </c>
    </row>
    <row r="16" spans="1:6">
      <c r="A16" s="25">
        <v>13</v>
      </c>
      <c r="B16" s="37" t="s">
        <v>207</v>
      </c>
      <c r="C16" s="10">
        <v>0</v>
      </c>
      <c r="D16" s="10">
        <v>0</v>
      </c>
      <c r="E16" s="3" t="s">
        <v>216</v>
      </c>
      <c r="F16" s="3" t="s">
        <v>218</v>
      </c>
    </row>
    <row r="17" spans="1:6">
      <c r="A17" s="25">
        <v>14</v>
      </c>
      <c r="B17" s="37" t="s">
        <v>207</v>
      </c>
      <c r="C17" s="10">
        <v>0</v>
      </c>
      <c r="D17" s="10">
        <v>0</v>
      </c>
      <c r="E17" s="3" t="s">
        <v>216</v>
      </c>
      <c r="F17" s="3" t="s">
        <v>218</v>
      </c>
    </row>
    <row r="18" spans="1:6">
      <c r="A18" s="25">
        <v>15</v>
      </c>
      <c r="B18" s="37" t="s">
        <v>207</v>
      </c>
      <c r="C18" s="10">
        <v>0</v>
      </c>
      <c r="D18" s="10">
        <v>0</v>
      </c>
      <c r="E18" s="3" t="s">
        <v>216</v>
      </c>
      <c r="F18" s="3" t="s">
        <v>218</v>
      </c>
    </row>
    <row r="19" spans="1:6">
      <c r="A19" s="25">
        <v>16</v>
      </c>
      <c r="B19" s="37" t="s">
        <v>207</v>
      </c>
      <c r="C19" s="10">
        <v>0</v>
      </c>
      <c r="D19" s="10">
        <v>0</v>
      </c>
      <c r="E19" s="3" t="s">
        <v>216</v>
      </c>
      <c r="F19" s="3" t="s">
        <v>218</v>
      </c>
    </row>
    <row r="20" spans="1:6">
      <c r="A20" s="25">
        <v>17</v>
      </c>
      <c r="B20" s="37" t="s">
        <v>207</v>
      </c>
      <c r="C20" s="10">
        <v>0</v>
      </c>
      <c r="D20" s="10">
        <v>0</v>
      </c>
      <c r="E20" s="3" t="s">
        <v>216</v>
      </c>
      <c r="F20" s="3" t="s">
        <v>218</v>
      </c>
    </row>
    <row r="21" spans="1:6">
      <c r="A21" s="25">
        <v>18</v>
      </c>
      <c r="B21" s="37" t="s">
        <v>207</v>
      </c>
      <c r="C21" s="10">
        <v>0</v>
      </c>
      <c r="D21" s="10">
        <v>0</v>
      </c>
      <c r="E21" s="3" t="s">
        <v>216</v>
      </c>
      <c r="F21" s="3" t="s">
        <v>218</v>
      </c>
    </row>
    <row r="22" spans="1:6">
      <c r="A22" s="25">
        <v>19</v>
      </c>
      <c r="B22" s="37" t="s">
        <v>207</v>
      </c>
      <c r="C22" s="10">
        <v>0</v>
      </c>
      <c r="D22" s="10">
        <v>0</v>
      </c>
      <c r="E22" s="3" t="s">
        <v>216</v>
      </c>
      <c r="F22" s="3" t="s">
        <v>218</v>
      </c>
    </row>
    <row r="23" spans="1:6">
      <c r="A23" s="25">
        <v>20</v>
      </c>
      <c r="B23" s="37" t="s">
        <v>207</v>
      </c>
      <c r="C23" s="10">
        <v>0</v>
      </c>
      <c r="D23" s="10">
        <v>0</v>
      </c>
      <c r="E23" s="3" t="s">
        <v>216</v>
      </c>
      <c r="F23" s="3" t="s">
        <v>218</v>
      </c>
    </row>
    <row r="24" spans="1:6">
      <c r="A24" s="25">
        <v>21</v>
      </c>
      <c r="B24" s="41" t="s">
        <v>207</v>
      </c>
      <c r="C24" s="10">
        <v>0</v>
      </c>
      <c r="D24" s="10">
        <v>0</v>
      </c>
      <c r="E24" s="41" t="s">
        <v>216</v>
      </c>
      <c r="F24" s="41" t="s">
        <v>218</v>
      </c>
    </row>
    <row r="25" spans="1:6">
      <c r="A25" s="25">
        <v>22</v>
      </c>
      <c r="B25" s="41" t="s">
        <v>207</v>
      </c>
      <c r="C25" s="10">
        <v>0</v>
      </c>
      <c r="D25" s="10">
        <v>0</v>
      </c>
      <c r="E25" s="41" t="s">
        <v>216</v>
      </c>
      <c r="F25" s="41" t="s">
        <v>218</v>
      </c>
    </row>
    <row r="26" spans="1:6">
      <c r="A26" s="25">
        <v>23</v>
      </c>
      <c r="B26" s="41" t="s">
        <v>207</v>
      </c>
      <c r="C26" s="10">
        <v>0</v>
      </c>
      <c r="D26" s="10">
        <v>0</v>
      </c>
      <c r="E26" s="41" t="s">
        <v>216</v>
      </c>
      <c r="F26" s="41" t="s">
        <v>218</v>
      </c>
    </row>
    <row r="27" spans="1:6">
      <c r="A27" s="25">
        <v>24</v>
      </c>
      <c r="B27" s="41" t="s">
        <v>207</v>
      </c>
      <c r="C27" s="10">
        <v>0</v>
      </c>
      <c r="D27" s="10">
        <v>0</v>
      </c>
      <c r="E27" s="41" t="s">
        <v>216</v>
      </c>
      <c r="F27" s="41" t="s">
        <v>218</v>
      </c>
    </row>
    <row r="28" spans="1:6">
      <c r="A28" s="25">
        <v>25</v>
      </c>
      <c r="B28" s="41" t="s">
        <v>207</v>
      </c>
      <c r="C28" s="10">
        <v>0</v>
      </c>
      <c r="D28" s="10">
        <v>0</v>
      </c>
      <c r="E28" s="41" t="s">
        <v>216</v>
      </c>
      <c r="F28" s="41" t="s">
        <v>218</v>
      </c>
    </row>
    <row r="29" spans="1:6">
      <c r="A29" s="25">
        <v>26</v>
      </c>
      <c r="B29" s="41" t="s">
        <v>207</v>
      </c>
      <c r="C29" s="10">
        <v>0</v>
      </c>
      <c r="D29" s="10">
        <v>0</v>
      </c>
      <c r="E29" s="41" t="s">
        <v>216</v>
      </c>
      <c r="F29" s="41" t="s">
        <v>218</v>
      </c>
    </row>
    <row r="30" spans="1:6">
      <c r="A30" s="25">
        <v>27</v>
      </c>
      <c r="B30" s="41" t="s">
        <v>207</v>
      </c>
      <c r="C30" s="10">
        <v>0</v>
      </c>
      <c r="D30" s="10">
        <v>0</v>
      </c>
      <c r="E30" s="41" t="s">
        <v>216</v>
      </c>
      <c r="F30" s="41" t="s">
        <v>218</v>
      </c>
    </row>
    <row r="31" spans="1:6">
      <c r="A31" s="25">
        <v>28</v>
      </c>
      <c r="B31" s="41" t="s">
        <v>207</v>
      </c>
      <c r="C31" s="10">
        <v>0</v>
      </c>
      <c r="D31" s="10">
        <v>0</v>
      </c>
      <c r="E31" s="41" t="s">
        <v>216</v>
      </c>
      <c r="F31" s="41" t="s">
        <v>218</v>
      </c>
    </row>
    <row r="32" spans="1:6">
      <c r="A32" s="25">
        <v>29</v>
      </c>
      <c r="B32" s="41" t="s">
        <v>207</v>
      </c>
      <c r="C32" s="10">
        <v>0</v>
      </c>
      <c r="D32" s="10">
        <v>0</v>
      </c>
      <c r="E32" s="41" t="s">
        <v>216</v>
      </c>
      <c r="F32" s="41" t="s">
        <v>218</v>
      </c>
    </row>
    <row r="33" spans="1:6">
      <c r="A33" s="25">
        <v>30</v>
      </c>
      <c r="B33" s="41" t="s">
        <v>207</v>
      </c>
      <c r="C33" s="10">
        <v>0</v>
      </c>
      <c r="D33" s="10">
        <v>0</v>
      </c>
      <c r="E33" s="41" t="s">
        <v>216</v>
      </c>
      <c r="F33" s="41" t="s">
        <v>218</v>
      </c>
    </row>
    <row r="34" spans="1:6">
      <c r="A34" s="25">
        <v>31</v>
      </c>
      <c r="B34" s="41" t="s">
        <v>207</v>
      </c>
      <c r="C34" s="10">
        <v>0</v>
      </c>
      <c r="D34" s="10">
        <v>0</v>
      </c>
      <c r="E34" s="41" t="s">
        <v>216</v>
      </c>
      <c r="F34" s="41" t="s">
        <v>218</v>
      </c>
    </row>
    <row r="35" spans="1:6">
      <c r="A35" s="25">
        <v>32</v>
      </c>
      <c r="B35" s="41" t="s">
        <v>207</v>
      </c>
      <c r="C35" s="10">
        <v>0</v>
      </c>
      <c r="D35" s="10">
        <v>0</v>
      </c>
      <c r="E35" s="41" t="s">
        <v>216</v>
      </c>
      <c r="F35" s="41" t="s">
        <v>218</v>
      </c>
    </row>
    <row r="36" spans="1:6">
      <c r="A36" s="25">
        <v>33</v>
      </c>
      <c r="B36" s="41" t="s">
        <v>207</v>
      </c>
      <c r="C36" s="10">
        <v>0</v>
      </c>
      <c r="D36" s="10">
        <v>0</v>
      </c>
      <c r="E36" s="41" t="s">
        <v>216</v>
      </c>
      <c r="F36" s="41" t="s">
        <v>218</v>
      </c>
    </row>
    <row r="37" spans="1:6">
      <c r="A37" s="25">
        <v>34</v>
      </c>
      <c r="B37" s="41" t="s">
        <v>207</v>
      </c>
      <c r="C37" s="10">
        <v>0</v>
      </c>
      <c r="D37" s="10">
        <v>0</v>
      </c>
      <c r="E37" s="41" t="s">
        <v>216</v>
      </c>
      <c r="F37" s="41" t="s">
        <v>218</v>
      </c>
    </row>
    <row r="38" spans="1:6">
      <c r="A38" s="25">
        <v>35</v>
      </c>
      <c r="B38" s="41" t="s">
        <v>207</v>
      </c>
      <c r="C38" s="10">
        <v>0</v>
      </c>
      <c r="D38" s="10">
        <v>0</v>
      </c>
      <c r="E38" s="41" t="s">
        <v>216</v>
      </c>
      <c r="F38" s="41" t="s">
        <v>218</v>
      </c>
    </row>
    <row r="39" spans="1:6">
      <c r="A39" s="25"/>
      <c r="B39" s="37"/>
      <c r="C39" s="10"/>
      <c r="D39" s="10"/>
      <c r="E39" s="3"/>
      <c r="F39" s="3"/>
    </row>
    <row r="40" spans="1:6">
      <c r="A40" s="25"/>
      <c r="B40" s="37"/>
      <c r="C40" s="10"/>
      <c r="D40" s="10"/>
      <c r="E40" s="3"/>
      <c r="F40" s="3"/>
    </row>
    <row r="41" spans="1:6">
      <c r="A41" s="25"/>
      <c r="B41" s="37"/>
      <c r="C41" s="10"/>
      <c r="D41" s="10"/>
      <c r="E41" s="3"/>
      <c r="F41" s="3"/>
    </row>
    <row r="42" spans="1:6">
      <c r="A42" s="25"/>
      <c r="B42" s="37"/>
      <c r="C42" s="10"/>
      <c r="D42" s="10"/>
      <c r="E42" s="36"/>
      <c r="F42" s="36"/>
    </row>
    <row r="43" spans="1:6">
      <c r="A43" s="25"/>
      <c r="B43" s="37"/>
      <c r="C43" s="10"/>
      <c r="D43" s="10"/>
      <c r="E43" s="36"/>
      <c r="F43" s="36"/>
    </row>
    <row r="44" spans="1:6">
      <c r="A44" s="25"/>
      <c r="B44" s="37"/>
      <c r="C44" s="10"/>
      <c r="D44" s="10"/>
      <c r="E44" s="36"/>
      <c r="F44" s="36"/>
    </row>
    <row r="45" spans="1:6">
      <c r="A45" s="25"/>
      <c r="B45" s="37"/>
      <c r="C45" s="10"/>
      <c r="D45" s="10"/>
      <c r="E45" s="36"/>
      <c r="F45" s="36"/>
    </row>
    <row r="46" spans="1:6">
      <c r="A46" s="25"/>
      <c r="B46" s="37"/>
      <c r="C46" s="10"/>
      <c r="D46" s="10"/>
      <c r="E46" s="36"/>
      <c r="F46" s="36"/>
    </row>
    <row r="47" spans="1:6">
      <c r="A47" s="25"/>
      <c r="B47" s="37"/>
      <c r="C47" s="10"/>
      <c r="D47" s="10"/>
      <c r="E47" s="3"/>
      <c r="F47" s="3"/>
    </row>
    <row r="48" spans="1:6">
      <c r="A48" s="25"/>
      <c r="B48" s="37"/>
      <c r="C48" s="10"/>
      <c r="D48" s="10"/>
      <c r="E48" s="3"/>
      <c r="F48" s="3"/>
    </row>
    <row r="49" spans="1:6">
      <c r="A49" s="25"/>
      <c r="B49" s="37"/>
      <c r="C49" s="10"/>
      <c r="D49" s="10"/>
      <c r="E49" s="3"/>
      <c r="F49" s="3"/>
    </row>
    <row r="50" spans="1:6">
      <c r="A50" s="25"/>
      <c r="B50" s="37"/>
      <c r="C50" s="10"/>
      <c r="D50" s="10"/>
      <c r="E50" s="3"/>
      <c r="F50" s="3"/>
    </row>
    <row r="51" spans="1:6">
      <c r="A51" s="25"/>
      <c r="B51" s="37"/>
      <c r="C51" s="10"/>
      <c r="D51" s="10"/>
      <c r="E51" s="3"/>
      <c r="F51" s="3"/>
    </row>
    <row r="52" spans="1:6">
      <c r="A52" s="25"/>
      <c r="B52" s="37"/>
      <c r="C52" s="10"/>
      <c r="D52" s="10"/>
      <c r="E52" s="3"/>
      <c r="F52" s="3"/>
    </row>
    <row r="53" spans="1:6">
      <c r="A53" s="25"/>
      <c r="B53" s="37"/>
      <c r="C53" s="10"/>
      <c r="D53" s="10"/>
      <c r="E53" s="3"/>
      <c r="F53" s="3"/>
    </row>
    <row r="54" spans="1:6">
      <c r="A54" s="25"/>
      <c r="B54" s="37"/>
      <c r="C54" s="10"/>
      <c r="D54" s="10"/>
      <c r="E54" s="3"/>
      <c r="F54" s="3"/>
    </row>
    <row r="55" spans="1:6">
      <c r="A55" s="25"/>
      <c r="B55" s="37"/>
      <c r="C55" s="10"/>
      <c r="D55" s="10"/>
      <c r="E55" s="3"/>
      <c r="F55" s="3"/>
    </row>
    <row r="56" spans="1:6">
      <c r="A56" s="25"/>
      <c r="B56" s="3"/>
      <c r="C56" s="10"/>
      <c r="D56" s="10"/>
      <c r="E56" s="3"/>
      <c r="F56" s="3"/>
    </row>
    <row r="57" spans="1:6">
      <c r="A57" s="25"/>
      <c r="B57" s="3"/>
      <c r="C57" s="10"/>
      <c r="D57" s="10"/>
      <c r="E57" s="3"/>
      <c r="F57" s="3"/>
    </row>
    <row r="58" spans="1:6">
      <c r="A58" s="25"/>
      <c r="B58" s="3"/>
      <c r="C58" s="10"/>
      <c r="D58" s="10"/>
      <c r="E58" s="3"/>
      <c r="F58" s="3"/>
    </row>
    <row r="59" spans="1:6">
      <c r="A59" s="25"/>
      <c r="B59" s="3"/>
      <c r="C59" s="10"/>
      <c r="D59" s="10"/>
      <c r="E59" s="3"/>
      <c r="F59" s="3"/>
    </row>
    <row r="60" spans="1:6">
      <c r="A60" s="25"/>
      <c r="B60" s="3"/>
      <c r="C60" s="10"/>
      <c r="D60" s="10"/>
      <c r="E60" s="3"/>
      <c r="F60" s="3"/>
    </row>
    <row r="61" spans="1:6">
      <c r="A61" s="25"/>
      <c r="B61" s="3"/>
      <c r="C61" s="10"/>
      <c r="D61" s="10"/>
      <c r="E61" s="3"/>
      <c r="F61" s="3"/>
    </row>
    <row r="62" spans="1:6">
      <c r="A62" s="25"/>
      <c r="B62" s="3"/>
      <c r="C62" s="10"/>
      <c r="D62" s="10"/>
      <c r="E62" s="3"/>
      <c r="F62" s="3"/>
    </row>
    <row r="63" spans="1:6">
      <c r="A63" s="25"/>
      <c r="B63" s="3"/>
      <c r="C63" s="10"/>
      <c r="D63" s="10"/>
      <c r="E63" s="3"/>
      <c r="F63" s="3"/>
    </row>
    <row r="64" spans="1:6">
      <c r="A64" s="25"/>
      <c r="B64" s="3"/>
      <c r="C64" s="10"/>
      <c r="D64" s="10"/>
      <c r="E64" s="3"/>
      <c r="F64" s="3"/>
    </row>
    <row r="65" spans="1:6">
      <c r="A65" s="25"/>
      <c r="B65" s="3"/>
      <c r="C65" s="10"/>
      <c r="D65" s="10"/>
      <c r="E65" s="3"/>
      <c r="F65" s="3"/>
    </row>
    <row r="66" spans="1:6">
      <c r="A66" s="25"/>
      <c r="B66" s="3"/>
      <c r="C66" s="10"/>
      <c r="D66" s="10"/>
      <c r="E66" s="3"/>
      <c r="F66" s="3"/>
    </row>
    <row r="67" spans="1:6">
      <c r="A67" s="25"/>
      <c r="B67" s="3"/>
      <c r="C67" s="10"/>
      <c r="D67" s="10"/>
      <c r="E67" s="3"/>
      <c r="F67" s="3"/>
    </row>
    <row r="68" spans="1:6">
      <c r="A68" s="25"/>
      <c r="B68" s="3"/>
      <c r="C68" s="10"/>
      <c r="D68" s="10"/>
      <c r="E68" s="3"/>
      <c r="F68" s="3"/>
    </row>
    <row r="69" spans="1:6">
      <c r="A69" s="25"/>
      <c r="B69" s="3"/>
      <c r="C69" s="10"/>
      <c r="D69" s="10"/>
      <c r="E69" s="3"/>
      <c r="F69" s="3"/>
    </row>
    <row r="70" spans="1:6">
      <c r="A70" s="25"/>
      <c r="B70" s="3"/>
      <c r="C70" s="10"/>
      <c r="D70" s="10"/>
      <c r="E70" s="3"/>
      <c r="F70" s="3"/>
    </row>
    <row r="71" spans="1:6">
      <c r="A71" s="25"/>
      <c r="B71" s="3"/>
      <c r="C71" s="10"/>
      <c r="D71" s="10"/>
      <c r="E71" s="3"/>
      <c r="F71" s="3"/>
    </row>
    <row r="72" spans="1:6">
      <c r="A72" s="25"/>
      <c r="B72" s="3"/>
      <c r="C72" s="10"/>
      <c r="D72" s="10"/>
      <c r="E72" s="3"/>
      <c r="F72" s="3"/>
    </row>
    <row r="73" spans="1:6">
      <c r="A73" s="25"/>
      <c r="B73" s="3"/>
      <c r="C73" s="10"/>
      <c r="D73" s="10"/>
      <c r="E73" s="3"/>
      <c r="F73" s="3"/>
    </row>
    <row r="74" spans="1:6">
      <c r="A74" s="25"/>
      <c r="B74" s="3"/>
      <c r="C74" s="10"/>
      <c r="D74" s="10"/>
      <c r="E74" s="3"/>
      <c r="F74" s="3"/>
    </row>
    <row r="75" spans="1:6">
      <c r="A75" s="25"/>
      <c r="B75" s="32"/>
      <c r="C75" s="10"/>
      <c r="D75" s="10"/>
      <c r="E75" s="32"/>
      <c r="F75" s="32"/>
    </row>
    <row r="76" spans="1:6">
      <c r="A76" s="25"/>
      <c r="B76" s="36"/>
      <c r="C76" s="10"/>
      <c r="D76" s="10"/>
      <c r="E76" s="36"/>
      <c r="F76" s="36"/>
    </row>
    <row r="77" spans="1:6">
      <c r="C77" s="26"/>
      <c r="D77" s="26"/>
    </row>
    <row r="78" spans="1:6">
      <c r="C78" s="26"/>
      <c r="D78" s="26"/>
    </row>
    <row r="79" spans="1:6">
      <c r="C79" s="26"/>
      <c r="D79" s="26"/>
    </row>
    <row r="80" spans="1:6">
      <c r="C80" s="26"/>
      <c r="D80" s="26"/>
    </row>
    <row r="81" spans="3:4">
      <c r="C81" s="26"/>
      <c r="D81" s="26"/>
    </row>
    <row r="82" spans="3:4">
      <c r="C82" s="26"/>
      <c r="D82" s="2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6"/>
  <sheetViews>
    <sheetView topLeftCell="A3" workbookViewId="0">
      <selection activeCell="C29" sqref="C28:C29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203</v>
      </c>
      <c r="C2" t="s">
        <v>204</v>
      </c>
    </row>
    <row r="3" spans="1:3" ht="30">
      <c r="A3" s="1" t="s">
        <v>93</v>
      </c>
      <c r="B3" s="1" t="s">
        <v>205</v>
      </c>
      <c r="C3" s="1" t="s">
        <v>206</v>
      </c>
    </row>
    <row r="4" spans="1:3">
      <c r="A4" s="25">
        <v>1</v>
      </c>
      <c r="B4" s="11" t="s">
        <v>207</v>
      </c>
      <c r="C4" s="11" t="s">
        <v>207</v>
      </c>
    </row>
    <row r="5" spans="1:3">
      <c r="A5" s="25">
        <v>2</v>
      </c>
      <c r="B5" s="11" t="s">
        <v>207</v>
      </c>
      <c r="C5" s="11" t="s">
        <v>207</v>
      </c>
    </row>
    <row r="6" spans="1:3">
      <c r="A6" s="25">
        <v>3</v>
      </c>
      <c r="B6" s="11" t="s">
        <v>207</v>
      </c>
      <c r="C6" s="11" t="s">
        <v>207</v>
      </c>
    </row>
    <row r="7" spans="1:3">
      <c r="A7" s="25">
        <v>4</v>
      </c>
      <c r="B7" s="11" t="s">
        <v>207</v>
      </c>
      <c r="C7" s="11" t="s">
        <v>207</v>
      </c>
    </row>
    <row r="8" spans="1:3">
      <c r="A8" s="25">
        <v>5</v>
      </c>
      <c r="B8" s="11" t="s">
        <v>207</v>
      </c>
      <c r="C8" s="11" t="s">
        <v>207</v>
      </c>
    </row>
    <row r="9" spans="1:3">
      <c r="A9" s="25">
        <v>6</v>
      </c>
      <c r="B9" s="11" t="s">
        <v>207</v>
      </c>
      <c r="C9" s="11" t="s">
        <v>207</v>
      </c>
    </row>
    <row r="10" spans="1:3">
      <c r="A10" s="25">
        <v>7</v>
      </c>
      <c r="B10" s="11" t="s">
        <v>207</v>
      </c>
      <c r="C10" s="11" t="s">
        <v>207</v>
      </c>
    </row>
    <row r="11" spans="1:3">
      <c r="A11" s="25">
        <v>8</v>
      </c>
      <c r="B11" s="11" t="s">
        <v>207</v>
      </c>
      <c r="C11" s="11" t="s">
        <v>207</v>
      </c>
    </row>
    <row r="12" spans="1:3">
      <c r="A12" s="25">
        <v>9</v>
      </c>
      <c r="B12" s="11" t="s">
        <v>207</v>
      </c>
      <c r="C12" s="11" t="s">
        <v>207</v>
      </c>
    </row>
    <row r="13" spans="1:3">
      <c r="A13" s="25">
        <v>10</v>
      </c>
      <c r="B13" s="11" t="s">
        <v>207</v>
      </c>
      <c r="C13" s="11" t="s">
        <v>207</v>
      </c>
    </row>
    <row r="14" spans="1:3">
      <c r="A14" s="25">
        <v>11</v>
      </c>
      <c r="B14" s="11" t="s">
        <v>207</v>
      </c>
      <c r="C14" s="11" t="s">
        <v>207</v>
      </c>
    </row>
    <row r="15" spans="1:3">
      <c r="A15" s="25">
        <v>12</v>
      </c>
      <c r="B15" s="11" t="s">
        <v>207</v>
      </c>
      <c r="C15" s="11" t="s">
        <v>207</v>
      </c>
    </row>
    <row r="16" spans="1:3">
      <c r="A16" s="25">
        <v>13</v>
      </c>
      <c r="B16" s="11" t="s">
        <v>207</v>
      </c>
      <c r="C16" s="11" t="s">
        <v>207</v>
      </c>
    </row>
    <row r="17" spans="1:3">
      <c r="A17" s="25">
        <v>14</v>
      </c>
      <c r="B17" s="11" t="s">
        <v>207</v>
      </c>
      <c r="C17" s="11" t="s">
        <v>207</v>
      </c>
    </row>
    <row r="18" spans="1:3">
      <c r="A18" s="25">
        <v>15</v>
      </c>
      <c r="B18" s="11" t="s">
        <v>207</v>
      </c>
      <c r="C18" s="11" t="s">
        <v>207</v>
      </c>
    </row>
    <row r="19" spans="1:3">
      <c r="A19" s="25">
        <v>16</v>
      </c>
      <c r="B19" s="11" t="s">
        <v>207</v>
      </c>
      <c r="C19" s="11" t="s">
        <v>207</v>
      </c>
    </row>
    <row r="20" spans="1:3">
      <c r="A20" s="25">
        <v>17</v>
      </c>
      <c r="B20" s="11" t="s">
        <v>207</v>
      </c>
      <c r="C20" s="11" t="s">
        <v>207</v>
      </c>
    </row>
    <row r="21" spans="1:3">
      <c r="A21" s="25">
        <v>18</v>
      </c>
      <c r="B21" s="11" t="s">
        <v>207</v>
      </c>
      <c r="C21" s="11" t="s">
        <v>207</v>
      </c>
    </row>
    <row r="22" spans="1:3">
      <c r="A22" s="25">
        <v>19</v>
      </c>
      <c r="B22" s="11" t="s">
        <v>207</v>
      </c>
      <c r="C22" s="11" t="s">
        <v>207</v>
      </c>
    </row>
    <row r="23" spans="1:3">
      <c r="A23" s="25">
        <v>20</v>
      </c>
      <c r="B23" s="11" t="s">
        <v>207</v>
      </c>
      <c r="C23" s="11" t="s">
        <v>207</v>
      </c>
    </row>
    <row r="24" spans="1:3">
      <c r="A24" s="25">
        <v>21</v>
      </c>
      <c r="B24" s="11" t="s">
        <v>207</v>
      </c>
      <c r="C24" s="11" t="s">
        <v>207</v>
      </c>
    </row>
    <row r="25" spans="1:3">
      <c r="A25" s="25">
        <v>22</v>
      </c>
      <c r="B25" s="11" t="s">
        <v>207</v>
      </c>
      <c r="C25" s="11" t="s">
        <v>207</v>
      </c>
    </row>
    <row r="26" spans="1:3">
      <c r="A26" s="25">
        <v>23</v>
      </c>
      <c r="B26" s="11" t="s">
        <v>207</v>
      </c>
      <c r="C26" s="11" t="s">
        <v>207</v>
      </c>
    </row>
    <row r="27" spans="1:3">
      <c r="A27" s="25">
        <v>24</v>
      </c>
      <c r="B27" s="11" t="s">
        <v>207</v>
      </c>
      <c r="C27" s="11" t="s">
        <v>207</v>
      </c>
    </row>
    <row r="28" spans="1:3">
      <c r="A28" s="25">
        <v>25</v>
      </c>
      <c r="B28" s="11" t="s">
        <v>207</v>
      </c>
      <c r="C28" s="11" t="s">
        <v>207</v>
      </c>
    </row>
    <row r="29" spans="1:3">
      <c r="A29" s="25">
        <v>26</v>
      </c>
      <c r="B29" s="11" t="s">
        <v>207</v>
      </c>
      <c r="C29" s="11" t="s">
        <v>207</v>
      </c>
    </row>
    <row r="30" spans="1:3">
      <c r="A30" s="25">
        <v>27</v>
      </c>
      <c r="B30" s="11" t="s">
        <v>207</v>
      </c>
      <c r="C30" s="11" t="s">
        <v>207</v>
      </c>
    </row>
    <row r="31" spans="1:3">
      <c r="A31" s="25">
        <v>28</v>
      </c>
      <c r="B31" s="11" t="s">
        <v>207</v>
      </c>
      <c r="C31" s="11" t="s">
        <v>207</v>
      </c>
    </row>
    <row r="32" spans="1:3">
      <c r="A32" s="25">
        <v>29</v>
      </c>
      <c r="B32" s="11" t="s">
        <v>207</v>
      </c>
      <c r="C32" s="11" t="s">
        <v>207</v>
      </c>
    </row>
    <row r="33" spans="1:3">
      <c r="A33" s="25">
        <v>30</v>
      </c>
      <c r="B33" s="11" t="s">
        <v>207</v>
      </c>
      <c r="C33" s="11" t="s">
        <v>207</v>
      </c>
    </row>
    <row r="34" spans="1:3">
      <c r="A34" s="25">
        <v>31</v>
      </c>
      <c r="B34" s="11" t="s">
        <v>207</v>
      </c>
      <c r="C34" s="11" t="s">
        <v>207</v>
      </c>
    </row>
    <row r="35" spans="1:3">
      <c r="A35" s="25">
        <v>32</v>
      </c>
      <c r="B35" s="11" t="s">
        <v>207</v>
      </c>
      <c r="C35" s="11" t="s">
        <v>207</v>
      </c>
    </row>
    <row r="36" spans="1:3">
      <c r="A36" s="25">
        <v>33</v>
      </c>
      <c r="B36" s="11" t="s">
        <v>207</v>
      </c>
      <c r="C36" s="11" t="s">
        <v>207</v>
      </c>
    </row>
    <row r="37" spans="1:3">
      <c r="A37" s="25">
        <v>34</v>
      </c>
      <c r="B37" s="11" t="s">
        <v>207</v>
      </c>
      <c r="C37" s="11" t="s">
        <v>207</v>
      </c>
    </row>
    <row r="38" spans="1:3">
      <c r="A38" s="25">
        <v>35</v>
      </c>
      <c r="B38" s="11" t="s">
        <v>207</v>
      </c>
      <c r="C38" s="11" t="s">
        <v>207</v>
      </c>
    </row>
    <row r="39" spans="1:3">
      <c r="A39" s="25"/>
      <c r="B39" s="11"/>
      <c r="C39" s="11"/>
    </row>
    <row r="40" spans="1:3">
      <c r="A40" s="25"/>
      <c r="B40" s="11"/>
      <c r="C40" s="11"/>
    </row>
    <row r="41" spans="1:3">
      <c r="A41" s="25"/>
      <c r="B41" s="11"/>
      <c r="C41" s="11"/>
    </row>
    <row r="42" spans="1:3">
      <c r="A42" s="25"/>
      <c r="B42" s="11"/>
      <c r="C42" s="11"/>
    </row>
    <row r="43" spans="1:3">
      <c r="A43" s="25"/>
      <c r="B43" s="11"/>
      <c r="C43" s="11"/>
    </row>
    <row r="44" spans="1:3">
      <c r="A44" s="25"/>
      <c r="B44" s="11"/>
      <c r="C44" s="11"/>
    </row>
    <row r="45" spans="1:3">
      <c r="A45" s="25"/>
      <c r="B45" s="11"/>
      <c r="C45" s="11"/>
    </row>
    <row r="46" spans="1:3">
      <c r="A46" s="25"/>
      <c r="B46" s="11"/>
      <c r="C46" s="11"/>
    </row>
    <row r="47" spans="1:3">
      <c r="A47" s="25"/>
      <c r="B47" s="11"/>
      <c r="C47" s="11"/>
    </row>
    <row r="48" spans="1:3">
      <c r="A48" s="25"/>
      <c r="B48" s="11"/>
      <c r="C48" s="11"/>
    </row>
    <row r="49" spans="1:3">
      <c r="A49" s="25"/>
      <c r="B49" s="11"/>
      <c r="C49" s="11"/>
    </row>
    <row r="50" spans="1:3">
      <c r="A50" s="25"/>
      <c r="B50" s="11"/>
      <c r="C50" s="11"/>
    </row>
    <row r="51" spans="1:3">
      <c r="A51" s="25"/>
      <c r="B51" s="11"/>
      <c r="C51" s="11"/>
    </row>
    <row r="52" spans="1:3">
      <c r="A52" s="25"/>
      <c r="B52" s="11"/>
      <c r="C52" s="11"/>
    </row>
    <row r="53" spans="1:3">
      <c r="A53" s="25"/>
      <c r="B53" s="11"/>
      <c r="C53" s="11"/>
    </row>
    <row r="54" spans="1:3">
      <c r="A54" s="25"/>
      <c r="B54" s="11"/>
      <c r="C54" s="11"/>
    </row>
    <row r="55" spans="1:3">
      <c r="A55" s="25"/>
      <c r="B55" s="11"/>
      <c r="C55" s="11"/>
    </row>
    <row r="56" spans="1:3">
      <c r="A56" s="25"/>
      <c r="B56" s="11"/>
      <c r="C56" s="11"/>
    </row>
    <row r="57" spans="1:3">
      <c r="A57" s="25"/>
      <c r="B57" s="11"/>
      <c r="C57" s="11"/>
    </row>
    <row r="58" spans="1:3">
      <c r="A58" s="25"/>
      <c r="B58" s="11"/>
      <c r="C58" s="11"/>
    </row>
    <row r="59" spans="1:3">
      <c r="A59" s="25"/>
      <c r="B59" s="11"/>
      <c r="C59" s="11"/>
    </row>
    <row r="60" spans="1:3">
      <c r="A60" s="25"/>
      <c r="B60" s="11"/>
      <c r="C60" s="11"/>
    </row>
    <row r="61" spans="1:3">
      <c r="A61" s="25"/>
      <c r="B61" s="11"/>
      <c r="C61" s="11"/>
    </row>
    <row r="62" spans="1:3">
      <c r="A62" s="25"/>
      <c r="B62" s="11"/>
      <c r="C62" s="11"/>
    </row>
    <row r="63" spans="1:3">
      <c r="A63" s="25"/>
      <c r="B63" s="11"/>
      <c r="C63" s="11"/>
    </row>
    <row r="64" spans="1:3">
      <c r="A64" s="25"/>
      <c r="B64" s="11"/>
      <c r="C64" s="11"/>
    </row>
    <row r="65" spans="1:3">
      <c r="A65" s="25"/>
      <c r="B65" s="11"/>
      <c r="C65" s="11"/>
    </row>
    <row r="66" spans="1:3">
      <c r="A66" s="25"/>
      <c r="B66" s="11"/>
      <c r="C66" s="11"/>
    </row>
    <row r="67" spans="1:3">
      <c r="A67" s="25"/>
      <c r="B67" s="11"/>
      <c r="C67" s="11"/>
    </row>
    <row r="68" spans="1:3">
      <c r="A68" s="25"/>
      <c r="B68" s="11"/>
      <c r="C68" s="11"/>
    </row>
    <row r="69" spans="1:3">
      <c r="A69" s="25"/>
      <c r="B69" s="11"/>
      <c r="C69" s="11"/>
    </row>
    <row r="70" spans="1:3">
      <c r="A70" s="25"/>
      <c r="B70" s="11"/>
      <c r="C70" s="11"/>
    </row>
    <row r="71" spans="1:3">
      <c r="A71" s="25"/>
      <c r="B71" s="11"/>
      <c r="C71" s="11"/>
    </row>
    <row r="72" spans="1:3">
      <c r="A72" s="25"/>
      <c r="B72" s="11"/>
      <c r="C72" s="11"/>
    </row>
    <row r="73" spans="1:3">
      <c r="A73" s="25"/>
      <c r="B73" s="11"/>
      <c r="C73" s="11"/>
    </row>
    <row r="74" spans="1:3">
      <c r="A74" s="25"/>
      <c r="B74" s="11"/>
      <c r="C74" s="11"/>
    </row>
    <row r="75" spans="1:3">
      <c r="A75" s="25"/>
      <c r="B75" s="11"/>
      <c r="C75" s="11"/>
    </row>
    <row r="76" spans="1:3">
      <c r="A76" s="25"/>
      <c r="B76" s="11"/>
      <c r="C76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6"/>
  <sheetViews>
    <sheetView topLeftCell="A3" workbookViewId="0">
      <selection activeCell="A39" sqref="A39:XFD77"/>
    </sheetView>
  </sheetViews>
  <sheetFormatPr baseColWidth="10" defaultColWidth="9.140625" defaultRowHeight="15"/>
  <cols>
    <col min="1" max="1" width="3.42578125" bestFit="1" customWidth="1"/>
    <col min="2" max="2" width="19.28515625" customWidth="1"/>
    <col min="3" max="3" width="21.5703125" customWidth="1"/>
    <col min="4" max="4" width="22.140625" customWidth="1"/>
    <col min="5" max="5" width="24" customWidth="1"/>
    <col min="6" max="6" width="26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88</v>
      </c>
      <c r="C2" t="s">
        <v>89</v>
      </c>
      <c r="D2" t="s">
        <v>90</v>
      </c>
      <c r="E2" t="s">
        <v>91</v>
      </c>
      <c r="F2" t="s">
        <v>92</v>
      </c>
    </row>
    <row r="3" spans="1:6" ht="61.5" customHeight="1">
      <c r="A3" s="1" t="s">
        <v>93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</row>
    <row r="4" spans="1:6">
      <c r="A4" s="25">
        <v>1</v>
      </c>
      <c r="B4" s="11" t="s">
        <v>207</v>
      </c>
      <c r="C4" s="10">
        <v>0</v>
      </c>
      <c r="D4" s="10">
        <v>0</v>
      </c>
      <c r="E4" s="24" t="s">
        <v>216</v>
      </c>
      <c r="F4" s="11" t="s">
        <v>207</v>
      </c>
    </row>
    <row r="5" spans="1:6">
      <c r="A5" s="25">
        <v>2</v>
      </c>
      <c r="B5" s="11" t="s">
        <v>207</v>
      </c>
      <c r="C5" s="10">
        <v>0</v>
      </c>
      <c r="D5" s="10">
        <v>0</v>
      </c>
      <c r="E5" s="24" t="s">
        <v>216</v>
      </c>
      <c r="F5" s="11" t="s">
        <v>207</v>
      </c>
    </row>
    <row r="6" spans="1:6">
      <c r="A6" s="25">
        <v>3</v>
      </c>
      <c r="B6" s="11" t="s">
        <v>207</v>
      </c>
      <c r="C6" s="10">
        <v>0</v>
      </c>
      <c r="D6" s="10">
        <v>0</v>
      </c>
      <c r="E6" s="24" t="s">
        <v>216</v>
      </c>
      <c r="F6" s="11" t="s">
        <v>207</v>
      </c>
    </row>
    <row r="7" spans="1:6">
      <c r="A7" s="25">
        <v>4</v>
      </c>
      <c r="B7" s="11" t="s">
        <v>207</v>
      </c>
      <c r="C7" s="10">
        <v>0</v>
      </c>
      <c r="D7" s="10">
        <v>0</v>
      </c>
      <c r="E7" s="24" t="s">
        <v>216</v>
      </c>
      <c r="F7" s="11" t="s">
        <v>207</v>
      </c>
    </row>
    <row r="8" spans="1:6">
      <c r="A8" s="25">
        <v>5</v>
      </c>
      <c r="B8" s="11" t="s">
        <v>207</v>
      </c>
      <c r="C8" s="10">
        <v>0</v>
      </c>
      <c r="D8" s="10">
        <v>0</v>
      </c>
      <c r="E8" s="24" t="s">
        <v>216</v>
      </c>
      <c r="F8" s="11" t="s">
        <v>207</v>
      </c>
    </row>
    <row r="9" spans="1:6">
      <c r="A9" s="25">
        <v>6</v>
      </c>
      <c r="B9" s="11" t="s">
        <v>207</v>
      </c>
      <c r="C9" s="10">
        <v>0</v>
      </c>
      <c r="D9" s="10">
        <v>0</v>
      </c>
      <c r="E9" s="24" t="s">
        <v>216</v>
      </c>
      <c r="F9" s="11" t="s">
        <v>207</v>
      </c>
    </row>
    <row r="10" spans="1:6">
      <c r="A10" s="25">
        <v>7</v>
      </c>
      <c r="B10" s="11" t="s">
        <v>207</v>
      </c>
      <c r="C10" s="10">
        <v>0</v>
      </c>
      <c r="D10" s="10">
        <v>0</v>
      </c>
      <c r="E10" s="24" t="s">
        <v>216</v>
      </c>
      <c r="F10" s="11" t="s">
        <v>207</v>
      </c>
    </row>
    <row r="11" spans="1:6">
      <c r="A11" s="25">
        <v>8</v>
      </c>
      <c r="B11" s="11" t="s">
        <v>207</v>
      </c>
      <c r="C11" s="10">
        <v>0</v>
      </c>
      <c r="D11" s="10">
        <v>0</v>
      </c>
      <c r="E11" s="24" t="s">
        <v>216</v>
      </c>
      <c r="F11" s="11" t="s">
        <v>207</v>
      </c>
    </row>
    <row r="12" spans="1:6">
      <c r="A12" s="25">
        <v>9</v>
      </c>
      <c r="B12" s="11" t="s">
        <v>207</v>
      </c>
      <c r="C12" s="10">
        <v>0</v>
      </c>
      <c r="D12" s="10">
        <v>0</v>
      </c>
      <c r="E12" s="24" t="s">
        <v>216</v>
      </c>
      <c r="F12" s="11" t="s">
        <v>207</v>
      </c>
    </row>
    <row r="13" spans="1:6">
      <c r="A13" s="25">
        <v>10</v>
      </c>
      <c r="B13" s="11" t="s">
        <v>207</v>
      </c>
      <c r="C13" s="10">
        <v>0</v>
      </c>
      <c r="D13" s="10">
        <v>0</v>
      </c>
      <c r="E13" s="24" t="s">
        <v>216</v>
      </c>
      <c r="F13" s="11" t="s">
        <v>207</v>
      </c>
    </row>
    <row r="14" spans="1:6">
      <c r="A14" s="25">
        <v>11</v>
      </c>
      <c r="B14" s="11" t="s">
        <v>207</v>
      </c>
      <c r="C14" s="10">
        <v>0</v>
      </c>
      <c r="D14" s="10">
        <v>0</v>
      </c>
      <c r="E14" s="24" t="s">
        <v>216</v>
      </c>
      <c r="F14" s="11" t="s">
        <v>207</v>
      </c>
    </row>
    <row r="15" spans="1:6">
      <c r="A15" s="25">
        <v>12</v>
      </c>
      <c r="B15" s="11" t="s">
        <v>207</v>
      </c>
      <c r="C15" s="10">
        <v>0</v>
      </c>
      <c r="D15" s="10">
        <v>0</v>
      </c>
      <c r="E15" s="24" t="s">
        <v>216</v>
      </c>
      <c r="F15" s="11" t="s">
        <v>207</v>
      </c>
    </row>
    <row r="16" spans="1:6">
      <c r="A16" s="25">
        <v>13</v>
      </c>
      <c r="B16" s="11" t="s">
        <v>207</v>
      </c>
      <c r="C16" s="10">
        <v>0</v>
      </c>
      <c r="D16" s="10">
        <v>0</v>
      </c>
      <c r="E16" s="24" t="s">
        <v>216</v>
      </c>
      <c r="F16" s="11" t="s">
        <v>207</v>
      </c>
    </row>
    <row r="17" spans="1:6">
      <c r="A17" s="25">
        <v>14</v>
      </c>
      <c r="B17" s="11" t="s">
        <v>207</v>
      </c>
      <c r="C17" s="10">
        <v>0</v>
      </c>
      <c r="D17" s="10">
        <v>0</v>
      </c>
      <c r="E17" s="24" t="s">
        <v>216</v>
      </c>
      <c r="F17" s="11" t="s">
        <v>207</v>
      </c>
    </row>
    <row r="18" spans="1:6">
      <c r="A18" s="25">
        <v>15</v>
      </c>
      <c r="B18" s="11" t="s">
        <v>207</v>
      </c>
      <c r="C18" s="10">
        <v>0</v>
      </c>
      <c r="D18" s="10">
        <v>0</v>
      </c>
      <c r="E18" s="24" t="s">
        <v>216</v>
      </c>
      <c r="F18" s="11" t="s">
        <v>207</v>
      </c>
    </row>
    <row r="19" spans="1:6">
      <c r="A19" s="25">
        <v>16</v>
      </c>
      <c r="B19" s="11" t="s">
        <v>207</v>
      </c>
      <c r="C19" s="10">
        <v>0</v>
      </c>
      <c r="D19" s="10">
        <v>0</v>
      </c>
      <c r="E19" s="24" t="s">
        <v>216</v>
      </c>
      <c r="F19" s="11" t="s">
        <v>207</v>
      </c>
    </row>
    <row r="20" spans="1:6">
      <c r="A20" s="25">
        <v>17</v>
      </c>
      <c r="B20" s="11" t="s">
        <v>207</v>
      </c>
      <c r="C20" s="10">
        <v>0</v>
      </c>
      <c r="D20" s="10">
        <v>0</v>
      </c>
      <c r="E20" s="24" t="s">
        <v>216</v>
      </c>
      <c r="F20" s="11" t="s">
        <v>207</v>
      </c>
    </row>
    <row r="21" spans="1:6">
      <c r="A21" s="25">
        <v>18</v>
      </c>
      <c r="B21" s="11" t="s">
        <v>207</v>
      </c>
      <c r="C21" s="10">
        <v>0</v>
      </c>
      <c r="D21" s="10">
        <v>0</v>
      </c>
      <c r="E21" s="24" t="s">
        <v>216</v>
      </c>
      <c r="F21" s="11" t="s">
        <v>207</v>
      </c>
    </row>
    <row r="22" spans="1:6">
      <c r="A22" s="25">
        <v>19</v>
      </c>
      <c r="B22" s="11" t="s">
        <v>207</v>
      </c>
      <c r="C22" s="10">
        <v>0</v>
      </c>
      <c r="D22" s="10">
        <v>0</v>
      </c>
      <c r="E22" s="24" t="s">
        <v>216</v>
      </c>
      <c r="F22" s="11" t="s">
        <v>207</v>
      </c>
    </row>
    <row r="23" spans="1:6">
      <c r="A23" s="25">
        <v>20</v>
      </c>
      <c r="B23" s="11" t="s">
        <v>207</v>
      </c>
      <c r="C23" s="10">
        <v>0</v>
      </c>
      <c r="D23" s="10">
        <v>0</v>
      </c>
      <c r="E23" s="24" t="s">
        <v>216</v>
      </c>
      <c r="F23" s="11" t="s">
        <v>207</v>
      </c>
    </row>
    <row r="24" spans="1:6">
      <c r="A24" s="25">
        <v>21</v>
      </c>
      <c r="B24" s="11" t="s">
        <v>207</v>
      </c>
      <c r="C24" s="10">
        <v>0</v>
      </c>
      <c r="D24" s="10">
        <v>0</v>
      </c>
      <c r="E24" s="24" t="s">
        <v>216</v>
      </c>
      <c r="F24" s="11" t="s">
        <v>207</v>
      </c>
    </row>
    <row r="25" spans="1:6">
      <c r="A25" s="25">
        <v>22</v>
      </c>
      <c r="B25" s="11" t="s">
        <v>207</v>
      </c>
      <c r="C25" s="10">
        <v>0</v>
      </c>
      <c r="D25" s="10">
        <v>0</v>
      </c>
      <c r="E25" s="24" t="s">
        <v>216</v>
      </c>
      <c r="F25" s="11" t="s">
        <v>207</v>
      </c>
    </row>
    <row r="26" spans="1:6">
      <c r="A26" s="25">
        <v>23</v>
      </c>
      <c r="B26" s="11" t="s">
        <v>207</v>
      </c>
      <c r="C26" s="10">
        <v>0</v>
      </c>
      <c r="D26" s="10">
        <v>0</v>
      </c>
      <c r="E26" s="24" t="s">
        <v>216</v>
      </c>
      <c r="F26" s="11" t="s">
        <v>207</v>
      </c>
    </row>
    <row r="27" spans="1:6">
      <c r="A27" s="25">
        <v>24</v>
      </c>
      <c r="B27" s="11" t="s">
        <v>207</v>
      </c>
      <c r="C27" s="10">
        <v>0</v>
      </c>
      <c r="D27" s="10">
        <v>0</v>
      </c>
      <c r="E27" s="24" t="s">
        <v>216</v>
      </c>
      <c r="F27" s="11" t="s">
        <v>207</v>
      </c>
    </row>
    <row r="28" spans="1:6">
      <c r="A28" s="25">
        <v>25</v>
      </c>
      <c r="B28" s="11" t="s">
        <v>207</v>
      </c>
      <c r="C28" s="10">
        <v>0</v>
      </c>
      <c r="D28" s="10">
        <v>0</v>
      </c>
      <c r="E28" s="24" t="s">
        <v>216</v>
      </c>
      <c r="F28" s="11" t="s">
        <v>207</v>
      </c>
    </row>
    <row r="29" spans="1:6">
      <c r="A29" s="25">
        <v>26</v>
      </c>
      <c r="B29" s="11" t="s">
        <v>207</v>
      </c>
      <c r="C29" s="10">
        <v>0</v>
      </c>
      <c r="D29" s="10">
        <v>0</v>
      </c>
      <c r="E29" s="24" t="s">
        <v>216</v>
      </c>
      <c r="F29" s="11" t="s">
        <v>207</v>
      </c>
    </row>
    <row r="30" spans="1:6">
      <c r="A30" s="25">
        <v>27</v>
      </c>
      <c r="B30" s="11" t="s">
        <v>207</v>
      </c>
      <c r="C30" s="10">
        <v>0</v>
      </c>
      <c r="D30" s="10">
        <v>0</v>
      </c>
      <c r="E30" s="24" t="s">
        <v>216</v>
      </c>
      <c r="F30" s="11" t="s">
        <v>207</v>
      </c>
    </row>
    <row r="31" spans="1:6">
      <c r="A31" s="25">
        <v>28</v>
      </c>
      <c r="B31" s="11" t="s">
        <v>207</v>
      </c>
      <c r="C31" s="10">
        <v>0</v>
      </c>
      <c r="D31" s="10">
        <v>0</v>
      </c>
      <c r="E31" s="24" t="s">
        <v>216</v>
      </c>
      <c r="F31" s="11" t="s">
        <v>207</v>
      </c>
    </row>
    <row r="32" spans="1:6">
      <c r="A32" s="25">
        <v>29</v>
      </c>
      <c r="B32" s="11" t="s">
        <v>207</v>
      </c>
      <c r="C32" s="10">
        <v>0</v>
      </c>
      <c r="D32" s="10">
        <v>0</v>
      </c>
      <c r="E32" s="24" t="s">
        <v>216</v>
      </c>
      <c r="F32" s="11" t="s">
        <v>207</v>
      </c>
    </row>
    <row r="33" spans="1:7">
      <c r="A33" s="25">
        <v>30</v>
      </c>
      <c r="B33" s="11" t="s">
        <v>207</v>
      </c>
      <c r="C33" s="10">
        <v>0</v>
      </c>
      <c r="D33" s="10">
        <v>0</v>
      </c>
      <c r="E33" s="24" t="s">
        <v>216</v>
      </c>
      <c r="F33" s="11" t="s">
        <v>207</v>
      </c>
    </row>
    <row r="34" spans="1:7">
      <c r="A34" s="25">
        <v>31</v>
      </c>
      <c r="B34" s="11" t="s">
        <v>207</v>
      </c>
      <c r="C34" s="10">
        <v>0</v>
      </c>
      <c r="D34" s="10">
        <v>0</v>
      </c>
      <c r="E34" s="24" t="s">
        <v>216</v>
      </c>
      <c r="F34" s="11" t="s">
        <v>207</v>
      </c>
      <c r="G34" s="32"/>
    </row>
    <row r="35" spans="1:7">
      <c r="A35" s="25">
        <v>32</v>
      </c>
      <c r="B35" s="11" t="s">
        <v>207</v>
      </c>
      <c r="C35" s="10">
        <v>0</v>
      </c>
      <c r="D35" s="10">
        <v>0</v>
      </c>
      <c r="E35" s="24" t="s">
        <v>216</v>
      </c>
      <c r="F35" s="11" t="s">
        <v>207</v>
      </c>
    </row>
    <row r="36" spans="1:7">
      <c r="A36" s="25">
        <v>33</v>
      </c>
      <c r="B36" s="11" t="s">
        <v>207</v>
      </c>
      <c r="C36" s="10">
        <v>0</v>
      </c>
      <c r="D36" s="10">
        <v>0</v>
      </c>
      <c r="E36" s="24" t="s">
        <v>216</v>
      </c>
      <c r="F36" s="11" t="s">
        <v>207</v>
      </c>
    </row>
    <row r="37" spans="1:7">
      <c r="A37" s="25">
        <v>34</v>
      </c>
      <c r="B37" s="11" t="s">
        <v>207</v>
      </c>
      <c r="C37" s="10">
        <v>0</v>
      </c>
      <c r="D37" s="10">
        <v>0</v>
      </c>
      <c r="E37" s="24" t="s">
        <v>216</v>
      </c>
      <c r="F37" s="11" t="s">
        <v>207</v>
      </c>
    </row>
    <row r="38" spans="1:7">
      <c r="A38" s="25">
        <v>35</v>
      </c>
      <c r="B38" s="11" t="s">
        <v>207</v>
      </c>
      <c r="C38" s="10">
        <v>0</v>
      </c>
      <c r="D38" s="10">
        <v>0</v>
      </c>
      <c r="E38" s="24" t="s">
        <v>216</v>
      </c>
      <c r="F38" s="11" t="s">
        <v>207</v>
      </c>
    </row>
    <row r="39" spans="1:7">
      <c r="A39" s="25"/>
      <c r="B39" s="11"/>
      <c r="C39" s="10"/>
      <c r="D39" s="10"/>
      <c r="E39" s="24"/>
      <c r="F39" s="11"/>
    </row>
    <row r="40" spans="1:7">
      <c r="A40" s="25"/>
      <c r="B40" s="11"/>
      <c r="C40" s="10"/>
      <c r="D40" s="10"/>
      <c r="E40" s="24"/>
      <c r="F40" s="11"/>
    </row>
    <row r="41" spans="1:7">
      <c r="A41" s="25"/>
      <c r="B41" s="11"/>
      <c r="C41" s="10"/>
      <c r="D41" s="10"/>
      <c r="E41" s="24"/>
      <c r="F41" s="11"/>
    </row>
    <row r="42" spans="1:7">
      <c r="A42" s="25"/>
      <c r="B42" s="11"/>
      <c r="C42" s="10"/>
      <c r="D42" s="10"/>
      <c r="E42" s="24"/>
      <c r="F42" s="11"/>
    </row>
    <row r="43" spans="1:7">
      <c r="A43" s="25"/>
      <c r="B43" s="11"/>
      <c r="C43" s="10"/>
      <c r="D43" s="10"/>
      <c r="E43" s="24"/>
      <c r="F43" s="11"/>
    </row>
    <row r="44" spans="1:7">
      <c r="A44" s="25"/>
      <c r="B44" s="11"/>
      <c r="C44" s="10"/>
      <c r="D44" s="10"/>
      <c r="E44" s="24"/>
      <c r="F44" s="11"/>
    </row>
    <row r="45" spans="1:7">
      <c r="A45" s="25"/>
      <c r="B45" s="11"/>
      <c r="C45" s="10"/>
      <c r="D45" s="10"/>
      <c r="E45" s="24"/>
      <c r="F45" s="11"/>
    </row>
    <row r="46" spans="1:7">
      <c r="A46" s="25"/>
      <c r="B46" s="11"/>
      <c r="C46" s="10"/>
      <c r="D46" s="10"/>
      <c r="E46" s="24"/>
      <c r="F46" s="11"/>
    </row>
    <row r="47" spans="1:7">
      <c r="A47" s="25"/>
      <c r="B47" s="11"/>
      <c r="C47" s="10"/>
      <c r="D47" s="10"/>
      <c r="E47" s="24"/>
      <c r="F47" s="11"/>
    </row>
    <row r="48" spans="1:7">
      <c r="A48" s="25"/>
      <c r="B48" s="11"/>
      <c r="C48" s="10"/>
      <c r="D48" s="10"/>
      <c r="E48" s="24"/>
      <c r="F48" s="11"/>
    </row>
    <row r="49" spans="1:6">
      <c r="A49" s="25"/>
      <c r="B49" s="11"/>
      <c r="C49" s="10"/>
      <c r="D49" s="10"/>
      <c r="E49" s="24"/>
      <c r="F49" s="11"/>
    </row>
    <row r="50" spans="1:6">
      <c r="A50" s="25"/>
      <c r="B50" s="11"/>
      <c r="C50" s="10"/>
      <c r="D50" s="10"/>
      <c r="E50" s="24"/>
      <c r="F50" s="11"/>
    </row>
    <row r="51" spans="1:6">
      <c r="A51" s="25"/>
      <c r="B51" s="11"/>
      <c r="C51" s="10"/>
      <c r="D51" s="10"/>
      <c r="E51" s="24"/>
      <c r="F51" s="11"/>
    </row>
    <row r="52" spans="1:6">
      <c r="A52" s="25"/>
      <c r="B52" s="11"/>
      <c r="C52" s="10"/>
      <c r="D52" s="10"/>
      <c r="E52" s="24"/>
      <c r="F52" s="11"/>
    </row>
    <row r="53" spans="1:6">
      <c r="A53" s="25"/>
      <c r="B53" s="11"/>
      <c r="C53" s="10"/>
      <c r="D53" s="10"/>
      <c r="E53" s="24"/>
      <c r="F53" s="11"/>
    </row>
    <row r="54" spans="1:6">
      <c r="A54" s="25"/>
      <c r="B54" s="11"/>
      <c r="C54" s="10"/>
      <c r="D54" s="10"/>
      <c r="E54" s="24"/>
      <c r="F54" s="11"/>
    </row>
    <row r="55" spans="1:6">
      <c r="A55" s="25"/>
      <c r="B55" s="11"/>
      <c r="C55" s="10"/>
      <c r="D55" s="10"/>
      <c r="E55" s="24"/>
      <c r="F55" s="11"/>
    </row>
    <row r="56" spans="1:6">
      <c r="A56" s="25"/>
      <c r="B56" s="11"/>
      <c r="C56" s="10"/>
      <c r="D56" s="10"/>
      <c r="E56" s="24"/>
      <c r="F56" s="11"/>
    </row>
    <row r="57" spans="1:6">
      <c r="A57" s="25"/>
      <c r="B57" s="11"/>
      <c r="C57" s="10"/>
      <c r="D57" s="10"/>
      <c r="E57" s="24"/>
      <c r="F57" s="11"/>
    </row>
    <row r="58" spans="1:6">
      <c r="A58" s="25"/>
      <c r="B58" s="11"/>
      <c r="C58" s="10"/>
      <c r="D58" s="10"/>
      <c r="E58" s="24"/>
      <c r="F58" s="11"/>
    </row>
    <row r="59" spans="1:6">
      <c r="A59" s="25"/>
      <c r="B59" s="11"/>
      <c r="C59" s="10"/>
      <c r="D59" s="10"/>
      <c r="E59" s="24"/>
      <c r="F59" s="11"/>
    </row>
    <row r="60" spans="1:6">
      <c r="A60" s="25"/>
      <c r="B60" s="11"/>
      <c r="C60" s="10"/>
      <c r="D60" s="10"/>
      <c r="E60" s="24"/>
      <c r="F60" s="11"/>
    </row>
    <row r="61" spans="1:6">
      <c r="A61" s="25"/>
      <c r="B61" s="11"/>
      <c r="C61" s="10"/>
      <c r="D61" s="10"/>
      <c r="E61" s="24"/>
      <c r="F61" s="11"/>
    </row>
    <row r="62" spans="1:6">
      <c r="A62" s="25"/>
      <c r="B62" s="11"/>
      <c r="C62" s="10"/>
      <c r="D62" s="10"/>
      <c r="E62" s="24"/>
      <c r="F62" s="11"/>
    </row>
    <row r="63" spans="1:6">
      <c r="A63" s="25"/>
      <c r="B63" s="11"/>
      <c r="C63" s="10"/>
      <c r="D63" s="10"/>
      <c r="E63" s="24"/>
      <c r="F63" s="11"/>
    </row>
    <row r="64" spans="1:6">
      <c r="A64" s="25"/>
      <c r="B64" s="11"/>
      <c r="C64" s="10"/>
      <c r="D64" s="10"/>
      <c r="E64" s="24"/>
      <c r="F64" s="11"/>
    </row>
    <row r="65" spans="1:6">
      <c r="A65" s="25"/>
      <c r="B65" s="11"/>
      <c r="C65" s="10"/>
      <c r="D65" s="10"/>
      <c r="E65" s="24"/>
      <c r="F65" s="11"/>
    </row>
    <row r="66" spans="1:6">
      <c r="A66" s="25"/>
      <c r="B66" s="11"/>
      <c r="C66" s="10"/>
      <c r="D66" s="10"/>
      <c r="E66" s="24"/>
      <c r="F66" s="11"/>
    </row>
    <row r="67" spans="1:6">
      <c r="A67" s="25"/>
      <c r="B67" s="11"/>
      <c r="C67" s="10"/>
      <c r="D67" s="10"/>
      <c r="E67" s="24"/>
      <c r="F67" s="11"/>
    </row>
    <row r="68" spans="1:6">
      <c r="A68" s="25"/>
      <c r="B68" s="11"/>
      <c r="C68" s="10"/>
      <c r="D68" s="10"/>
      <c r="E68" s="24"/>
      <c r="F68" s="11"/>
    </row>
    <row r="69" spans="1:6">
      <c r="A69" s="25"/>
      <c r="B69" s="11"/>
      <c r="C69" s="10"/>
      <c r="D69" s="10"/>
      <c r="E69" s="24"/>
      <c r="F69" s="11"/>
    </row>
    <row r="70" spans="1:6">
      <c r="A70" s="25"/>
      <c r="B70" s="11"/>
      <c r="C70" s="10"/>
      <c r="D70" s="10"/>
      <c r="E70" s="24"/>
      <c r="F70" s="11"/>
    </row>
    <row r="71" spans="1:6">
      <c r="A71" s="25"/>
      <c r="B71" s="11"/>
      <c r="C71" s="10"/>
      <c r="D71" s="10"/>
      <c r="E71" s="24"/>
      <c r="F71" s="11"/>
    </row>
    <row r="72" spans="1:6">
      <c r="A72" s="25"/>
      <c r="B72" s="11"/>
      <c r="C72" s="10"/>
      <c r="D72" s="10"/>
      <c r="E72" s="24"/>
      <c r="F72" s="11"/>
    </row>
    <row r="73" spans="1:6">
      <c r="A73" s="25"/>
      <c r="B73" s="11"/>
      <c r="C73" s="10"/>
      <c r="D73" s="10"/>
      <c r="E73" s="24"/>
      <c r="F73" s="11"/>
    </row>
    <row r="74" spans="1:6">
      <c r="A74" s="25"/>
      <c r="B74" s="11"/>
      <c r="C74" s="10"/>
      <c r="D74" s="10"/>
      <c r="E74" s="24"/>
      <c r="F74" s="11"/>
    </row>
    <row r="75" spans="1:6">
      <c r="A75" s="25"/>
      <c r="B75" s="11"/>
      <c r="C75" s="10"/>
      <c r="D75" s="10"/>
      <c r="E75" s="24"/>
      <c r="F75" s="11"/>
    </row>
    <row r="76" spans="1:6">
      <c r="A76" s="25"/>
      <c r="B76" s="11"/>
      <c r="C76" s="10"/>
      <c r="D76" s="10"/>
      <c r="E76" s="24"/>
      <c r="F76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6"/>
  <sheetViews>
    <sheetView topLeftCell="A3" workbookViewId="0">
      <selection activeCell="A39" sqref="A39:XFD81"/>
    </sheetView>
  </sheetViews>
  <sheetFormatPr baseColWidth="10" defaultColWidth="9.140625" defaultRowHeight="15"/>
  <cols>
    <col min="1" max="1" width="3.42578125" bestFit="1" customWidth="1"/>
    <col min="2" max="2" width="20" customWidth="1"/>
    <col min="3" max="3" width="19.42578125" customWidth="1"/>
    <col min="4" max="4" width="9" customWidth="1"/>
  </cols>
  <sheetData>
    <row r="1" spans="1:6" hidden="1">
      <c r="B1" t="s">
        <v>7</v>
      </c>
      <c r="C1" t="s">
        <v>6</v>
      </c>
    </row>
    <row r="2" spans="1:6" hidden="1">
      <c r="B2" t="s">
        <v>99</v>
      </c>
      <c r="C2" t="s">
        <v>100</v>
      </c>
    </row>
    <row r="3" spans="1:6" ht="64.5" customHeight="1">
      <c r="A3" s="1" t="s">
        <v>93</v>
      </c>
      <c r="B3" s="1" t="s">
        <v>101</v>
      </c>
      <c r="C3" s="1" t="s">
        <v>102</v>
      </c>
    </row>
    <row r="4" spans="1:6">
      <c r="A4" s="25">
        <v>1</v>
      </c>
      <c r="B4" s="11" t="s">
        <v>207</v>
      </c>
      <c r="C4" s="11" t="s">
        <v>207</v>
      </c>
      <c r="D4" s="9"/>
      <c r="E4" s="24"/>
      <c r="F4" s="11"/>
    </row>
    <row r="5" spans="1:6">
      <c r="A5" s="25">
        <v>2</v>
      </c>
      <c r="B5" s="11" t="s">
        <v>207</v>
      </c>
      <c r="C5" s="11" t="s">
        <v>207</v>
      </c>
      <c r="D5" s="9"/>
      <c r="E5" s="24"/>
      <c r="F5" s="11"/>
    </row>
    <row r="6" spans="1:6">
      <c r="A6" s="25">
        <v>3</v>
      </c>
      <c r="B6" s="11" t="s">
        <v>207</v>
      </c>
      <c r="C6" s="11" t="s">
        <v>207</v>
      </c>
      <c r="D6" s="9"/>
      <c r="E6" s="24"/>
      <c r="F6" s="11"/>
    </row>
    <row r="7" spans="1:6">
      <c r="A7" s="25">
        <v>4</v>
      </c>
      <c r="B7" s="11" t="s">
        <v>207</v>
      </c>
      <c r="C7" s="11" t="s">
        <v>207</v>
      </c>
      <c r="D7" s="9"/>
      <c r="E7" s="24"/>
      <c r="F7" s="11"/>
    </row>
    <row r="8" spans="1:6">
      <c r="A8" s="25">
        <v>5</v>
      </c>
      <c r="B8" s="11" t="s">
        <v>207</v>
      </c>
      <c r="C8" s="11" t="s">
        <v>207</v>
      </c>
      <c r="D8" s="9"/>
      <c r="E8" s="24"/>
      <c r="F8" s="11"/>
    </row>
    <row r="9" spans="1:6">
      <c r="A9" s="25">
        <v>6</v>
      </c>
      <c r="B9" s="11" t="s">
        <v>207</v>
      </c>
      <c r="C9" s="11" t="s">
        <v>207</v>
      </c>
      <c r="D9" s="9"/>
      <c r="E9" s="24"/>
      <c r="F9" s="11"/>
    </row>
    <row r="10" spans="1:6">
      <c r="A10" s="25">
        <v>7</v>
      </c>
      <c r="B10" s="11" t="s">
        <v>207</v>
      </c>
      <c r="C10" s="11" t="s">
        <v>207</v>
      </c>
      <c r="D10" s="9"/>
      <c r="E10" s="24"/>
      <c r="F10" s="11"/>
    </row>
    <row r="11" spans="1:6">
      <c r="A11" s="25">
        <v>8</v>
      </c>
      <c r="B11" s="11" t="s">
        <v>207</v>
      </c>
      <c r="C11" s="11" t="s">
        <v>207</v>
      </c>
      <c r="D11" s="9"/>
      <c r="E11" s="24"/>
      <c r="F11" s="11"/>
    </row>
    <row r="12" spans="1:6">
      <c r="A12" s="25">
        <v>9</v>
      </c>
      <c r="B12" s="11" t="s">
        <v>207</v>
      </c>
      <c r="C12" s="11" t="s">
        <v>207</v>
      </c>
      <c r="D12" s="9"/>
      <c r="E12" s="24"/>
      <c r="F12" s="11"/>
    </row>
    <row r="13" spans="1:6">
      <c r="A13" s="25">
        <v>10</v>
      </c>
      <c r="B13" s="11" t="s">
        <v>207</v>
      </c>
      <c r="C13" s="11" t="s">
        <v>207</v>
      </c>
      <c r="D13" s="9"/>
      <c r="E13" s="24"/>
      <c r="F13" s="11"/>
    </row>
    <row r="14" spans="1:6">
      <c r="A14" s="25">
        <v>11</v>
      </c>
      <c r="B14" s="11" t="s">
        <v>207</v>
      </c>
      <c r="C14" s="11" t="s">
        <v>207</v>
      </c>
      <c r="D14" s="9"/>
      <c r="E14" s="24"/>
      <c r="F14" s="11"/>
    </row>
    <row r="15" spans="1:6">
      <c r="A15" s="25">
        <v>12</v>
      </c>
      <c r="B15" s="11" t="s">
        <v>207</v>
      </c>
      <c r="C15" s="11" t="s">
        <v>207</v>
      </c>
      <c r="D15" s="9"/>
      <c r="E15" s="24"/>
      <c r="F15" s="11"/>
    </row>
    <row r="16" spans="1:6">
      <c r="A16" s="25">
        <v>13</v>
      </c>
      <c r="B16" s="11" t="s">
        <v>207</v>
      </c>
      <c r="C16" s="11" t="s">
        <v>207</v>
      </c>
      <c r="D16" s="9"/>
      <c r="E16" s="24"/>
      <c r="F16" s="11"/>
    </row>
    <row r="17" spans="1:6">
      <c r="A17" s="25">
        <v>14</v>
      </c>
      <c r="B17" s="11" t="s">
        <v>207</v>
      </c>
      <c r="C17" s="11" t="s">
        <v>207</v>
      </c>
      <c r="D17" s="9"/>
      <c r="E17" s="24"/>
      <c r="F17" s="11"/>
    </row>
    <row r="18" spans="1:6">
      <c r="A18" s="25">
        <v>15</v>
      </c>
      <c r="B18" s="11" t="s">
        <v>207</v>
      </c>
      <c r="C18" s="11" t="s">
        <v>207</v>
      </c>
      <c r="D18" s="9"/>
      <c r="E18" s="24"/>
      <c r="F18" s="11"/>
    </row>
    <row r="19" spans="1:6">
      <c r="A19" s="25">
        <v>16</v>
      </c>
      <c r="B19" s="11" t="s">
        <v>207</v>
      </c>
      <c r="C19" s="11" t="s">
        <v>207</v>
      </c>
      <c r="D19" s="9"/>
      <c r="E19" s="24"/>
      <c r="F19" s="11"/>
    </row>
    <row r="20" spans="1:6">
      <c r="A20" s="25">
        <v>17</v>
      </c>
      <c r="B20" s="11" t="s">
        <v>207</v>
      </c>
      <c r="C20" s="11" t="s">
        <v>207</v>
      </c>
      <c r="D20" s="9"/>
      <c r="E20" s="24"/>
      <c r="F20" s="11"/>
    </row>
    <row r="21" spans="1:6">
      <c r="A21" s="25">
        <v>18</v>
      </c>
      <c r="B21" s="11" t="s">
        <v>207</v>
      </c>
      <c r="C21" s="11" t="s">
        <v>207</v>
      </c>
      <c r="D21" s="9"/>
      <c r="E21" s="24"/>
      <c r="F21" s="11"/>
    </row>
    <row r="22" spans="1:6">
      <c r="A22" s="25">
        <v>19</v>
      </c>
      <c r="B22" s="11" t="s">
        <v>207</v>
      </c>
      <c r="C22" s="11" t="s">
        <v>207</v>
      </c>
      <c r="D22" s="9"/>
      <c r="E22" s="24"/>
      <c r="F22" s="11"/>
    </row>
    <row r="23" spans="1:6">
      <c r="A23" s="25">
        <v>20</v>
      </c>
      <c r="B23" s="11" t="s">
        <v>207</v>
      </c>
      <c r="C23" s="11" t="s">
        <v>207</v>
      </c>
      <c r="D23" s="9"/>
      <c r="E23" s="24"/>
      <c r="F23" s="11"/>
    </row>
    <row r="24" spans="1:6">
      <c r="A24" s="25">
        <v>21</v>
      </c>
      <c r="B24" s="11" t="s">
        <v>207</v>
      </c>
      <c r="C24" s="11" t="s">
        <v>207</v>
      </c>
      <c r="D24" s="9"/>
      <c r="E24" s="24"/>
      <c r="F24" s="11"/>
    </row>
    <row r="25" spans="1:6">
      <c r="A25" s="25">
        <v>22</v>
      </c>
      <c r="B25" s="11" t="s">
        <v>207</v>
      </c>
      <c r="C25" s="11" t="s">
        <v>207</v>
      </c>
      <c r="D25" s="9"/>
      <c r="E25" s="24"/>
      <c r="F25" s="11"/>
    </row>
    <row r="26" spans="1:6">
      <c r="A26" s="25">
        <v>23</v>
      </c>
      <c r="B26" s="11" t="s">
        <v>207</v>
      </c>
      <c r="C26" s="11" t="s">
        <v>207</v>
      </c>
      <c r="D26" s="9"/>
      <c r="E26" s="24"/>
      <c r="F26" s="11"/>
    </row>
    <row r="27" spans="1:6">
      <c r="A27" s="25">
        <v>24</v>
      </c>
      <c r="B27" s="11" t="s">
        <v>207</v>
      </c>
      <c r="C27" s="11" t="s">
        <v>207</v>
      </c>
      <c r="D27" s="9"/>
      <c r="E27" s="24"/>
      <c r="F27" s="11"/>
    </row>
    <row r="28" spans="1:6">
      <c r="A28" s="25">
        <v>25</v>
      </c>
      <c r="B28" s="11" t="s">
        <v>207</v>
      </c>
      <c r="C28" s="11" t="s">
        <v>207</v>
      </c>
      <c r="D28" s="9"/>
      <c r="E28" s="24"/>
      <c r="F28" s="11"/>
    </row>
    <row r="29" spans="1:6">
      <c r="A29" s="25">
        <v>26</v>
      </c>
      <c r="B29" s="11" t="s">
        <v>207</v>
      </c>
      <c r="C29" s="11" t="s">
        <v>207</v>
      </c>
      <c r="D29" s="9"/>
      <c r="E29" s="24"/>
      <c r="F29" s="11"/>
    </row>
    <row r="30" spans="1:6">
      <c r="A30" s="25">
        <v>27</v>
      </c>
      <c r="B30" s="11" t="s">
        <v>207</v>
      </c>
      <c r="C30" s="11" t="s">
        <v>207</v>
      </c>
      <c r="D30" s="9"/>
      <c r="E30" s="24"/>
      <c r="F30" s="11"/>
    </row>
    <row r="31" spans="1:6">
      <c r="A31" s="25">
        <v>28</v>
      </c>
      <c r="B31" s="11" t="s">
        <v>207</v>
      </c>
      <c r="C31" s="11" t="s">
        <v>207</v>
      </c>
      <c r="D31" s="9"/>
      <c r="E31" s="24"/>
      <c r="F31" s="11"/>
    </row>
    <row r="32" spans="1:6">
      <c r="A32" s="25">
        <v>29</v>
      </c>
      <c r="B32" s="11" t="s">
        <v>207</v>
      </c>
      <c r="C32" s="11" t="s">
        <v>207</v>
      </c>
      <c r="D32" s="9"/>
      <c r="E32" s="24"/>
      <c r="F32" s="11"/>
    </row>
    <row r="33" spans="1:6">
      <c r="A33" s="25">
        <v>30</v>
      </c>
      <c r="B33" s="11" t="s">
        <v>207</v>
      </c>
      <c r="C33" s="11" t="s">
        <v>207</v>
      </c>
      <c r="D33" s="9"/>
      <c r="E33" s="24"/>
      <c r="F33" s="11"/>
    </row>
    <row r="34" spans="1:6">
      <c r="A34" s="25">
        <v>31</v>
      </c>
      <c r="B34" s="11" t="s">
        <v>207</v>
      </c>
      <c r="C34" s="11" t="s">
        <v>207</v>
      </c>
      <c r="D34" s="9"/>
      <c r="E34" s="24"/>
      <c r="F34" s="11"/>
    </row>
    <row r="35" spans="1:6">
      <c r="A35" s="25">
        <v>32</v>
      </c>
      <c r="B35" s="11" t="s">
        <v>207</v>
      </c>
      <c r="C35" s="11" t="s">
        <v>207</v>
      </c>
      <c r="D35" s="9"/>
      <c r="E35" s="24"/>
      <c r="F35" s="11"/>
    </row>
    <row r="36" spans="1:6">
      <c r="A36" s="25">
        <v>33</v>
      </c>
      <c r="B36" s="11" t="s">
        <v>207</v>
      </c>
      <c r="C36" s="11" t="s">
        <v>207</v>
      </c>
      <c r="D36" s="9"/>
      <c r="E36" s="24"/>
      <c r="F36" s="11"/>
    </row>
    <row r="37" spans="1:6">
      <c r="A37" s="25">
        <v>34</v>
      </c>
      <c r="B37" s="11" t="s">
        <v>207</v>
      </c>
      <c r="C37" s="11" t="s">
        <v>207</v>
      </c>
      <c r="D37" s="9"/>
      <c r="E37" s="24"/>
      <c r="F37" s="11"/>
    </row>
    <row r="38" spans="1:6">
      <c r="A38" s="25">
        <v>35</v>
      </c>
      <c r="B38" s="11" t="s">
        <v>207</v>
      </c>
      <c r="C38" s="11" t="s">
        <v>207</v>
      </c>
      <c r="D38" s="9"/>
      <c r="E38" s="24"/>
      <c r="F38" s="11"/>
    </row>
    <row r="39" spans="1:6">
      <c r="A39" s="25"/>
      <c r="B39" s="11"/>
      <c r="C39" s="11"/>
      <c r="D39" s="9"/>
      <c r="E39" s="24"/>
      <c r="F39" s="11"/>
    </row>
    <row r="40" spans="1:6">
      <c r="A40" s="25"/>
      <c r="B40" s="11"/>
      <c r="C40" s="11"/>
      <c r="D40" s="9"/>
      <c r="E40" s="24"/>
      <c r="F40" s="11"/>
    </row>
    <row r="41" spans="1:6">
      <c r="A41" s="25"/>
      <c r="B41" s="11"/>
      <c r="C41" s="11"/>
      <c r="D41" s="9"/>
      <c r="E41" s="24"/>
      <c r="F41" s="11"/>
    </row>
    <row r="42" spans="1:6">
      <c r="A42" s="25"/>
      <c r="B42" s="11"/>
      <c r="C42" s="11"/>
      <c r="D42" s="9"/>
      <c r="E42" s="24"/>
      <c r="F42" s="11"/>
    </row>
    <row r="43" spans="1:6">
      <c r="A43" s="25"/>
      <c r="B43" s="11"/>
      <c r="C43" s="11"/>
      <c r="D43" s="9"/>
      <c r="E43" s="24"/>
      <c r="F43" s="11"/>
    </row>
    <row r="44" spans="1:6">
      <c r="A44" s="25"/>
      <c r="B44" s="11"/>
      <c r="C44" s="11"/>
      <c r="D44" s="9"/>
      <c r="E44" s="24"/>
      <c r="F44" s="11"/>
    </row>
    <row r="45" spans="1:6">
      <c r="A45" s="25"/>
      <c r="B45" s="11"/>
      <c r="C45" s="11"/>
      <c r="D45" s="9"/>
      <c r="E45" s="24"/>
      <c r="F45" s="11"/>
    </row>
    <row r="46" spans="1:6">
      <c r="A46" s="25"/>
      <c r="B46" s="11"/>
      <c r="C46" s="11"/>
      <c r="D46" s="9"/>
      <c r="E46" s="24"/>
      <c r="F46" s="11"/>
    </row>
    <row r="47" spans="1:6">
      <c r="A47" s="25"/>
      <c r="B47" s="11"/>
      <c r="C47" s="11"/>
      <c r="D47" s="9"/>
      <c r="E47" s="24"/>
      <c r="F47" s="11"/>
    </row>
    <row r="48" spans="1:6">
      <c r="A48" s="25"/>
      <c r="B48" s="11"/>
      <c r="C48" s="11"/>
      <c r="D48" s="9"/>
      <c r="E48" s="24"/>
      <c r="F48" s="11"/>
    </row>
    <row r="49" spans="1:6">
      <c r="A49" s="25"/>
      <c r="B49" s="11"/>
      <c r="C49" s="11"/>
      <c r="D49" s="9"/>
      <c r="E49" s="24"/>
      <c r="F49" s="11"/>
    </row>
    <row r="50" spans="1:6">
      <c r="A50" s="25"/>
      <c r="B50" s="11"/>
      <c r="C50" s="11"/>
      <c r="D50" s="9"/>
      <c r="E50" s="24"/>
      <c r="F50" s="11"/>
    </row>
    <row r="51" spans="1:6">
      <c r="A51" s="25"/>
      <c r="B51" s="11"/>
      <c r="C51" s="11"/>
      <c r="D51" s="9"/>
      <c r="E51" s="24"/>
      <c r="F51" s="11"/>
    </row>
    <row r="52" spans="1:6">
      <c r="A52" s="25"/>
      <c r="B52" s="11"/>
      <c r="C52" s="11"/>
      <c r="D52" s="9"/>
      <c r="E52" s="24"/>
      <c r="F52" s="11"/>
    </row>
    <row r="53" spans="1:6">
      <c r="A53" s="25"/>
      <c r="B53" s="11"/>
      <c r="C53" s="11"/>
      <c r="D53" s="9"/>
      <c r="E53" s="24"/>
      <c r="F53" s="11"/>
    </row>
    <row r="54" spans="1:6">
      <c r="A54" s="25"/>
      <c r="B54" s="11"/>
      <c r="C54" s="11"/>
      <c r="D54" s="9"/>
      <c r="E54" s="24"/>
      <c r="F54" s="11"/>
    </row>
    <row r="55" spans="1:6">
      <c r="A55" s="25"/>
      <c r="B55" s="11"/>
      <c r="C55" s="11"/>
      <c r="D55" s="9"/>
      <c r="E55" s="24"/>
      <c r="F55" s="11"/>
    </row>
    <row r="56" spans="1:6">
      <c r="A56" s="25"/>
      <c r="B56" s="11"/>
      <c r="C56" s="11"/>
      <c r="D56" s="9"/>
      <c r="E56" s="24"/>
      <c r="F56" s="11"/>
    </row>
    <row r="57" spans="1:6">
      <c r="A57" s="25"/>
      <c r="B57" s="11"/>
      <c r="C57" s="11"/>
      <c r="D57" s="9"/>
      <c r="E57" s="24"/>
      <c r="F57" s="11"/>
    </row>
    <row r="58" spans="1:6">
      <c r="A58" s="25"/>
      <c r="B58" s="11"/>
      <c r="C58" s="11"/>
      <c r="D58" s="9"/>
      <c r="E58" s="24"/>
      <c r="F58" s="11"/>
    </row>
    <row r="59" spans="1:6">
      <c r="A59" s="25"/>
      <c r="B59" s="11"/>
      <c r="C59" s="11"/>
      <c r="D59" s="9"/>
      <c r="E59" s="24"/>
      <c r="F59" s="11"/>
    </row>
    <row r="60" spans="1:6">
      <c r="A60" s="25"/>
      <c r="B60" s="11"/>
      <c r="C60" s="11"/>
      <c r="D60" s="9"/>
      <c r="E60" s="24"/>
      <c r="F60" s="11"/>
    </row>
    <row r="61" spans="1:6">
      <c r="A61" s="25"/>
      <c r="B61" s="11"/>
      <c r="C61" s="11"/>
      <c r="D61" s="9"/>
      <c r="E61" s="24"/>
      <c r="F61" s="11"/>
    </row>
    <row r="62" spans="1:6">
      <c r="A62" s="25"/>
      <c r="B62" s="11"/>
      <c r="C62" s="11"/>
      <c r="D62" s="9"/>
      <c r="E62" s="24"/>
      <c r="F62" s="11"/>
    </row>
    <row r="63" spans="1:6">
      <c r="A63" s="25"/>
      <c r="B63" s="11"/>
      <c r="C63" s="11"/>
      <c r="D63" s="9"/>
      <c r="E63" s="24"/>
      <c r="F63" s="11"/>
    </row>
    <row r="64" spans="1:6">
      <c r="A64" s="25"/>
      <c r="B64" s="11"/>
      <c r="C64" s="11"/>
      <c r="D64" s="9"/>
      <c r="E64" s="24"/>
      <c r="F64" s="11"/>
    </row>
    <row r="65" spans="1:6">
      <c r="A65" s="25"/>
      <c r="B65" s="11"/>
      <c r="C65" s="11"/>
      <c r="D65" s="9"/>
      <c r="E65" s="24"/>
      <c r="F65" s="11"/>
    </row>
    <row r="66" spans="1:6">
      <c r="A66" s="25"/>
      <c r="B66" s="11"/>
      <c r="C66" s="11"/>
      <c r="D66" s="9"/>
      <c r="E66" s="24"/>
      <c r="F66" s="11"/>
    </row>
    <row r="67" spans="1:6">
      <c r="A67" s="25"/>
      <c r="B67" s="11"/>
      <c r="C67" s="11"/>
      <c r="D67" s="9"/>
      <c r="E67" s="24"/>
      <c r="F67" s="11"/>
    </row>
    <row r="68" spans="1:6">
      <c r="A68" s="25"/>
      <c r="B68" s="11"/>
      <c r="C68" s="11"/>
      <c r="D68" s="9"/>
      <c r="E68" s="24"/>
      <c r="F68" s="11"/>
    </row>
    <row r="69" spans="1:6">
      <c r="A69" s="25"/>
      <c r="B69" s="11"/>
      <c r="C69" s="11"/>
      <c r="D69" s="9"/>
      <c r="E69" s="24"/>
      <c r="F69" s="11"/>
    </row>
    <row r="70" spans="1:6">
      <c r="A70" s="25"/>
      <c r="B70" s="11"/>
      <c r="C70" s="11"/>
      <c r="D70" s="9"/>
      <c r="E70" s="24"/>
      <c r="F70" s="11"/>
    </row>
    <row r="71" spans="1:6">
      <c r="A71" s="25"/>
      <c r="B71" s="11"/>
      <c r="C71" s="11"/>
      <c r="D71" s="9"/>
      <c r="E71" s="24"/>
      <c r="F71" s="11"/>
    </row>
    <row r="72" spans="1:6">
      <c r="A72" s="25"/>
      <c r="B72" s="11"/>
      <c r="C72" s="11"/>
      <c r="D72" s="9"/>
      <c r="E72" s="24"/>
      <c r="F72" s="11"/>
    </row>
    <row r="73" spans="1:6">
      <c r="A73" s="25"/>
      <c r="B73" s="11"/>
      <c r="C73" s="11"/>
      <c r="D73" s="9"/>
      <c r="E73" s="24"/>
      <c r="F73" s="11"/>
    </row>
    <row r="74" spans="1:6">
      <c r="A74" s="25"/>
      <c r="B74" s="11"/>
      <c r="C74" s="11"/>
      <c r="D74" s="9"/>
      <c r="E74" s="24"/>
      <c r="F74" s="11"/>
    </row>
    <row r="75" spans="1:6">
      <c r="A75" s="25"/>
      <c r="B75" s="11"/>
      <c r="C75" s="11"/>
    </row>
    <row r="76" spans="1:6">
      <c r="A76" s="25"/>
      <c r="B76" s="11"/>
      <c r="C76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topLeftCell="A3" workbookViewId="0">
      <selection activeCell="C29" sqref="C28:C29"/>
    </sheetView>
  </sheetViews>
  <sheetFormatPr baseColWidth="10" defaultColWidth="9.140625" defaultRowHeight="15"/>
  <cols>
    <col min="1" max="1" width="3.42578125" bestFit="1" customWidth="1"/>
    <col min="2" max="2" width="17.42578125" customWidth="1"/>
    <col min="3" max="3" width="16.5703125" customWidth="1"/>
    <col min="4" max="5" width="15.28515625" customWidth="1"/>
    <col min="6" max="6" width="13.7109375" customWidth="1"/>
  </cols>
  <sheetData>
    <row r="1" spans="1:10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10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10" ht="51.75" customHeight="1">
      <c r="A3" s="1" t="s">
        <v>93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  <row r="4" spans="1:10">
      <c r="A4" s="25">
        <v>1</v>
      </c>
      <c r="B4" t="s">
        <v>217</v>
      </c>
      <c r="C4" s="9">
        <f>+'Reporte de Formatos'!M7</f>
        <v>50000</v>
      </c>
      <c r="D4" s="9">
        <f>+'Reporte de Formatos'!O7</f>
        <v>37680</v>
      </c>
      <c r="E4" s="24" t="s">
        <v>216</v>
      </c>
      <c r="F4" t="s">
        <v>218</v>
      </c>
      <c r="H4" s="42"/>
      <c r="J4" s="42"/>
    </row>
    <row r="5" spans="1:10">
      <c r="A5" s="25">
        <v>2</v>
      </c>
      <c r="B5" s="3" t="s">
        <v>217</v>
      </c>
      <c r="C5" s="9">
        <f>+'Reporte de Formatos'!M8</f>
        <v>12000</v>
      </c>
      <c r="D5" s="9">
        <f>+'Reporte de Formatos'!O8</f>
        <v>10362</v>
      </c>
      <c r="E5" s="24" t="s">
        <v>216</v>
      </c>
      <c r="F5" s="3" t="s">
        <v>218</v>
      </c>
      <c r="H5" s="42"/>
      <c r="J5" s="42"/>
    </row>
    <row r="6" spans="1:10">
      <c r="A6" s="25">
        <v>3</v>
      </c>
      <c r="B6" s="3" t="s">
        <v>217</v>
      </c>
      <c r="C6" s="9">
        <f>+'Reporte de Formatos'!M9</f>
        <v>25000</v>
      </c>
      <c r="D6" s="9">
        <f>+'Reporte de Formatos'!O9</f>
        <v>16800</v>
      </c>
      <c r="E6" s="24" t="s">
        <v>216</v>
      </c>
      <c r="F6" s="3" t="s">
        <v>218</v>
      </c>
      <c r="H6" s="42"/>
      <c r="J6" s="42"/>
    </row>
    <row r="7" spans="1:10">
      <c r="A7" s="25">
        <v>4</v>
      </c>
      <c r="B7" s="3" t="s">
        <v>217</v>
      </c>
      <c r="C7" s="9">
        <f>+'Reporte de Formatos'!M10</f>
        <v>21000</v>
      </c>
      <c r="D7" s="9">
        <f>+'Reporte de Formatos'!O10</f>
        <v>17154</v>
      </c>
      <c r="E7" s="24" t="s">
        <v>216</v>
      </c>
      <c r="F7" s="3" t="s">
        <v>218</v>
      </c>
      <c r="H7" s="42"/>
      <c r="J7" s="42"/>
    </row>
    <row r="8" spans="1:10">
      <c r="A8" s="25">
        <v>5</v>
      </c>
      <c r="B8" s="3" t="s">
        <v>217</v>
      </c>
      <c r="C8" s="9">
        <f>+'Reporte de Formatos'!M11</f>
        <v>21000</v>
      </c>
      <c r="D8" s="9">
        <f>+'Reporte de Formatos'!O11</f>
        <v>17154</v>
      </c>
      <c r="E8" s="24" t="s">
        <v>216</v>
      </c>
      <c r="F8" s="3" t="s">
        <v>218</v>
      </c>
      <c r="H8" s="42"/>
      <c r="J8" s="42"/>
    </row>
    <row r="9" spans="1:10">
      <c r="A9" s="25">
        <v>6</v>
      </c>
      <c r="B9" s="3" t="s">
        <v>217</v>
      </c>
      <c r="C9" s="9">
        <f>+'Reporte de Formatos'!M12</f>
        <v>15000</v>
      </c>
      <c r="D9" s="9">
        <f>+'Reporte de Formatos'!O12</f>
        <v>12626</v>
      </c>
      <c r="E9" s="24" t="s">
        <v>216</v>
      </c>
      <c r="F9" s="3" t="s">
        <v>218</v>
      </c>
      <c r="H9" s="42"/>
      <c r="J9" s="42"/>
    </row>
    <row r="10" spans="1:10">
      <c r="A10" s="25">
        <v>7</v>
      </c>
      <c r="B10" s="3" t="s">
        <v>217</v>
      </c>
      <c r="C10" s="9">
        <f>+'Reporte de Formatos'!M13</f>
        <v>10000</v>
      </c>
      <c r="D10" s="9">
        <f>+'Reporte de Formatos'!O13</f>
        <v>8790</v>
      </c>
      <c r="E10" s="24" t="s">
        <v>216</v>
      </c>
      <c r="F10" s="3" t="s">
        <v>218</v>
      </c>
      <c r="H10" s="42"/>
      <c r="J10" s="42"/>
    </row>
    <row r="11" spans="1:10">
      <c r="A11" s="25">
        <v>8</v>
      </c>
      <c r="B11" s="3" t="s">
        <v>217</v>
      </c>
      <c r="C11" s="9">
        <f>+'Reporte de Formatos'!M14</f>
        <v>8000</v>
      </c>
      <c r="D11" s="9">
        <f>+'Reporte de Formatos'!O14</f>
        <v>7148</v>
      </c>
      <c r="E11" s="24" t="s">
        <v>216</v>
      </c>
      <c r="F11" s="3" t="s">
        <v>218</v>
      </c>
      <c r="H11" s="42"/>
      <c r="J11" s="42"/>
    </row>
    <row r="12" spans="1:10">
      <c r="A12" s="25">
        <v>9</v>
      </c>
      <c r="B12" s="3" t="s">
        <v>217</v>
      </c>
      <c r="C12" s="9">
        <f>+'Reporte de Formatos'!M15</f>
        <v>17500</v>
      </c>
      <c r="D12" s="9">
        <f>+'Reporte de Formatos'!O15</f>
        <v>14514</v>
      </c>
      <c r="E12" s="24" t="s">
        <v>216</v>
      </c>
      <c r="F12" s="3" t="s">
        <v>218</v>
      </c>
      <c r="H12" s="42"/>
      <c r="J12" s="42"/>
    </row>
    <row r="13" spans="1:10">
      <c r="A13" s="25">
        <v>10</v>
      </c>
      <c r="B13" s="3" t="s">
        <v>217</v>
      </c>
      <c r="C13" s="9">
        <f>+'Reporte de Formatos'!M16</f>
        <v>6000</v>
      </c>
      <c r="D13" s="9">
        <f>+'Reporte de Formatos'!O16</f>
        <v>5718</v>
      </c>
      <c r="E13" s="24" t="s">
        <v>216</v>
      </c>
      <c r="F13" s="3" t="s">
        <v>218</v>
      </c>
      <c r="H13" s="42"/>
      <c r="J13" s="42"/>
    </row>
    <row r="14" spans="1:10">
      <c r="A14" s="25">
        <v>11</v>
      </c>
      <c r="B14" s="3" t="s">
        <v>217</v>
      </c>
      <c r="C14" s="9">
        <f>+'Reporte de Formatos'!M17</f>
        <v>12000</v>
      </c>
      <c r="D14" s="9">
        <f>+'Reporte de Formatos'!O17</f>
        <v>10362</v>
      </c>
      <c r="E14" s="24" t="s">
        <v>216</v>
      </c>
      <c r="F14" s="3" t="s">
        <v>218</v>
      </c>
      <c r="H14" s="42"/>
      <c r="J14" s="42"/>
    </row>
    <row r="15" spans="1:10">
      <c r="A15" s="25">
        <v>12</v>
      </c>
      <c r="B15" s="3" t="s">
        <v>217</v>
      </c>
      <c r="C15" s="9">
        <f>+'Reporte de Formatos'!M18</f>
        <v>10500</v>
      </c>
      <c r="D15" s="9">
        <f>+'Reporte de Formatos'!O18</f>
        <v>9182</v>
      </c>
      <c r="E15" s="24" t="s">
        <v>216</v>
      </c>
      <c r="F15" s="3" t="s">
        <v>218</v>
      </c>
      <c r="H15" s="42"/>
      <c r="J15" s="42"/>
    </row>
    <row r="16" spans="1:10">
      <c r="A16" s="25">
        <v>13</v>
      </c>
      <c r="B16" s="3" t="s">
        <v>217</v>
      </c>
      <c r="C16" s="9">
        <f>+'Reporte de Formatos'!M19</f>
        <v>10000</v>
      </c>
      <c r="D16" s="9">
        <f>+'Reporte de Formatos'!O19</f>
        <v>8790</v>
      </c>
      <c r="E16" s="24" t="s">
        <v>216</v>
      </c>
      <c r="F16" s="3" t="s">
        <v>218</v>
      </c>
      <c r="H16" s="42"/>
      <c r="J16" s="42"/>
    </row>
    <row r="17" spans="1:10">
      <c r="A17" s="25">
        <v>14</v>
      </c>
      <c r="B17" s="3" t="s">
        <v>217</v>
      </c>
      <c r="C17" s="9">
        <f>+'Reporte de Formatos'!M20</f>
        <v>10000</v>
      </c>
      <c r="D17" s="9">
        <f>+'Reporte de Formatos'!O20</f>
        <v>8790</v>
      </c>
      <c r="E17" s="24" t="s">
        <v>216</v>
      </c>
      <c r="F17" s="3" t="s">
        <v>218</v>
      </c>
      <c r="H17" s="42"/>
      <c r="J17" s="42"/>
    </row>
    <row r="18" spans="1:10">
      <c r="A18" s="25">
        <v>15</v>
      </c>
      <c r="B18" s="3" t="s">
        <v>217</v>
      </c>
      <c r="C18" s="9">
        <f>+'Reporte de Formatos'!M21</f>
        <v>10000</v>
      </c>
      <c r="D18" s="9">
        <f>+'Reporte de Formatos'!O21</f>
        <v>8790</v>
      </c>
      <c r="E18" s="24" t="s">
        <v>216</v>
      </c>
      <c r="F18" s="3" t="s">
        <v>218</v>
      </c>
      <c r="H18" s="42"/>
      <c r="J18" s="42"/>
    </row>
    <row r="19" spans="1:10">
      <c r="A19" s="25">
        <v>16</v>
      </c>
      <c r="B19" s="3" t="s">
        <v>217</v>
      </c>
      <c r="C19" s="9">
        <f>+'Reporte de Formatos'!M22</f>
        <v>10000</v>
      </c>
      <c r="D19" s="9">
        <f>+'Reporte de Formatos'!O22</f>
        <v>8790</v>
      </c>
      <c r="E19" s="24" t="s">
        <v>216</v>
      </c>
      <c r="F19" s="3" t="s">
        <v>218</v>
      </c>
      <c r="H19" s="42"/>
      <c r="J19" s="42"/>
    </row>
    <row r="20" spans="1:10">
      <c r="A20" s="25">
        <v>17</v>
      </c>
      <c r="B20" s="3" t="s">
        <v>217</v>
      </c>
      <c r="C20" s="9">
        <f>+'Reporte de Formatos'!M23</f>
        <v>10000</v>
      </c>
      <c r="D20" s="9">
        <f>+'Reporte de Formatos'!O23</f>
        <v>8790</v>
      </c>
      <c r="E20" s="24" t="s">
        <v>216</v>
      </c>
      <c r="F20" s="3" t="s">
        <v>218</v>
      </c>
      <c r="H20" s="42"/>
      <c r="J20" s="42"/>
    </row>
    <row r="21" spans="1:10">
      <c r="A21" s="25">
        <v>18</v>
      </c>
      <c r="B21" s="3" t="s">
        <v>217</v>
      </c>
      <c r="C21" s="9">
        <f>+'Reporte de Formatos'!M24</f>
        <v>10000</v>
      </c>
      <c r="D21" s="9">
        <f>+'Reporte de Formatos'!O24</f>
        <v>8790</v>
      </c>
      <c r="E21" s="24" t="s">
        <v>216</v>
      </c>
      <c r="F21" s="3" t="s">
        <v>218</v>
      </c>
      <c r="H21" s="42"/>
      <c r="J21" s="42"/>
    </row>
    <row r="22" spans="1:10">
      <c r="A22" s="25">
        <v>19</v>
      </c>
      <c r="B22" s="3" t="s">
        <v>217</v>
      </c>
      <c r="C22" s="9">
        <f>+'Reporte de Formatos'!M25</f>
        <v>10000</v>
      </c>
      <c r="D22" s="9">
        <f>+'Reporte de Formatos'!O25</f>
        <v>8790</v>
      </c>
      <c r="E22" s="24" t="s">
        <v>216</v>
      </c>
      <c r="F22" s="3" t="s">
        <v>218</v>
      </c>
      <c r="H22" s="42"/>
      <c r="J22" s="42"/>
    </row>
    <row r="23" spans="1:10">
      <c r="A23" s="25">
        <v>20</v>
      </c>
      <c r="B23" s="3" t="s">
        <v>217</v>
      </c>
      <c r="C23" s="9">
        <f>+'Reporte de Formatos'!M26</f>
        <v>10000</v>
      </c>
      <c r="D23" s="9">
        <f>+'Reporte de Formatos'!O26</f>
        <v>8790</v>
      </c>
      <c r="E23" s="24" t="s">
        <v>216</v>
      </c>
      <c r="F23" s="3" t="s">
        <v>218</v>
      </c>
      <c r="H23" s="42"/>
      <c r="J23" s="42"/>
    </row>
    <row r="24" spans="1:10">
      <c r="A24" s="25">
        <v>21</v>
      </c>
      <c r="B24" s="41" t="s">
        <v>217</v>
      </c>
      <c r="C24" s="9">
        <f>+'Reporte de Formatos'!M27</f>
        <v>9000</v>
      </c>
      <c r="D24" s="9">
        <f>+'Reporte de Formatos'!O27</f>
        <v>7982</v>
      </c>
      <c r="E24" s="24" t="s">
        <v>216</v>
      </c>
      <c r="F24" s="41" t="s">
        <v>218</v>
      </c>
      <c r="H24" s="42"/>
      <c r="J24" s="42"/>
    </row>
    <row r="25" spans="1:10">
      <c r="A25" s="25">
        <v>22</v>
      </c>
      <c r="B25" s="41" t="s">
        <v>217</v>
      </c>
      <c r="C25" s="9">
        <f>+'Reporte de Formatos'!M28</f>
        <v>24777.1</v>
      </c>
      <c r="D25" s="9">
        <f>+'Reporte de Formatos'!O28</f>
        <v>19976</v>
      </c>
      <c r="E25" s="24" t="s">
        <v>216</v>
      </c>
      <c r="F25" s="41" t="s">
        <v>218</v>
      </c>
      <c r="H25" s="42"/>
      <c r="J25" s="42"/>
    </row>
    <row r="26" spans="1:10">
      <c r="A26" s="25">
        <v>23</v>
      </c>
      <c r="B26" s="41" t="s">
        <v>217</v>
      </c>
      <c r="C26" s="9">
        <f>+'Reporte de Formatos'!M29</f>
        <v>8000</v>
      </c>
      <c r="D26" s="9">
        <f>+'Reporte de Formatos'!O29</f>
        <v>4784</v>
      </c>
      <c r="E26" s="24" t="s">
        <v>216</v>
      </c>
      <c r="F26" s="41" t="s">
        <v>218</v>
      </c>
      <c r="H26" s="42"/>
      <c r="J26" s="42"/>
    </row>
    <row r="27" spans="1:10">
      <c r="A27" s="25">
        <v>24</v>
      </c>
      <c r="B27" s="41" t="s">
        <v>217</v>
      </c>
      <c r="C27" s="9">
        <f>+'Reporte de Formatos'!M30</f>
        <v>10000</v>
      </c>
      <c r="D27" s="9">
        <f>+'Reporte de Formatos'!O30</f>
        <v>11600</v>
      </c>
      <c r="E27" s="24" t="s">
        <v>216</v>
      </c>
      <c r="F27" s="41" t="s">
        <v>218</v>
      </c>
      <c r="H27" s="42"/>
      <c r="J27" s="42"/>
    </row>
    <row r="28" spans="1:10">
      <c r="A28" s="25">
        <v>25</v>
      </c>
      <c r="B28" s="41" t="s">
        <v>217</v>
      </c>
      <c r="C28" s="9">
        <f>+'Reporte de Formatos'!M31</f>
        <v>6000</v>
      </c>
      <c r="D28" s="9">
        <f>+'Reporte de Formatos'!O31</f>
        <v>6960</v>
      </c>
      <c r="E28" s="24" t="s">
        <v>216</v>
      </c>
      <c r="F28" s="41" t="s">
        <v>218</v>
      </c>
      <c r="H28" s="42"/>
      <c r="J28" s="42"/>
    </row>
    <row r="29" spans="1:10">
      <c r="A29" s="25">
        <v>26</v>
      </c>
      <c r="B29" s="41" t="s">
        <v>217</v>
      </c>
      <c r="C29" s="9">
        <f>+'Reporte de Formatos'!M32</f>
        <v>4000</v>
      </c>
      <c r="D29" s="9">
        <f>+'Reporte de Formatos'!O32</f>
        <v>4640</v>
      </c>
      <c r="E29" s="24" t="s">
        <v>216</v>
      </c>
      <c r="F29" s="41" t="s">
        <v>218</v>
      </c>
      <c r="H29" s="42"/>
      <c r="J29" s="42"/>
    </row>
    <row r="30" spans="1:10">
      <c r="A30" s="25">
        <v>27</v>
      </c>
      <c r="B30" s="41" t="s">
        <v>217</v>
      </c>
      <c r="C30" s="9">
        <f>+'Reporte de Formatos'!M33</f>
        <v>10000</v>
      </c>
      <c r="D30" s="9">
        <f>+'Reporte de Formatos'!O33</f>
        <v>11600</v>
      </c>
      <c r="E30" s="24" t="s">
        <v>216</v>
      </c>
      <c r="F30" s="41" t="s">
        <v>218</v>
      </c>
      <c r="H30" s="42"/>
      <c r="J30" s="42"/>
    </row>
    <row r="31" spans="1:10">
      <c r="A31" s="25">
        <v>28</v>
      </c>
      <c r="B31" s="41" t="s">
        <v>217</v>
      </c>
      <c r="C31" s="9">
        <f>+'Reporte de Formatos'!M34</f>
        <v>9000</v>
      </c>
      <c r="D31" s="9">
        <f>+'Reporte de Formatos'!O34</f>
        <v>10440</v>
      </c>
      <c r="E31" s="24" t="s">
        <v>216</v>
      </c>
      <c r="F31" s="41" t="s">
        <v>218</v>
      </c>
      <c r="H31" s="42"/>
      <c r="J31" s="42"/>
    </row>
    <row r="32" spans="1:10">
      <c r="A32" s="25">
        <v>29</v>
      </c>
      <c r="B32" s="41" t="s">
        <v>217</v>
      </c>
      <c r="C32" s="9">
        <f>+'Reporte de Formatos'!M35</f>
        <v>4000</v>
      </c>
      <c r="D32" s="9">
        <f>+'Reporte de Formatos'!O35</f>
        <v>4640</v>
      </c>
      <c r="E32" s="24" t="s">
        <v>216</v>
      </c>
      <c r="F32" s="41" t="s">
        <v>218</v>
      </c>
      <c r="H32" s="42"/>
      <c r="J32" s="42"/>
    </row>
    <row r="33" spans="1:10">
      <c r="A33" s="25">
        <v>30</v>
      </c>
      <c r="B33" s="41" t="s">
        <v>217</v>
      </c>
      <c r="C33" s="9">
        <f>+'Reporte de Formatos'!M36</f>
        <v>10000</v>
      </c>
      <c r="D33" s="9">
        <f>+'Reporte de Formatos'!O36</f>
        <v>11600</v>
      </c>
      <c r="E33" s="24" t="s">
        <v>216</v>
      </c>
      <c r="F33" s="41" t="s">
        <v>218</v>
      </c>
      <c r="H33" s="42"/>
      <c r="J33" s="42"/>
    </row>
    <row r="34" spans="1:10">
      <c r="A34" s="25">
        <v>31</v>
      </c>
      <c r="B34" s="41" t="s">
        <v>217</v>
      </c>
      <c r="C34" s="9">
        <f>+'Reporte de Formatos'!M37</f>
        <v>6000</v>
      </c>
      <c r="D34" s="9">
        <f>+'Reporte de Formatos'!O37</f>
        <v>6960</v>
      </c>
      <c r="E34" s="24" t="s">
        <v>216</v>
      </c>
      <c r="F34" s="41" t="s">
        <v>218</v>
      </c>
      <c r="H34" s="42"/>
      <c r="J34" s="42"/>
    </row>
    <row r="35" spans="1:10">
      <c r="A35" s="25">
        <v>32</v>
      </c>
      <c r="B35" s="41" t="s">
        <v>217</v>
      </c>
      <c r="C35" s="9">
        <f>+'Reporte de Formatos'!M38</f>
        <v>8000</v>
      </c>
      <c r="D35" s="9">
        <f>+'Reporte de Formatos'!O38</f>
        <v>9280</v>
      </c>
      <c r="E35" s="24" t="s">
        <v>216</v>
      </c>
      <c r="F35" s="41" t="s">
        <v>218</v>
      </c>
      <c r="H35" s="42"/>
      <c r="J35" s="42"/>
    </row>
    <row r="36" spans="1:10">
      <c r="A36" s="25">
        <v>33</v>
      </c>
      <c r="B36" s="41" t="s">
        <v>217</v>
      </c>
      <c r="C36" s="9">
        <f>+'Reporte de Formatos'!M39</f>
        <v>4000</v>
      </c>
      <c r="D36" s="9">
        <f>+'Reporte de Formatos'!O39</f>
        <v>4640</v>
      </c>
      <c r="E36" s="24" t="s">
        <v>216</v>
      </c>
      <c r="F36" s="41" t="s">
        <v>218</v>
      </c>
      <c r="H36" s="42"/>
      <c r="J36" s="42"/>
    </row>
    <row r="37" spans="1:10">
      <c r="A37" s="25">
        <v>34</v>
      </c>
      <c r="B37" s="41" t="s">
        <v>217</v>
      </c>
      <c r="C37" s="9">
        <f>+'Reporte de Formatos'!M40</f>
        <v>6000</v>
      </c>
      <c r="D37" s="9">
        <f>+'Reporte de Formatos'!O40</f>
        <v>6960</v>
      </c>
      <c r="E37" s="24" t="s">
        <v>216</v>
      </c>
      <c r="F37" s="41" t="s">
        <v>218</v>
      </c>
      <c r="H37" s="42"/>
      <c r="J37" s="42"/>
    </row>
    <row r="38" spans="1:10">
      <c r="A38" s="25">
        <v>35</v>
      </c>
      <c r="B38" s="41" t="s">
        <v>217</v>
      </c>
      <c r="C38" s="9">
        <f>+'Reporte de Formatos'!M41</f>
        <v>1500</v>
      </c>
      <c r="D38" s="9">
        <f>+'Reporte de Formatos'!O41</f>
        <v>1740</v>
      </c>
      <c r="E38" s="24" t="s">
        <v>216</v>
      </c>
      <c r="F38" s="41" t="s">
        <v>218</v>
      </c>
      <c r="H38" s="42"/>
      <c r="J38" s="42"/>
    </row>
    <row r="39" spans="1:10">
      <c r="A39" s="25"/>
      <c r="B39" s="3"/>
      <c r="C39" s="9"/>
      <c r="D39" s="9"/>
      <c r="E39" s="24"/>
      <c r="F39" s="3"/>
    </row>
    <row r="40" spans="1:10">
      <c r="A40" s="25"/>
      <c r="B40" s="3"/>
      <c r="C40" s="9"/>
      <c r="D40" s="9"/>
      <c r="E40" s="24"/>
      <c r="F40" s="3"/>
    </row>
    <row r="41" spans="1:10">
      <c r="A41" s="25"/>
      <c r="B41" s="3"/>
      <c r="C41" s="9"/>
      <c r="D41" s="9"/>
      <c r="E41" s="24"/>
      <c r="F41" s="3"/>
    </row>
    <row r="42" spans="1:10">
      <c r="A42" s="25"/>
      <c r="B42" s="36"/>
      <c r="C42" s="9"/>
      <c r="D42" s="9"/>
      <c r="E42" s="24"/>
      <c r="F42" s="3"/>
    </row>
    <row r="43" spans="1:10">
      <c r="A43" s="25"/>
      <c r="B43" s="36"/>
      <c r="C43" s="23"/>
      <c r="D43" s="23"/>
      <c r="E43" s="24"/>
      <c r="F43" s="3"/>
    </row>
    <row r="44" spans="1:10">
      <c r="A44" s="25"/>
      <c r="B44" s="36"/>
      <c r="C44" s="23"/>
      <c r="D44" s="23"/>
      <c r="E44" s="24"/>
      <c r="F44" s="3"/>
    </row>
    <row r="45" spans="1:10">
      <c r="A45" s="25"/>
      <c r="B45" s="36"/>
      <c r="C45" s="23"/>
      <c r="D45" s="23"/>
      <c r="E45" s="24"/>
      <c r="F45" s="3"/>
    </row>
    <row r="46" spans="1:10">
      <c r="A46" s="25"/>
      <c r="B46" s="36"/>
      <c r="C46" s="23"/>
      <c r="D46" s="23"/>
      <c r="E46" s="24"/>
      <c r="F46" s="3"/>
    </row>
    <row r="47" spans="1:10">
      <c r="A47" s="25"/>
      <c r="B47" s="3"/>
      <c r="C47" s="15"/>
      <c r="D47" s="15"/>
      <c r="E47" s="24"/>
      <c r="F47" s="3"/>
    </row>
    <row r="48" spans="1:10">
      <c r="A48" s="25"/>
      <c r="B48" s="3"/>
      <c r="C48" s="9"/>
      <c r="D48" s="9"/>
      <c r="E48" s="24"/>
      <c r="F48" s="3"/>
    </row>
    <row r="49" spans="1:6">
      <c r="A49" s="25"/>
      <c r="B49" s="3"/>
      <c r="C49" s="9"/>
      <c r="D49" s="9"/>
      <c r="E49" s="24"/>
      <c r="F49" s="3"/>
    </row>
    <row r="50" spans="1:6">
      <c r="A50" s="25"/>
      <c r="B50" s="3"/>
      <c r="C50" s="15"/>
      <c r="D50" s="15"/>
      <c r="E50" s="24"/>
      <c r="F50" s="3"/>
    </row>
    <row r="51" spans="1:6">
      <c r="A51" s="25"/>
      <c r="B51" s="3"/>
      <c r="C51" s="9"/>
      <c r="D51" s="9"/>
      <c r="E51" s="24"/>
      <c r="F51" s="3"/>
    </row>
    <row r="52" spans="1:6">
      <c r="A52" s="25"/>
      <c r="B52" s="3"/>
      <c r="C52" s="9"/>
      <c r="D52" s="9"/>
      <c r="E52" s="24"/>
      <c r="F52" s="3"/>
    </row>
    <row r="53" spans="1:6">
      <c r="A53" s="25"/>
      <c r="B53" s="3"/>
      <c r="C53" s="15"/>
      <c r="D53" s="15"/>
      <c r="E53" s="24"/>
      <c r="F53" s="3"/>
    </row>
    <row r="54" spans="1:6">
      <c r="A54" s="25"/>
      <c r="B54" s="3"/>
      <c r="C54" s="15"/>
      <c r="D54" s="15"/>
      <c r="E54" s="24"/>
      <c r="F54" s="3"/>
    </row>
    <row r="55" spans="1:6">
      <c r="A55" s="25"/>
      <c r="B55" s="3"/>
      <c r="C55" s="15"/>
      <c r="D55" s="15"/>
      <c r="E55" s="24"/>
      <c r="F55" s="3"/>
    </row>
    <row r="56" spans="1:6">
      <c r="A56" s="25"/>
      <c r="B56" s="3"/>
      <c r="C56" s="9"/>
      <c r="D56" s="9"/>
      <c r="E56" s="24"/>
      <c r="F56" s="3"/>
    </row>
    <row r="57" spans="1:6">
      <c r="A57" s="25"/>
      <c r="B57" s="3"/>
      <c r="C57" s="9"/>
      <c r="D57" s="9"/>
      <c r="E57" s="24"/>
      <c r="F57" s="3"/>
    </row>
    <row r="58" spans="1:6">
      <c r="A58" s="25"/>
      <c r="B58" s="3"/>
      <c r="C58" s="9"/>
      <c r="D58" s="9"/>
      <c r="E58" s="24"/>
      <c r="F58" s="3"/>
    </row>
    <row r="59" spans="1:6">
      <c r="A59" s="25"/>
      <c r="B59" s="3"/>
      <c r="C59" s="9"/>
      <c r="D59" s="9"/>
      <c r="E59" s="24"/>
      <c r="F59" s="3"/>
    </row>
    <row r="60" spans="1:6">
      <c r="A60" s="25"/>
      <c r="B60" s="3"/>
      <c r="C60" s="9"/>
      <c r="D60" s="9"/>
      <c r="E60" s="24"/>
      <c r="F60" s="3"/>
    </row>
    <row r="61" spans="1:6">
      <c r="A61" s="25"/>
      <c r="B61" s="3"/>
      <c r="C61" s="9"/>
      <c r="D61" s="9"/>
      <c r="E61" s="24"/>
      <c r="F61" s="3"/>
    </row>
    <row r="62" spans="1:6">
      <c r="A62" s="25"/>
      <c r="B62" s="3"/>
      <c r="C62" s="15"/>
      <c r="D62" s="15"/>
      <c r="E62" s="24"/>
      <c r="F62" s="3"/>
    </row>
    <row r="63" spans="1:6">
      <c r="A63" s="25"/>
      <c r="B63" s="3"/>
      <c r="C63" s="15"/>
      <c r="D63" s="15"/>
      <c r="E63" s="24"/>
      <c r="F63" s="3"/>
    </row>
    <row r="64" spans="1:6">
      <c r="A64" s="25"/>
      <c r="B64" s="3"/>
      <c r="C64" s="9"/>
      <c r="D64" s="9"/>
      <c r="E64" s="24"/>
      <c r="F64" s="3"/>
    </row>
    <row r="65" spans="1:6">
      <c r="A65" s="25"/>
      <c r="B65" s="3"/>
      <c r="C65" s="9"/>
      <c r="D65" s="9"/>
      <c r="E65" s="24"/>
      <c r="F65" s="3"/>
    </row>
    <row r="66" spans="1:6">
      <c r="A66" s="25"/>
      <c r="B66" s="3"/>
      <c r="C66" s="9"/>
      <c r="D66" s="9"/>
      <c r="E66" s="24"/>
      <c r="F66" s="3"/>
    </row>
    <row r="67" spans="1:6">
      <c r="A67" s="25"/>
      <c r="B67" s="3"/>
      <c r="C67" s="9"/>
      <c r="D67" s="9"/>
      <c r="E67" s="24"/>
      <c r="F67" s="3"/>
    </row>
    <row r="68" spans="1:6">
      <c r="A68" s="25"/>
      <c r="B68" s="3"/>
      <c r="C68" s="9"/>
      <c r="D68" s="9"/>
      <c r="E68" s="24"/>
      <c r="F68" s="3"/>
    </row>
    <row r="69" spans="1:6">
      <c r="A69" s="25"/>
      <c r="B69" s="3"/>
      <c r="C69" s="9"/>
      <c r="D69" s="9"/>
      <c r="E69" s="24"/>
      <c r="F69" s="3"/>
    </row>
    <row r="70" spans="1:6">
      <c r="A70" s="25"/>
      <c r="B70" s="3"/>
      <c r="C70" s="9"/>
      <c r="D70" s="9"/>
      <c r="E70" s="24"/>
      <c r="F70" s="3"/>
    </row>
    <row r="71" spans="1:6">
      <c r="A71" s="25"/>
      <c r="B71" s="3"/>
      <c r="C71" s="9"/>
      <c r="D71" s="9"/>
      <c r="E71" s="24"/>
      <c r="F71" s="3"/>
    </row>
    <row r="72" spans="1:6">
      <c r="A72" s="25"/>
      <c r="B72" s="3"/>
      <c r="C72" s="15"/>
      <c r="D72" s="15"/>
      <c r="E72" s="24"/>
      <c r="F72" s="3"/>
    </row>
    <row r="73" spans="1:6">
      <c r="A73" s="25"/>
      <c r="B73" s="3"/>
      <c r="C73" s="9"/>
      <c r="D73" s="9"/>
      <c r="E73" s="24"/>
      <c r="F73" s="3"/>
    </row>
    <row r="74" spans="1:6">
      <c r="A74" s="25"/>
      <c r="B74" s="3"/>
      <c r="C74" s="15"/>
      <c r="D74" s="15"/>
      <c r="E74" s="24"/>
      <c r="F74" s="3"/>
    </row>
    <row r="75" spans="1:6">
      <c r="A75" s="25"/>
      <c r="B75" s="32"/>
      <c r="C75" s="15"/>
      <c r="D75" s="15"/>
      <c r="E75" s="24"/>
      <c r="F75" s="32"/>
    </row>
    <row r="76" spans="1:6">
      <c r="A76" s="25"/>
      <c r="B76" s="36"/>
      <c r="C76" s="9"/>
      <c r="D76" s="9"/>
      <c r="E76" s="24"/>
      <c r="F76" s="36"/>
    </row>
    <row r="77" spans="1:6">
      <c r="D77" s="26"/>
    </row>
    <row r="78" spans="1:6">
      <c r="D78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6"/>
  <sheetViews>
    <sheetView topLeftCell="A22" workbookViewId="0">
      <selection activeCell="C29" sqref="C28:C29"/>
    </sheetView>
  </sheetViews>
  <sheetFormatPr baseColWidth="10" defaultColWidth="9.140625" defaultRowHeight="15"/>
  <cols>
    <col min="1" max="1" width="7" bestFit="1" customWidth="1"/>
    <col min="2" max="2" width="18.7109375" customWidth="1"/>
    <col min="3" max="3" width="18.85546875" customWidth="1"/>
    <col min="4" max="4" width="17.7109375" customWidth="1"/>
    <col min="5" max="5" width="21" customWidth="1"/>
    <col min="6" max="6" width="18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 spans="1:6" ht="51.75" customHeight="1">
      <c r="A3" s="1" t="s">
        <v>93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6">
      <c r="A4" s="25">
        <v>1</v>
      </c>
      <c r="B4" t="s">
        <v>207</v>
      </c>
      <c r="C4" s="10">
        <v>0</v>
      </c>
      <c r="D4" s="10">
        <v>0</v>
      </c>
      <c r="E4" s="3" t="s">
        <v>207</v>
      </c>
      <c r="F4" t="s">
        <v>207</v>
      </c>
    </row>
    <row r="5" spans="1:6">
      <c r="A5" s="25">
        <v>2</v>
      </c>
      <c r="B5" t="s">
        <v>207</v>
      </c>
      <c r="C5" s="10">
        <v>0</v>
      </c>
      <c r="D5" s="10">
        <v>0</v>
      </c>
      <c r="E5" s="3" t="s">
        <v>207</v>
      </c>
      <c r="F5" t="s">
        <v>207</v>
      </c>
    </row>
    <row r="6" spans="1:6">
      <c r="A6" s="25">
        <v>3</v>
      </c>
      <c r="B6" t="s">
        <v>207</v>
      </c>
      <c r="C6" s="10">
        <v>0</v>
      </c>
      <c r="D6" s="10">
        <v>0</v>
      </c>
      <c r="E6" s="3" t="s">
        <v>207</v>
      </c>
      <c r="F6" t="s">
        <v>207</v>
      </c>
    </row>
    <row r="7" spans="1:6">
      <c r="A7" s="25">
        <v>4</v>
      </c>
      <c r="B7" t="s">
        <v>207</v>
      </c>
      <c r="C7" s="10">
        <v>0</v>
      </c>
      <c r="D7" s="10">
        <v>0</v>
      </c>
      <c r="E7" s="3" t="s">
        <v>207</v>
      </c>
      <c r="F7" t="s">
        <v>207</v>
      </c>
    </row>
    <row r="8" spans="1:6">
      <c r="A8" s="25">
        <v>5</v>
      </c>
      <c r="B8" t="s">
        <v>207</v>
      </c>
      <c r="C8" s="10">
        <v>0</v>
      </c>
      <c r="D8" s="10">
        <v>0</v>
      </c>
      <c r="E8" s="3" t="s">
        <v>207</v>
      </c>
      <c r="F8" t="s">
        <v>207</v>
      </c>
    </row>
    <row r="9" spans="1:6">
      <c r="A9" s="25">
        <v>6</v>
      </c>
      <c r="B9" t="s">
        <v>207</v>
      </c>
      <c r="C9" s="10">
        <v>0</v>
      </c>
      <c r="D9" s="10">
        <v>0</v>
      </c>
      <c r="E9" s="3" t="s">
        <v>207</v>
      </c>
      <c r="F9" t="s">
        <v>207</v>
      </c>
    </row>
    <row r="10" spans="1:6">
      <c r="A10" s="25">
        <v>7</v>
      </c>
      <c r="B10" t="s">
        <v>207</v>
      </c>
      <c r="C10" s="10">
        <v>0</v>
      </c>
      <c r="D10" s="10">
        <v>0</v>
      </c>
      <c r="E10" s="3" t="s">
        <v>207</v>
      </c>
      <c r="F10" t="s">
        <v>207</v>
      </c>
    </row>
    <row r="11" spans="1:6">
      <c r="A11" s="25">
        <v>8</v>
      </c>
      <c r="B11" t="s">
        <v>207</v>
      </c>
      <c r="C11" s="10">
        <v>0</v>
      </c>
      <c r="D11" s="10">
        <v>0</v>
      </c>
      <c r="E11" s="3" t="s">
        <v>207</v>
      </c>
      <c r="F11" t="s">
        <v>207</v>
      </c>
    </row>
    <row r="12" spans="1:6">
      <c r="A12" s="25">
        <v>9</v>
      </c>
      <c r="B12" t="s">
        <v>207</v>
      </c>
      <c r="C12" s="10">
        <v>0</v>
      </c>
      <c r="D12" s="10">
        <v>0</v>
      </c>
      <c r="E12" s="3" t="s">
        <v>207</v>
      </c>
      <c r="F12" t="s">
        <v>207</v>
      </c>
    </row>
    <row r="13" spans="1:6">
      <c r="A13" s="25">
        <v>10</v>
      </c>
      <c r="B13" t="s">
        <v>207</v>
      </c>
      <c r="C13" s="10">
        <v>0</v>
      </c>
      <c r="D13" s="10">
        <v>0</v>
      </c>
      <c r="E13" s="3" t="s">
        <v>207</v>
      </c>
      <c r="F13" t="s">
        <v>207</v>
      </c>
    </row>
    <row r="14" spans="1:6">
      <c r="A14" s="25">
        <v>11</v>
      </c>
      <c r="B14" t="s">
        <v>207</v>
      </c>
      <c r="C14" s="10">
        <v>0</v>
      </c>
      <c r="D14" s="10">
        <v>0</v>
      </c>
      <c r="E14" s="3" t="s">
        <v>207</v>
      </c>
      <c r="F14" t="s">
        <v>207</v>
      </c>
    </row>
    <row r="15" spans="1:6">
      <c r="A15" s="25">
        <v>12</v>
      </c>
      <c r="B15" t="s">
        <v>207</v>
      </c>
      <c r="C15" s="10">
        <v>0</v>
      </c>
      <c r="D15" s="10">
        <v>0</v>
      </c>
      <c r="E15" s="3" t="s">
        <v>207</v>
      </c>
      <c r="F15" t="s">
        <v>207</v>
      </c>
    </row>
    <row r="16" spans="1:6">
      <c r="A16" s="25">
        <v>13</v>
      </c>
      <c r="B16" t="s">
        <v>207</v>
      </c>
      <c r="C16" s="10">
        <v>0</v>
      </c>
      <c r="D16" s="10">
        <v>0</v>
      </c>
      <c r="E16" s="3" t="s">
        <v>207</v>
      </c>
      <c r="F16" t="s">
        <v>207</v>
      </c>
    </row>
    <row r="17" spans="1:6">
      <c r="A17" s="25">
        <v>14</v>
      </c>
      <c r="B17" t="s">
        <v>207</v>
      </c>
      <c r="C17" s="10">
        <v>0</v>
      </c>
      <c r="D17" s="10">
        <v>0</v>
      </c>
      <c r="E17" s="3" t="s">
        <v>207</v>
      </c>
      <c r="F17" t="s">
        <v>207</v>
      </c>
    </row>
    <row r="18" spans="1:6">
      <c r="A18" s="25">
        <v>15</v>
      </c>
      <c r="B18" t="s">
        <v>207</v>
      </c>
      <c r="C18" s="10">
        <v>0</v>
      </c>
      <c r="D18" s="10">
        <v>0</v>
      </c>
      <c r="E18" s="3" t="s">
        <v>207</v>
      </c>
      <c r="F18" t="s">
        <v>207</v>
      </c>
    </row>
    <row r="19" spans="1:6">
      <c r="A19" s="25">
        <v>16</v>
      </c>
      <c r="B19" t="s">
        <v>207</v>
      </c>
      <c r="C19" s="10">
        <v>0</v>
      </c>
      <c r="D19" s="10">
        <v>0</v>
      </c>
      <c r="E19" s="3" t="s">
        <v>207</v>
      </c>
      <c r="F19" t="s">
        <v>207</v>
      </c>
    </row>
    <row r="20" spans="1:6">
      <c r="A20" s="25">
        <v>17</v>
      </c>
      <c r="B20" t="s">
        <v>207</v>
      </c>
      <c r="C20" s="10">
        <v>0</v>
      </c>
      <c r="D20" s="10">
        <v>0</v>
      </c>
      <c r="E20" s="3" t="s">
        <v>207</v>
      </c>
      <c r="F20" t="s">
        <v>207</v>
      </c>
    </row>
    <row r="21" spans="1:6">
      <c r="A21" s="25">
        <v>18</v>
      </c>
      <c r="B21" t="s">
        <v>207</v>
      </c>
      <c r="C21" s="10">
        <v>0</v>
      </c>
      <c r="D21" s="10">
        <v>0</v>
      </c>
      <c r="E21" s="3" t="s">
        <v>207</v>
      </c>
      <c r="F21" t="s">
        <v>207</v>
      </c>
    </row>
    <row r="22" spans="1:6">
      <c r="A22" s="25">
        <v>19</v>
      </c>
      <c r="B22" t="s">
        <v>207</v>
      </c>
      <c r="C22" s="10">
        <v>0</v>
      </c>
      <c r="D22" s="10">
        <v>0</v>
      </c>
      <c r="E22" s="3" t="s">
        <v>207</v>
      </c>
      <c r="F22" t="s">
        <v>207</v>
      </c>
    </row>
    <row r="23" spans="1:6">
      <c r="A23" s="25">
        <v>20</v>
      </c>
      <c r="B23" t="s">
        <v>207</v>
      </c>
      <c r="C23" s="10">
        <v>0</v>
      </c>
      <c r="D23" s="10">
        <v>0</v>
      </c>
      <c r="E23" s="3" t="s">
        <v>207</v>
      </c>
      <c r="F23" t="s">
        <v>207</v>
      </c>
    </row>
    <row r="24" spans="1:6">
      <c r="A24" s="25">
        <v>21</v>
      </c>
      <c r="B24" s="41" t="s">
        <v>207</v>
      </c>
      <c r="C24" s="10">
        <v>0</v>
      </c>
      <c r="D24" s="10">
        <v>0</v>
      </c>
      <c r="E24" s="41" t="s">
        <v>207</v>
      </c>
      <c r="F24" s="41" t="s">
        <v>207</v>
      </c>
    </row>
    <row r="25" spans="1:6">
      <c r="A25" s="25">
        <v>22</v>
      </c>
      <c r="B25" s="41" t="s">
        <v>207</v>
      </c>
      <c r="C25" s="10">
        <v>0</v>
      </c>
      <c r="D25" s="10">
        <v>0</v>
      </c>
      <c r="E25" s="41" t="s">
        <v>207</v>
      </c>
      <c r="F25" s="41" t="s">
        <v>207</v>
      </c>
    </row>
    <row r="26" spans="1:6">
      <c r="A26" s="25">
        <v>23</v>
      </c>
      <c r="B26" s="41" t="s">
        <v>207</v>
      </c>
      <c r="C26" s="10">
        <v>0</v>
      </c>
      <c r="D26" s="10">
        <v>0</v>
      </c>
      <c r="E26" s="41" t="s">
        <v>207</v>
      </c>
      <c r="F26" s="41" t="s">
        <v>207</v>
      </c>
    </row>
    <row r="27" spans="1:6">
      <c r="A27" s="25">
        <v>24</v>
      </c>
      <c r="B27" s="41" t="s">
        <v>207</v>
      </c>
      <c r="C27" s="10">
        <v>0</v>
      </c>
      <c r="D27" s="10">
        <v>0</v>
      </c>
      <c r="E27" s="41" t="s">
        <v>207</v>
      </c>
      <c r="F27" s="41" t="s">
        <v>207</v>
      </c>
    </row>
    <row r="28" spans="1:6">
      <c r="A28" s="25">
        <v>25</v>
      </c>
      <c r="B28" s="41" t="s">
        <v>207</v>
      </c>
      <c r="C28" s="10">
        <v>0</v>
      </c>
      <c r="D28" s="10">
        <v>0</v>
      </c>
      <c r="E28" s="41" t="s">
        <v>207</v>
      </c>
      <c r="F28" s="41" t="s">
        <v>207</v>
      </c>
    </row>
    <row r="29" spans="1:6">
      <c r="A29" s="25">
        <v>26</v>
      </c>
      <c r="B29" s="41" t="s">
        <v>207</v>
      </c>
      <c r="C29" s="10">
        <v>0</v>
      </c>
      <c r="D29" s="10">
        <v>0</v>
      </c>
      <c r="E29" s="41" t="s">
        <v>207</v>
      </c>
      <c r="F29" s="41" t="s">
        <v>207</v>
      </c>
    </row>
    <row r="30" spans="1:6">
      <c r="A30" s="25">
        <v>27</v>
      </c>
      <c r="B30" s="41" t="s">
        <v>207</v>
      </c>
      <c r="C30" s="10">
        <v>0</v>
      </c>
      <c r="D30" s="10">
        <v>0</v>
      </c>
      <c r="E30" s="41" t="s">
        <v>207</v>
      </c>
      <c r="F30" s="41" t="s">
        <v>207</v>
      </c>
    </row>
    <row r="31" spans="1:6">
      <c r="A31" s="25">
        <v>28</v>
      </c>
      <c r="B31" s="41" t="s">
        <v>207</v>
      </c>
      <c r="C31" s="10">
        <v>0</v>
      </c>
      <c r="D31" s="10">
        <v>0</v>
      </c>
      <c r="E31" s="41" t="s">
        <v>207</v>
      </c>
      <c r="F31" s="41" t="s">
        <v>207</v>
      </c>
    </row>
    <row r="32" spans="1:6">
      <c r="A32" s="25">
        <v>29</v>
      </c>
      <c r="B32" s="41" t="s">
        <v>207</v>
      </c>
      <c r="C32" s="10">
        <v>0</v>
      </c>
      <c r="D32" s="10">
        <v>0</v>
      </c>
      <c r="E32" s="41" t="s">
        <v>207</v>
      </c>
      <c r="F32" s="41" t="s">
        <v>207</v>
      </c>
    </row>
    <row r="33" spans="1:6">
      <c r="A33" s="25">
        <v>30</v>
      </c>
      <c r="B33" s="41" t="s">
        <v>207</v>
      </c>
      <c r="C33" s="10">
        <v>0</v>
      </c>
      <c r="D33" s="10">
        <v>0</v>
      </c>
      <c r="E33" s="41" t="s">
        <v>207</v>
      </c>
      <c r="F33" s="41" t="s">
        <v>207</v>
      </c>
    </row>
    <row r="34" spans="1:6">
      <c r="A34" s="25">
        <v>31</v>
      </c>
      <c r="B34" s="41" t="s">
        <v>207</v>
      </c>
      <c r="C34" s="10">
        <v>0</v>
      </c>
      <c r="D34" s="10">
        <v>0</v>
      </c>
      <c r="E34" s="41" t="s">
        <v>207</v>
      </c>
      <c r="F34" s="41" t="s">
        <v>207</v>
      </c>
    </row>
    <row r="35" spans="1:6">
      <c r="A35" s="25">
        <v>32</v>
      </c>
      <c r="B35" s="41" t="s">
        <v>207</v>
      </c>
      <c r="C35" s="10">
        <v>0</v>
      </c>
      <c r="D35" s="10">
        <v>0</v>
      </c>
      <c r="E35" s="41" t="s">
        <v>207</v>
      </c>
      <c r="F35" s="41" t="s">
        <v>207</v>
      </c>
    </row>
    <row r="36" spans="1:6">
      <c r="A36" s="25">
        <v>33</v>
      </c>
      <c r="B36" s="41" t="s">
        <v>207</v>
      </c>
      <c r="C36" s="10">
        <v>0</v>
      </c>
      <c r="D36" s="10">
        <v>0</v>
      </c>
      <c r="E36" s="41" t="s">
        <v>207</v>
      </c>
      <c r="F36" s="41" t="s">
        <v>207</v>
      </c>
    </row>
    <row r="37" spans="1:6">
      <c r="A37" s="25">
        <v>34</v>
      </c>
      <c r="B37" s="41" t="s">
        <v>207</v>
      </c>
      <c r="C37" s="10">
        <v>0</v>
      </c>
      <c r="D37" s="10">
        <v>0</v>
      </c>
      <c r="E37" s="41" t="s">
        <v>207</v>
      </c>
      <c r="F37" s="41" t="s">
        <v>207</v>
      </c>
    </row>
    <row r="38" spans="1:6">
      <c r="A38" s="25">
        <v>35</v>
      </c>
      <c r="B38" s="41" t="s">
        <v>207</v>
      </c>
      <c r="C38" s="10">
        <v>0</v>
      </c>
      <c r="D38" s="10">
        <v>0</v>
      </c>
      <c r="E38" s="41" t="s">
        <v>207</v>
      </c>
      <c r="F38" s="41" t="s">
        <v>207</v>
      </c>
    </row>
    <row r="39" spans="1:6">
      <c r="A39" s="25"/>
      <c r="C39" s="10"/>
      <c r="D39" s="10"/>
      <c r="E39" s="3"/>
    </row>
    <row r="40" spans="1:6">
      <c r="A40" s="25"/>
      <c r="C40" s="10"/>
      <c r="D40" s="10"/>
      <c r="E40" s="3"/>
    </row>
    <row r="41" spans="1:6">
      <c r="A41" s="25"/>
      <c r="C41" s="10"/>
      <c r="D41" s="10"/>
      <c r="E41" s="3"/>
    </row>
    <row r="42" spans="1:6">
      <c r="A42" s="25"/>
      <c r="C42" s="10"/>
      <c r="D42" s="10"/>
      <c r="E42" s="3"/>
    </row>
    <row r="43" spans="1:6">
      <c r="A43" s="25"/>
      <c r="C43" s="10"/>
      <c r="D43" s="10"/>
      <c r="E43" s="3"/>
    </row>
    <row r="44" spans="1:6">
      <c r="A44" s="25"/>
      <c r="C44" s="10"/>
      <c r="D44" s="10"/>
      <c r="E44" s="3"/>
    </row>
    <row r="45" spans="1:6">
      <c r="A45" s="25"/>
      <c r="C45" s="10"/>
      <c r="D45" s="10"/>
      <c r="E45" s="3"/>
    </row>
    <row r="46" spans="1:6">
      <c r="A46" s="25"/>
      <c r="C46" s="10"/>
      <c r="D46" s="10"/>
      <c r="E46" s="3"/>
    </row>
    <row r="47" spans="1:6">
      <c r="A47" s="25"/>
      <c r="C47" s="10"/>
      <c r="D47" s="10"/>
      <c r="E47" s="3"/>
    </row>
    <row r="48" spans="1:6">
      <c r="A48" s="25"/>
      <c r="C48" s="10"/>
      <c r="D48" s="10"/>
      <c r="E48" s="3"/>
    </row>
    <row r="49" spans="1:5">
      <c r="A49" s="25"/>
      <c r="C49" s="10"/>
      <c r="D49" s="10"/>
      <c r="E49" s="3"/>
    </row>
    <row r="50" spans="1:5">
      <c r="A50" s="25"/>
      <c r="C50" s="10"/>
      <c r="D50" s="10"/>
      <c r="E50" s="3"/>
    </row>
    <row r="51" spans="1:5">
      <c r="A51" s="25"/>
      <c r="C51" s="10"/>
      <c r="D51" s="10"/>
      <c r="E51" s="3"/>
    </row>
    <row r="52" spans="1:5">
      <c r="A52" s="25"/>
      <c r="C52" s="10"/>
      <c r="D52" s="10"/>
      <c r="E52" s="3"/>
    </row>
    <row r="53" spans="1:5">
      <c r="A53" s="25"/>
      <c r="C53" s="10"/>
      <c r="D53" s="10"/>
      <c r="E53" s="3"/>
    </row>
    <row r="54" spans="1:5">
      <c r="A54" s="25"/>
      <c r="C54" s="10"/>
      <c r="D54" s="10"/>
      <c r="E54" s="3"/>
    </row>
    <row r="55" spans="1:5">
      <c r="A55" s="25"/>
      <c r="C55" s="10"/>
      <c r="D55" s="10"/>
      <c r="E55" s="3"/>
    </row>
    <row r="56" spans="1:5">
      <c r="A56" s="25"/>
      <c r="C56" s="10"/>
      <c r="D56" s="10"/>
      <c r="E56" s="3"/>
    </row>
    <row r="57" spans="1:5">
      <c r="A57" s="25"/>
      <c r="C57" s="10"/>
      <c r="D57" s="10"/>
      <c r="E57" s="3"/>
    </row>
    <row r="58" spans="1:5">
      <c r="A58" s="25"/>
      <c r="C58" s="10"/>
      <c r="D58" s="10"/>
      <c r="E58" s="3"/>
    </row>
    <row r="59" spans="1:5">
      <c r="A59" s="25"/>
      <c r="C59" s="10"/>
      <c r="D59" s="10"/>
      <c r="E59" s="3"/>
    </row>
    <row r="60" spans="1:5">
      <c r="A60" s="25"/>
      <c r="C60" s="10"/>
      <c r="D60" s="10"/>
      <c r="E60" s="3"/>
    </row>
    <row r="61" spans="1:5">
      <c r="A61" s="25"/>
      <c r="C61" s="10"/>
      <c r="D61" s="10"/>
      <c r="E61" s="3"/>
    </row>
    <row r="62" spans="1:5">
      <c r="A62" s="25"/>
      <c r="C62" s="10"/>
      <c r="D62" s="10"/>
      <c r="E62" s="3"/>
    </row>
    <row r="63" spans="1:5">
      <c r="A63" s="25"/>
      <c r="C63" s="10"/>
      <c r="D63" s="10"/>
      <c r="E63" s="3"/>
    </row>
    <row r="64" spans="1:5">
      <c r="A64" s="25"/>
      <c r="C64" s="10"/>
      <c r="D64" s="10"/>
      <c r="E64" s="3"/>
    </row>
    <row r="65" spans="1:6">
      <c r="A65" s="25"/>
      <c r="C65" s="10"/>
      <c r="D65" s="10"/>
      <c r="E65" s="3"/>
    </row>
    <row r="66" spans="1:6">
      <c r="A66" s="25"/>
      <c r="C66" s="10"/>
      <c r="D66" s="10"/>
      <c r="E66" s="3"/>
    </row>
    <row r="67" spans="1:6">
      <c r="A67" s="25"/>
      <c r="C67" s="10"/>
      <c r="D67" s="10"/>
      <c r="E67" s="3"/>
    </row>
    <row r="68" spans="1:6">
      <c r="A68" s="25"/>
      <c r="C68" s="10"/>
      <c r="D68" s="10"/>
      <c r="E68" s="3"/>
    </row>
    <row r="69" spans="1:6">
      <c r="A69" s="25"/>
      <c r="C69" s="10"/>
      <c r="D69" s="10"/>
      <c r="E69" s="3"/>
    </row>
    <row r="70" spans="1:6">
      <c r="A70" s="25"/>
      <c r="C70" s="10"/>
      <c r="D70" s="10"/>
      <c r="E70" s="3"/>
    </row>
    <row r="71" spans="1:6">
      <c r="A71" s="25"/>
      <c r="C71" s="10"/>
      <c r="D71" s="10"/>
      <c r="E71" s="3"/>
    </row>
    <row r="72" spans="1:6">
      <c r="A72" s="25"/>
      <c r="C72" s="10"/>
      <c r="D72" s="10"/>
      <c r="E72" s="3"/>
    </row>
    <row r="73" spans="1:6">
      <c r="A73" s="25"/>
      <c r="C73" s="10"/>
      <c r="D73" s="10"/>
      <c r="E73" s="3"/>
    </row>
    <row r="74" spans="1:6">
      <c r="A74" s="25"/>
      <c r="C74" s="10"/>
      <c r="D74" s="10"/>
      <c r="E74" s="3"/>
    </row>
    <row r="75" spans="1:6">
      <c r="A75" s="25"/>
      <c r="B75" s="32"/>
      <c r="C75" s="10"/>
      <c r="D75" s="10"/>
      <c r="E75" s="32"/>
      <c r="F75" s="32"/>
    </row>
    <row r="76" spans="1:6">
      <c r="A76" s="25"/>
      <c r="B76" s="36"/>
      <c r="C76" s="10"/>
      <c r="D76" s="10"/>
      <c r="E76" s="36"/>
      <c r="F76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3"/>
  <sheetViews>
    <sheetView topLeftCell="A9" workbookViewId="0">
      <selection activeCell="C29" sqref="C28:C29"/>
    </sheetView>
  </sheetViews>
  <sheetFormatPr baseColWidth="10" defaultColWidth="9.140625" defaultRowHeight="15"/>
  <cols>
    <col min="1" max="1" width="7" bestFit="1" customWidth="1"/>
    <col min="2" max="2" width="18.140625" bestFit="1" customWidth="1"/>
    <col min="3" max="3" width="20" customWidth="1"/>
    <col min="4" max="4" width="17.5703125" customWidth="1"/>
    <col min="5" max="5" width="17.28515625" customWidth="1"/>
    <col min="6" max="6" width="18.28515625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49.5" customHeight="1">
      <c r="A3" s="1" t="s">
        <v>93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>
      <c r="A4" s="25">
        <v>1</v>
      </c>
      <c r="B4" s="3" t="s">
        <v>364</v>
      </c>
      <c r="C4" s="10">
        <v>83333.5</v>
      </c>
      <c r="D4" s="10">
        <v>59059</v>
      </c>
      <c r="E4" s="3" t="s">
        <v>216</v>
      </c>
      <c r="F4" s="3" t="s">
        <v>365</v>
      </c>
    </row>
    <row r="5" spans="1:6">
      <c r="A5" s="25">
        <v>2</v>
      </c>
      <c r="B5" s="41" t="s">
        <v>364</v>
      </c>
      <c r="C5" s="10">
        <v>20000</v>
      </c>
      <c r="D5" s="10">
        <v>16249</v>
      </c>
      <c r="E5" s="41" t="s">
        <v>216</v>
      </c>
      <c r="F5" s="41" t="s">
        <v>365</v>
      </c>
    </row>
    <row r="6" spans="1:6">
      <c r="A6" s="25">
        <v>3</v>
      </c>
      <c r="B6" s="41" t="s">
        <v>364</v>
      </c>
      <c r="C6" s="10">
        <v>41667</v>
      </c>
      <c r="D6" s="10">
        <v>32436</v>
      </c>
      <c r="E6" s="41" t="s">
        <v>216</v>
      </c>
      <c r="F6" s="41" t="s">
        <v>365</v>
      </c>
    </row>
    <row r="7" spans="1:6">
      <c r="A7" s="25">
        <v>4</v>
      </c>
      <c r="B7" s="41" t="s">
        <v>364</v>
      </c>
      <c r="C7" s="10">
        <v>35000</v>
      </c>
      <c r="D7" s="10">
        <v>28040</v>
      </c>
      <c r="E7" s="41" t="s">
        <v>216</v>
      </c>
      <c r="F7" s="41" t="s">
        <v>365</v>
      </c>
    </row>
    <row r="8" spans="1:6">
      <c r="A8" s="25">
        <v>5</v>
      </c>
      <c r="B8" s="41" t="s">
        <v>364</v>
      </c>
      <c r="C8" s="10">
        <v>35000</v>
      </c>
      <c r="D8" s="10">
        <v>28040</v>
      </c>
      <c r="E8" s="41" t="s">
        <v>216</v>
      </c>
      <c r="F8" s="41" t="s">
        <v>365</v>
      </c>
    </row>
    <row r="9" spans="1:6">
      <c r="A9" s="25">
        <v>6</v>
      </c>
      <c r="B9" s="41" t="s">
        <v>364</v>
      </c>
      <c r="C9" s="10">
        <v>25000</v>
      </c>
      <c r="D9" s="10">
        <v>20176</v>
      </c>
      <c r="E9" s="41" t="s">
        <v>216</v>
      </c>
      <c r="F9" s="41" t="s">
        <v>365</v>
      </c>
    </row>
    <row r="10" spans="1:6">
      <c r="A10" s="25">
        <v>7</v>
      </c>
      <c r="B10" s="41" t="s">
        <v>364</v>
      </c>
      <c r="C10" s="10">
        <v>16666.5</v>
      </c>
      <c r="D10" s="10">
        <v>14120</v>
      </c>
      <c r="E10" s="41" t="s">
        <v>216</v>
      </c>
      <c r="F10" s="41" t="s">
        <v>365</v>
      </c>
    </row>
    <row r="11" spans="1:6">
      <c r="A11" s="25">
        <v>8</v>
      </c>
      <c r="B11" s="41" t="s">
        <v>364</v>
      </c>
      <c r="C11" s="10">
        <v>12617</v>
      </c>
      <c r="D11" s="10">
        <v>11372</v>
      </c>
      <c r="E11" s="41" t="s">
        <v>216</v>
      </c>
      <c r="F11" s="41" t="s">
        <v>365</v>
      </c>
    </row>
    <row r="12" spans="1:6">
      <c r="A12" s="25">
        <v>9</v>
      </c>
      <c r="B12" s="41" t="s">
        <v>364</v>
      </c>
      <c r="C12" s="10">
        <v>29166.5</v>
      </c>
      <c r="D12" s="10">
        <v>23453</v>
      </c>
      <c r="E12" s="41" t="s">
        <v>216</v>
      </c>
      <c r="F12" s="41" t="s">
        <v>365</v>
      </c>
    </row>
    <row r="13" spans="1:6">
      <c r="A13" s="25">
        <v>10</v>
      </c>
      <c r="B13" s="41" t="s">
        <v>364</v>
      </c>
      <c r="C13" s="10">
        <v>10000</v>
      </c>
      <c r="D13" s="10">
        <v>9175</v>
      </c>
      <c r="E13" s="41" t="s">
        <v>216</v>
      </c>
      <c r="F13" s="41" t="s">
        <v>365</v>
      </c>
    </row>
    <row r="14" spans="1:6">
      <c r="A14" s="25">
        <v>11</v>
      </c>
      <c r="B14" s="41" t="s">
        <v>364</v>
      </c>
      <c r="C14" s="10">
        <v>20000</v>
      </c>
      <c r="D14" s="10">
        <v>16249</v>
      </c>
      <c r="E14" s="41" t="s">
        <v>216</v>
      </c>
      <c r="F14" s="41" t="s">
        <v>365</v>
      </c>
    </row>
    <row r="15" spans="1:6">
      <c r="A15" s="25">
        <v>12</v>
      </c>
      <c r="B15" s="41" t="s">
        <v>364</v>
      </c>
      <c r="C15" s="10">
        <v>17500</v>
      </c>
      <c r="D15" s="10">
        <v>14797</v>
      </c>
      <c r="E15" s="41" t="s">
        <v>216</v>
      </c>
      <c r="F15" s="41" t="s">
        <v>365</v>
      </c>
    </row>
    <row r="16" spans="1:6">
      <c r="A16" s="25">
        <v>13</v>
      </c>
      <c r="B16" s="41" t="s">
        <v>364</v>
      </c>
      <c r="C16" s="10">
        <v>16666.5</v>
      </c>
      <c r="D16" s="10">
        <v>14120</v>
      </c>
      <c r="E16" s="41" t="s">
        <v>216</v>
      </c>
      <c r="F16" s="41" t="s">
        <v>365</v>
      </c>
    </row>
    <row r="17" spans="1:6">
      <c r="A17" s="25">
        <v>14</v>
      </c>
      <c r="B17" s="41" t="s">
        <v>364</v>
      </c>
      <c r="C17" s="10">
        <v>16666.5</v>
      </c>
      <c r="D17" s="10">
        <v>14120</v>
      </c>
      <c r="E17" s="41" t="s">
        <v>216</v>
      </c>
      <c r="F17" s="41" t="s">
        <v>365</v>
      </c>
    </row>
    <row r="18" spans="1:6">
      <c r="A18" s="25">
        <v>15</v>
      </c>
      <c r="B18" s="41" t="s">
        <v>364</v>
      </c>
      <c r="C18" s="10">
        <v>16666.5</v>
      </c>
      <c r="D18" s="10">
        <v>14120</v>
      </c>
      <c r="E18" s="41" t="s">
        <v>216</v>
      </c>
      <c r="F18" s="41" t="s">
        <v>365</v>
      </c>
    </row>
    <row r="19" spans="1:6">
      <c r="A19" s="25">
        <v>16</v>
      </c>
      <c r="B19" s="41" t="s">
        <v>364</v>
      </c>
      <c r="C19" s="10">
        <v>16666.5</v>
      </c>
      <c r="D19" s="10">
        <v>14120</v>
      </c>
      <c r="E19" s="41" t="s">
        <v>216</v>
      </c>
      <c r="F19" s="41" t="s">
        <v>365</v>
      </c>
    </row>
    <row r="20" spans="1:6">
      <c r="A20" s="25">
        <v>17</v>
      </c>
      <c r="B20" s="41" t="s">
        <v>364</v>
      </c>
      <c r="C20" s="10">
        <v>16666.5</v>
      </c>
      <c r="D20" s="10">
        <v>14120</v>
      </c>
      <c r="E20" s="41" t="s">
        <v>216</v>
      </c>
      <c r="F20" s="41" t="s">
        <v>365</v>
      </c>
    </row>
    <row r="21" spans="1:6">
      <c r="A21" s="25">
        <v>18</v>
      </c>
      <c r="B21" s="41" t="s">
        <v>364</v>
      </c>
      <c r="C21" s="10">
        <v>16666.5</v>
      </c>
      <c r="D21" s="10">
        <v>14120</v>
      </c>
      <c r="E21" s="41" t="s">
        <v>216</v>
      </c>
      <c r="F21" s="41" t="s">
        <v>365</v>
      </c>
    </row>
    <row r="22" spans="1:6">
      <c r="A22" s="25">
        <v>19</v>
      </c>
      <c r="B22" s="41" t="s">
        <v>364</v>
      </c>
      <c r="C22" s="10">
        <v>16666.5</v>
      </c>
      <c r="D22" s="10">
        <v>14120</v>
      </c>
      <c r="E22" s="41" t="s">
        <v>216</v>
      </c>
      <c r="F22" s="41" t="s">
        <v>365</v>
      </c>
    </row>
    <row r="23" spans="1:6">
      <c r="A23" s="25">
        <v>20</v>
      </c>
      <c r="B23" s="41" t="s">
        <v>364</v>
      </c>
      <c r="C23" s="10">
        <v>16666.5</v>
      </c>
      <c r="D23" s="10">
        <v>14120</v>
      </c>
      <c r="E23" s="41" t="s">
        <v>216</v>
      </c>
      <c r="F23" s="41" t="s">
        <v>365</v>
      </c>
    </row>
    <row r="24" spans="1:6">
      <c r="A24" s="25">
        <v>21</v>
      </c>
      <c r="B24" s="41" t="s">
        <v>364</v>
      </c>
      <c r="C24" s="10">
        <v>10478</v>
      </c>
      <c r="D24" s="10">
        <v>9188</v>
      </c>
      <c r="E24" s="41" t="s">
        <v>216</v>
      </c>
      <c r="F24" s="41" t="s">
        <v>365</v>
      </c>
    </row>
    <row r="25" spans="1:6">
      <c r="A25" s="25">
        <v>22</v>
      </c>
      <c r="B25" s="41" t="s">
        <v>364</v>
      </c>
      <c r="C25" s="10">
        <v>41295</v>
      </c>
      <c r="D25" s="10">
        <v>32151</v>
      </c>
      <c r="E25" s="41" t="s">
        <v>216</v>
      </c>
      <c r="F25" s="41" t="s">
        <v>365</v>
      </c>
    </row>
    <row r="26" spans="1:6">
      <c r="A26" s="25">
        <v>23</v>
      </c>
      <c r="B26" s="41" t="s">
        <v>364</v>
      </c>
      <c r="C26" s="10">
        <v>12896</v>
      </c>
      <c r="D26" s="10">
        <v>11606</v>
      </c>
      <c r="E26" s="41" t="s">
        <v>216</v>
      </c>
      <c r="F26" s="41" t="s">
        <v>365</v>
      </c>
    </row>
    <row r="27" spans="1:6">
      <c r="A27" s="25">
        <v>24</v>
      </c>
      <c r="B27" s="41" t="s">
        <v>366</v>
      </c>
      <c r="C27" s="10">
        <v>10000</v>
      </c>
      <c r="D27" s="10">
        <v>11600</v>
      </c>
      <c r="E27" s="41" t="s">
        <v>216</v>
      </c>
      <c r="F27" s="41" t="s">
        <v>365</v>
      </c>
    </row>
    <row r="28" spans="1:6">
      <c r="A28" s="25">
        <v>25</v>
      </c>
      <c r="B28" s="41" t="s">
        <v>366</v>
      </c>
      <c r="C28" s="10">
        <v>3000</v>
      </c>
      <c r="D28" s="10">
        <v>3480</v>
      </c>
      <c r="E28" s="41" t="s">
        <v>216</v>
      </c>
      <c r="F28" s="41" t="s">
        <v>365</v>
      </c>
    </row>
    <row r="29" spans="1:6">
      <c r="A29" s="25">
        <v>26</v>
      </c>
      <c r="B29" s="41" t="s">
        <v>366</v>
      </c>
      <c r="C29" s="10">
        <v>2000</v>
      </c>
      <c r="D29" s="10">
        <v>2320</v>
      </c>
      <c r="E29" s="41" t="s">
        <v>216</v>
      </c>
      <c r="F29" s="41" t="s">
        <v>365</v>
      </c>
    </row>
    <row r="30" spans="1:6">
      <c r="A30" s="25">
        <v>27</v>
      </c>
      <c r="B30" s="41" t="s">
        <v>366</v>
      </c>
      <c r="C30" s="10" t="s">
        <v>293</v>
      </c>
      <c r="D30" s="10" t="s">
        <v>293</v>
      </c>
      <c r="E30" s="10" t="s">
        <v>293</v>
      </c>
      <c r="F30" s="10" t="s">
        <v>293</v>
      </c>
    </row>
    <row r="31" spans="1:6">
      <c r="A31" s="25">
        <v>28</v>
      </c>
      <c r="B31" s="41" t="s">
        <v>366</v>
      </c>
      <c r="C31" s="10" t="s">
        <v>293</v>
      </c>
      <c r="D31" s="10" t="s">
        <v>293</v>
      </c>
      <c r="E31" s="10" t="s">
        <v>293</v>
      </c>
      <c r="F31" s="10" t="s">
        <v>293</v>
      </c>
    </row>
    <row r="32" spans="1:6">
      <c r="A32" s="25">
        <v>29</v>
      </c>
      <c r="B32" s="41" t="s">
        <v>366</v>
      </c>
      <c r="C32" s="10">
        <v>2000</v>
      </c>
      <c r="D32" s="10">
        <v>2320</v>
      </c>
      <c r="E32" s="41" t="s">
        <v>216</v>
      </c>
      <c r="F32" s="41" t="s">
        <v>365</v>
      </c>
    </row>
    <row r="33" spans="1:7">
      <c r="A33" s="25">
        <v>30</v>
      </c>
      <c r="B33" s="41" t="s">
        <v>366</v>
      </c>
      <c r="C33" s="10" t="s">
        <v>293</v>
      </c>
      <c r="D33" s="10" t="s">
        <v>293</v>
      </c>
      <c r="E33" s="10" t="s">
        <v>293</v>
      </c>
      <c r="F33" s="10" t="s">
        <v>293</v>
      </c>
    </row>
    <row r="34" spans="1:7">
      <c r="A34" s="25">
        <v>31</v>
      </c>
      <c r="B34" s="41" t="s">
        <v>366</v>
      </c>
      <c r="C34" s="10" t="s">
        <v>293</v>
      </c>
      <c r="D34" s="10" t="s">
        <v>293</v>
      </c>
      <c r="E34" s="10" t="s">
        <v>293</v>
      </c>
      <c r="F34" s="10" t="s">
        <v>293</v>
      </c>
      <c r="G34" s="32"/>
    </row>
    <row r="35" spans="1:7">
      <c r="A35" s="25">
        <v>32</v>
      </c>
      <c r="B35" s="41" t="s">
        <v>366</v>
      </c>
      <c r="C35" s="10">
        <v>2000</v>
      </c>
      <c r="D35" s="10" t="s">
        <v>293</v>
      </c>
      <c r="E35" s="10" t="s">
        <v>293</v>
      </c>
      <c r="F35" s="10" t="s">
        <v>293</v>
      </c>
    </row>
    <row r="36" spans="1:7">
      <c r="A36" s="25">
        <v>33</v>
      </c>
      <c r="B36" s="41" t="s">
        <v>366</v>
      </c>
      <c r="C36" s="10">
        <v>2000</v>
      </c>
      <c r="D36" s="10">
        <v>2320</v>
      </c>
      <c r="E36" s="41" t="s">
        <v>216</v>
      </c>
      <c r="F36" s="41" t="s">
        <v>365</v>
      </c>
    </row>
    <row r="37" spans="1:7">
      <c r="A37" s="25">
        <v>34</v>
      </c>
      <c r="B37" s="41" t="s">
        <v>366</v>
      </c>
      <c r="C37" s="10" t="s">
        <v>293</v>
      </c>
      <c r="D37" s="10" t="s">
        <v>293</v>
      </c>
      <c r="E37" s="10" t="s">
        <v>293</v>
      </c>
      <c r="F37" s="10" t="s">
        <v>293</v>
      </c>
    </row>
    <row r="38" spans="1:7">
      <c r="A38" s="25">
        <v>35</v>
      </c>
      <c r="B38" s="41" t="s">
        <v>366</v>
      </c>
      <c r="C38" s="10" t="s">
        <v>293</v>
      </c>
      <c r="D38" s="10" t="s">
        <v>293</v>
      </c>
      <c r="E38" s="10" t="s">
        <v>293</v>
      </c>
      <c r="F38" s="10" t="s">
        <v>293</v>
      </c>
      <c r="G38" s="28"/>
    </row>
    <row r="39" spans="1:7">
      <c r="A39" s="25"/>
      <c r="B39" s="3"/>
      <c r="C39" s="10"/>
      <c r="D39" s="10"/>
      <c r="E39" s="10"/>
      <c r="F39" s="10"/>
    </row>
    <row r="40" spans="1:7">
      <c r="A40" s="25"/>
      <c r="B40" s="3"/>
      <c r="C40" s="10"/>
      <c r="D40" s="10"/>
      <c r="E40" s="3"/>
      <c r="F40" s="3"/>
    </row>
    <row r="41" spans="1:7">
      <c r="A41" s="25"/>
      <c r="B41" s="3"/>
      <c r="C41" s="10"/>
      <c r="D41" s="10"/>
      <c r="E41" s="3"/>
      <c r="F41" s="3"/>
    </row>
    <row r="42" spans="1:7">
      <c r="A42" s="25"/>
      <c r="B42" s="3"/>
      <c r="C42" s="10"/>
      <c r="D42" s="10"/>
      <c r="E42" s="3"/>
      <c r="F42" s="3"/>
    </row>
    <row r="43" spans="1:7">
      <c r="A43" s="25"/>
      <c r="B43" s="36"/>
      <c r="C43" s="10"/>
      <c r="D43" s="10"/>
      <c r="E43" s="32"/>
      <c r="F43" s="32"/>
    </row>
    <row r="44" spans="1:7">
      <c r="A44" s="25"/>
      <c r="B44" s="3"/>
      <c r="C44" s="10"/>
      <c r="D44" s="10"/>
      <c r="E44" s="3"/>
      <c r="F44" s="3"/>
    </row>
    <row r="45" spans="1:7">
      <c r="A45" s="25"/>
      <c r="B45" s="3"/>
      <c r="C45" s="10"/>
      <c r="D45" s="10"/>
      <c r="E45" s="3"/>
      <c r="F45" s="3"/>
    </row>
    <row r="46" spans="1:7">
      <c r="A46" s="25"/>
      <c r="B46" s="3"/>
      <c r="C46" s="10"/>
      <c r="D46" s="10"/>
      <c r="E46" s="3"/>
      <c r="F46" s="3"/>
    </row>
    <row r="47" spans="1:7">
      <c r="A47" s="25"/>
      <c r="B47" s="3"/>
      <c r="C47" s="10"/>
      <c r="D47" s="10"/>
      <c r="E47" s="3"/>
      <c r="F47" s="3"/>
    </row>
    <row r="48" spans="1:7">
      <c r="A48" s="25"/>
      <c r="B48" s="3"/>
      <c r="C48" s="10"/>
      <c r="D48" s="10"/>
      <c r="E48" s="3"/>
      <c r="F48" s="3"/>
    </row>
    <row r="49" spans="1:6">
      <c r="A49" s="25"/>
      <c r="B49" s="3"/>
      <c r="C49" s="10"/>
      <c r="D49" s="10"/>
      <c r="E49" s="3"/>
      <c r="F49" s="3"/>
    </row>
    <row r="50" spans="1:6">
      <c r="A50" s="25"/>
      <c r="B50" s="3"/>
      <c r="C50" s="10"/>
      <c r="D50" s="10"/>
      <c r="E50" s="3"/>
      <c r="F50" s="3"/>
    </row>
    <row r="51" spans="1:6">
      <c r="A51" s="25"/>
      <c r="B51" s="3"/>
      <c r="C51" s="10"/>
      <c r="D51" s="10"/>
      <c r="E51" s="3"/>
      <c r="F51" s="3"/>
    </row>
    <row r="52" spans="1:6">
      <c r="A52" s="25"/>
      <c r="B52" s="3"/>
      <c r="C52" s="10"/>
      <c r="D52" s="10"/>
      <c r="E52" s="3"/>
      <c r="F52" s="3"/>
    </row>
    <row r="53" spans="1:6">
      <c r="A53" s="25"/>
      <c r="B53" s="3"/>
      <c r="C53" s="10"/>
      <c r="D53" s="10"/>
      <c r="E53" s="3"/>
      <c r="F53" s="3"/>
    </row>
    <row r="54" spans="1:6">
      <c r="A54" s="25"/>
      <c r="B54" s="3"/>
      <c r="C54" s="10"/>
      <c r="D54" s="10"/>
      <c r="E54" s="3"/>
      <c r="F54" s="3"/>
    </row>
    <row r="55" spans="1:6">
      <c r="A55" s="25"/>
      <c r="B55" s="3"/>
      <c r="C55" s="10"/>
      <c r="D55" s="10"/>
      <c r="E55" s="3"/>
      <c r="F55" s="3"/>
    </row>
    <row r="56" spans="1:6">
      <c r="A56" s="25"/>
      <c r="B56" s="3"/>
      <c r="C56" s="10"/>
      <c r="D56" s="10"/>
      <c r="E56" s="3"/>
      <c r="F56" s="3"/>
    </row>
    <row r="57" spans="1:6">
      <c r="A57" s="25"/>
      <c r="B57" s="3"/>
      <c r="C57" s="10"/>
      <c r="D57" s="10"/>
      <c r="E57" s="3"/>
      <c r="F57" s="3"/>
    </row>
    <row r="58" spans="1:6">
      <c r="A58" s="25"/>
      <c r="B58" s="3"/>
      <c r="C58" s="10"/>
      <c r="D58" s="10"/>
      <c r="E58" s="3"/>
      <c r="F58" s="3"/>
    </row>
    <row r="59" spans="1:6">
      <c r="A59" s="25"/>
      <c r="B59" s="3"/>
      <c r="C59" s="10"/>
      <c r="D59" s="10"/>
      <c r="E59" s="3"/>
      <c r="F59" s="3"/>
    </row>
    <row r="60" spans="1:6">
      <c r="A60" s="25"/>
      <c r="B60" s="3"/>
      <c r="C60" s="10"/>
      <c r="D60" s="10"/>
      <c r="E60" s="3"/>
      <c r="F60" s="3"/>
    </row>
    <row r="61" spans="1:6">
      <c r="A61" s="25"/>
      <c r="B61" s="3"/>
      <c r="C61" s="10"/>
      <c r="D61" s="10"/>
      <c r="E61" s="3"/>
      <c r="F61" s="3"/>
    </row>
    <row r="62" spans="1:6">
      <c r="A62" s="25"/>
      <c r="B62" s="3"/>
      <c r="C62" s="10"/>
      <c r="D62" s="10"/>
      <c r="E62" s="3"/>
      <c r="F62" s="3"/>
    </row>
    <row r="63" spans="1:6">
      <c r="A63" s="25"/>
      <c r="B63" s="3"/>
      <c r="C63" s="10"/>
      <c r="D63" s="10"/>
      <c r="E63" s="3"/>
      <c r="F63" s="3"/>
    </row>
    <row r="64" spans="1:6">
      <c r="A64" s="25"/>
      <c r="B64" s="3"/>
      <c r="C64" s="10"/>
      <c r="D64" s="10"/>
      <c r="E64" s="3"/>
      <c r="F64" s="3"/>
    </row>
    <row r="65" spans="1:6">
      <c r="A65" s="25"/>
      <c r="B65" s="3"/>
      <c r="C65" s="10"/>
      <c r="D65" s="10"/>
      <c r="E65" s="3"/>
      <c r="F65" s="3"/>
    </row>
    <row r="66" spans="1:6">
      <c r="A66" s="25"/>
      <c r="B66" s="3"/>
      <c r="C66" s="10"/>
      <c r="D66" s="10"/>
      <c r="E66" s="3"/>
      <c r="F66" s="3"/>
    </row>
    <row r="67" spans="1:6">
      <c r="A67" s="25"/>
      <c r="B67" s="3"/>
      <c r="C67" s="10"/>
      <c r="D67" s="10"/>
      <c r="E67" s="3"/>
      <c r="F67" s="3"/>
    </row>
    <row r="68" spans="1:6">
      <c r="A68" s="25"/>
      <c r="B68" s="3"/>
      <c r="C68" s="10"/>
      <c r="D68" s="10"/>
      <c r="E68" s="3"/>
      <c r="F68" s="3"/>
    </row>
    <row r="69" spans="1:6">
      <c r="A69" s="25"/>
      <c r="B69" s="3"/>
      <c r="C69" s="10"/>
      <c r="D69" s="10"/>
      <c r="E69" s="3"/>
      <c r="F69" s="3"/>
    </row>
    <row r="70" spans="1:6">
      <c r="A70" s="25"/>
      <c r="B70" s="3"/>
      <c r="C70" s="10"/>
      <c r="D70" s="10"/>
      <c r="E70" s="3"/>
      <c r="F70" s="3"/>
    </row>
    <row r="71" spans="1:6">
      <c r="A71" s="25"/>
      <c r="B71" s="3"/>
      <c r="C71" s="10"/>
      <c r="D71" s="10"/>
      <c r="E71" s="3"/>
      <c r="F71" s="3"/>
    </row>
    <row r="72" spans="1:6">
      <c r="A72" s="25"/>
      <c r="B72" s="3"/>
      <c r="C72" s="10"/>
      <c r="D72" s="10"/>
      <c r="E72" s="3"/>
      <c r="F72" s="3"/>
    </row>
    <row r="73" spans="1:6">
      <c r="A73" s="25"/>
      <c r="B73" s="3"/>
      <c r="C73" s="10"/>
      <c r="D73" s="10"/>
      <c r="E73" s="3"/>
      <c r="F73" s="3"/>
    </row>
    <row r="74" spans="1:6">
      <c r="A74" s="25"/>
      <c r="B74" s="3"/>
      <c r="C74" s="10"/>
      <c r="D74" s="10"/>
      <c r="E74" s="3"/>
      <c r="F74" s="3"/>
    </row>
    <row r="75" spans="1:6">
      <c r="A75" s="25"/>
      <c r="B75" s="32"/>
      <c r="C75" s="10"/>
      <c r="D75" s="10"/>
      <c r="E75" s="32"/>
      <c r="F75" s="32"/>
    </row>
    <row r="76" spans="1:6">
      <c r="A76" s="25"/>
      <c r="B76" s="36"/>
      <c r="C76" s="10"/>
      <c r="D76" s="10"/>
      <c r="E76" s="36"/>
      <c r="F76" s="36"/>
    </row>
    <row r="77" spans="1:6">
      <c r="C77" s="26"/>
    </row>
    <row r="78" spans="1:6">
      <c r="C78" s="26"/>
    </row>
    <row r="79" spans="1:6">
      <c r="C79" s="26"/>
    </row>
    <row r="80" spans="1:6">
      <c r="C80" s="26"/>
    </row>
    <row r="81" spans="3:3">
      <c r="C81" s="26"/>
    </row>
    <row r="82" spans="3:3">
      <c r="C82" s="26"/>
    </row>
    <row r="83" spans="3:3">
      <c r="C83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4"/>
  <sheetViews>
    <sheetView topLeftCell="A19" workbookViewId="0">
      <selection activeCell="C29" sqref="C28:C29"/>
    </sheetView>
  </sheetViews>
  <sheetFormatPr baseColWidth="10" defaultColWidth="9.140625" defaultRowHeight="1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>
      <c r="A3" s="1" t="s">
        <v>93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>
      <c r="A4" s="25">
        <v>1</v>
      </c>
      <c r="B4" s="32" t="s">
        <v>367</v>
      </c>
      <c r="C4" s="10">
        <v>4167</v>
      </c>
      <c r="D4" s="10">
        <f>+C4</f>
        <v>4167</v>
      </c>
      <c r="E4" s="3" t="s">
        <v>216</v>
      </c>
      <c r="F4" s="3" t="s">
        <v>365</v>
      </c>
    </row>
    <row r="5" spans="1:6">
      <c r="A5" s="25">
        <v>2</v>
      </c>
      <c r="B5" s="41" t="s">
        <v>367</v>
      </c>
      <c r="C5" s="10">
        <v>1000</v>
      </c>
      <c r="D5" s="10">
        <f t="shared" ref="D5:D38" si="0">+C5</f>
        <v>1000</v>
      </c>
      <c r="E5" s="32" t="s">
        <v>216</v>
      </c>
      <c r="F5" s="41" t="s">
        <v>365</v>
      </c>
    </row>
    <row r="6" spans="1:6">
      <c r="A6" s="25">
        <v>3</v>
      </c>
      <c r="B6" s="41" t="s">
        <v>367</v>
      </c>
      <c r="C6" s="10">
        <v>2083</v>
      </c>
      <c r="D6" s="10">
        <f t="shared" si="0"/>
        <v>2083</v>
      </c>
      <c r="E6" s="32" t="s">
        <v>216</v>
      </c>
      <c r="F6" s="41" t="s">
        <v>365</v>
      </c>
    </row>
    <row r="7" spans="1:6">
      <c r="A7" s="25">
        <v>4</v>
      </c>
      <c r="B7" s="41" t="s">
        <v>367</v>
      </c>
      <c r="C7" s="10">
        <v>1750</v>
      </c>
      <c r="D7" s="10">
        <f t="shared" si="0"/>
        <v>1750</v>
      </c>
      <c r="E7" s="32" t="s">
        <v>216</v>
      </c>
      <c r="F7" s="41" t="s">
        <v>365</v>
      </c>
    </row>
    <row r="8" spans="1:6">
      <c r="A8" s="25">
        <v>5</v>
      </c>
      <c r="B8" s="41" t="s">
        <v>367</v>
      </c>
      <c r="C8" s="10">
        <v>1750</v>
      </c>
      <c r="D8" s="10">
        <f t="shared" si="0"/>
        <v>1750</v>
      </c>
      <c r="E8" s="32" t="s">
        <v>216</v>
      </c>
      <c r="F8" s="41" t="s">
        <v>365</v>
      </c>
    </row>
    <row r="9" spans="1:6">
      <c r="A9" s="25">
        <v>6</v>
      </c>
      <c r="B9" s="41" t="s">
        <v>367</v>
      </c>
      <c r="C9" s="10">
        <v>1250</v>
      </c>
      <c r="D9" s="10">
        <f t="shared" si="0"/>
        <v>1250</v>
      </c>
      <c r="E9" s="32" t="s">
        <v>216</v>
      </c>
      <c r="F9" s="41" t="s">
        <v>365</v>
      </c>
    </row>
    <row r="10" spans="1:6">
      <c r="A10" s="25">
        <v>7</v>
      </c>
      <c r="B10" s="41" t="s">
        <v>367</v>
      </c>
      <c r="C10" s="10">
        <v>833</v>
      </c>
      <c r="D10" s="10">
        <f t="shared" si="0"/>
        <v>833</v>
      </c>
      <c r="E10" s="32" t="s">
        <v>216</v>
      </c>
      <c r="F10" s="41" t="s">
        <v>365</v>
      </c>
    </row>
    <row r="11" spans="1:6">
      <c r="A11" s="25">
        <v>8</v>
      </c>
      <c r="B11" s="41" t="s">
        <v>367</v>
      </c>
      <c r="C11" s="10">
        <v>667</v>
      </c>
      <c r="D11" s="10">
        <f t="shared" si="0"/>
        <v>667</v>
      </c>
      <c r="E11" s="32" t="s">
        <v>216</v>
      </c>
      <c r="F11" s="41" t="s">
        <v>365</v>
      </c>
    </row>
    <row r="12" spans="1:6">
      <c r="A12" s="25">
        <v>9</v>
      </c>
      <c r="B12" s="41" t="s">
        <v>367</v>
      </c>
      <c r="C12" s="10">
        <v>1458</v>
      </c>
      <c r="D12" s="10">
        <f t="shared" si="0"/>
        <v>1458</v>
      </c>
      <c r="E12" s="32" t="s">
        <v>216</v>
      </c>
      <c r="F12" s="41" t="s">
        <v>365</v>
      </c>
    </row>
    <row r="13" spans="1:6">
      <c r="A13" s="25">
        <v>10</v>
      </c>
      <c r="B13" s="41" t="s">
        <v>367</v>
      </c>
      <c r="C13" s="10">
        <v>500</v>
      </c>
      <c r="D13" s="10">
        <f t="shared" si="0"/>
        <v>500</v>
      </c>
      <c r="E13" s="32" t="s">
        <v>216</v>
      </c>
      <c r="F13" s="41" t="s">
        <v>365</v>
      </c>
    </row>
    <row r="14" spans="1:6">
      <c r="A14" s="25">
        <v>11</v>
      </c>
      <c r="B14" s="41" t="s">
        <v>367</v>
      </c>
      <c r="C14" s="10">
        <v>1000</v>
      </c>
      <c r="D14" s="10">
        <f t="shared" si="0"/>
        <v>1000</v>
      </c>
      <c r="E14" s="32" t="s">
        <v>216</v>
      </c>
      <c r="F14" s="41" t="s">
        <v>365</v>
      </c>
    </row>
    <row r="15" spans="1:6">
      <c r="A15" s="25">
        <v>12</v>
      </c>
      <c r="B15" s="41" t="s">
        <v>367</v>
      </c>
      <c r="C15" s="10">
        <v>875</v>
      </c>
      <c r="D15" s="10">
        <f t="shared" si="0"/>
        <v>875</v>
      </c>
      <c r="E15" s="32" t="s">
        <v>216</v>
      </c>
      <c r="F15" s="41" t="s">
        <v>365</v>
      </c>
    </row>
    <row r="16" spans="1:6">
      <c r="A16" s="25">
        <v>13</v>
      </c>
      <c r="B16" s="41" t="s">
        <v>367</v>
      </c>
      <c r="C16" s="10">
        <v>833</v>
      </c>
      <c r="D16" s="10">
        <f t="shared" si="0"/>
        <v>833</v>
      </c>
      <c r="E16" s="32" t="s">
        <v>216</v>
      </c>
      <c r="F16" s="41" t="s">
        <v>365</v>
      </c>
    </row>
    <row r="17" spans="1:6">
      <c r="A17" s="25">
        <v>14</v>
      </c>
      <c r="B17" s="41" t="s">
        <v>367</v>
      </c>
      <c r="C17" s="10">
        <v>833</v>
      </c>
      <c r="D17" s="10">
        <f t="shared" si="0"/>
        <v>833</v>
      </c>
      <c r="E17" s="32" t="s">
        <v>216</v>
      </c>
      <c r="F17" s="41" t="s">
        <v>365</v>
      </c>
    </row>
    <row r="18" spans="1:6">
      <c r="A18" s="25">
        <v>15</v>
      </c>
      <c r="B18" s="41" t="s">
        <v>367</v>
      </c>
      <c r="C18" s="10">
        <v>833</v>
      </c>
      <c r="D18" s="10">
        <f t="shared" si="0"/>
        <v>833</v>
      </c>
      <c r="E18" s="32" t="s">
        <v>216</v>
      </c>
      <c r="F18" s="41" t="s">
        <v>365</v>
      </c>
    </row>
    <row r="19" spans="1:6">
      <c r="A19" s="25">
        <v>16</v>
      </c>
      <c r="B19" s="41" t="s">
        <v>367</v>
      </c>
      <c r="C19" s="10">
        <v>833</v>
      </c>
      <c r="D19" s="10">
        <f t="shared" si="0"/>
        <v>833</v>
      </c>
      <c r="E19" s="32" t="s">
        <v>216</v>
      </c>
      <c r="F19" s="41" t="s">
        <v>365</v>
      </c>
    </row>
    <row r="20" spans="1:6">
      <c r="A20" s="25">
        <v>17</v>
      </c>
      <c r="B20" s="41" t="s">
        <v>367</v>
      </c>
      <c r="C20" s="10">
        <v>833</v>
      </c>
      <c r="D20" s="10">
        <f t="shared" si="0"/>
        <v>833</v>
      </c>
      <c r="E20" s="32" t="s">
        <v>216</v>
      </c>
      <c r="F20" s="41" t="s">
        <v>365</v>
      </c>
    </row>
    <row r="21" spans="1:6">
      <c r="A21" s="25">
        <v>18</v>
      </c>
      <c r="B21" s="41" t="s">
        <v>367</v>
      </c>
      <c r="C21" s="10">
        <v>833</v>
      </c>
      <c r="D21" s="10">
        <f t="shared" si="0"/>
        <v>833</v>
      </c>
      <c r="E21" s="32" t="s">
        <v>216</v>
      </c>
      <c r="F21" s="41" t="s">
        <v>365</v>
      </c>
    </row>
    <row r="22" spans="1:6">
      <c r="A22" s="25">
        <v>19</v>
      </c>
      <c r="B22" s="41" t="s">
        <v>367</v>
      </c>
      <c r="C22" s="10">
        <v>833</v>
      </c>
      <c r="D22" s="10">
        <f t="shared" si="0"/>
        <v>833</v>
      </c>
      <c r="E22" s="32" t="s">
        <v>216</v>
      </c>
      <c r="F22" s="41" t="s">
        <v>365</v>
      </c>
    </row>
    <row r="23" spans="1:6">
      <c r="A23" s="25">
        <v>20</v>
      </c>
      <c r="B23" s="41" t="s">
        <v>367</v>
      </c>
      <c r="C23" s="10">
        <v>833</v>
      </c>
      <c r="D23" s="10">
        <f t="shared" si="0"/>
        <v>833</v>
      </c>
      <c r="E23" s="32" t="s">
        <v>216</v>
      </c>
      <c r="F23" s="41" t="s">
        <v>365</v>
      </c>
    </row>
    <row r="24" spans="1:6">
      <c r="A24" s="25">
        <v>21</v>
      </c>
      <c r="B24" s="41" t="s">
        <v>367</v>
      </c>
      <c r="C24" s="10">
        <v>750</v>
      </c>
      <c r="D24" s="10">
        <f t="shared" si="0"/>
        <v>750</v>
      </c>
      <c r="E24" s="41" t="s">
        <v>216</v>
      </c>
      <c r="F24" s="41" t="s">
        <v>365</v>
      </c>
    </row>
    <row r="25" spans="1:6">
      <c r="A25" s="25">
        <v>22</v>
      </c>
      <c r="B25" s="41" t="s">
        <v>367</v>
      </c>
      <c r="C25" s="10">
        <v>2065</v>
      </c>
      <c r="D25" s="10">
        <f t="shared" si="0"/>
        <v>2065</v>
      </c>
      <c r="E25" s="41" t="s">
        <v>216</v>
      </c>
      <c r="F25" s="41" t="s">
        <v>365</v>
      </c>
    </row>
    <row r="26" spans="1:6">
      <c r="A26" s="25">
        <v>23</v>
      </c>
      <c r="B26" s="41" t="s">
        <v>367</v>
      </c>
      <c r="C26" s="10">
        <v>667</v>
      </c>
      <c r="D26" s="10">
        <f t="shared" si="0"/>
        <v>667</v>
      </c>
      <c r="E26" s="41" t="s">
        <v>216</v>
      </c>
      <c r="F26" s="41" t="s">
        <v>365</v>
      </c>
    </row>
    <row r="27" spans="1:6">
      <c r="A27" s="25">
        <v>24</v>
      </c>
      <c r="B27" s="32" t="s">
        <v>293</v>
      </c>
      <c r="C27" s="10">
        <v>0</v>
      </c>
      <c r="D27" s="10">
        <f t="shared" si="0"/>
        <v>0</v>
      </c>
      <c r="E27" s="41" t="s">
        <v>293</v>
      </c>
      <c r="F27" s="41" t="s">
        <v>293</v>
      </c>
    </row>
    <row r="28" spans="1:6">
      <c r="A28" s="25">
        <v>25</v>
      </c>
      <c r="B28" s="41" t="s">
        <v>293</v>
      </c>
      <c r="C28" s="10">
        <v>0</v>
      </c>
      <c r="D28" s="10">
        <f t="shared" si="0"/>
        <v>0</v>
      </c>
      <c r="E28" s="41" t="s">
        <v>293</v>
      </c>
      <c r="F28" s="41" t="s">
        <v>293</v>
      </c>
    </row>
    <row r="29" spans="1:6">
      <c r="A29" s="25">
        <v>26</v>
      </c>
      <c r="B29" s="41" t="s">
        <v>293</v>
      </c>
      <c r="C29" s="10">
        <v>0</v>
      </c>
      <c r="D29" s="10">
        <f t="shared" si="0"/>
        <v>0</v>
      </c>
      <c r="E29" s="41" t="s">
        <v>293</v>
      </c>
      <c r="F29" s="41" t="s">
        <v>293</v>
      </c>
    </row>
    <row r="30" spans="1:6">
      <c r="A30" s="25">
        <v>27</v>
      </c>
      <c r="B30" s="41" t="s">
        <v>293</v>
      </c>
      <c r="C30" s="10">
        <v>0</v>
      </c>
      <c r="D30" s="10">
        <f t="shared" si="0"/>
        <v>0</v>
      </c>
      <c r="E30" s="41" t="s">
        <v>293</v>
      </c>
      <c r="F30" s="41" t="s">
        <v>293</v>
      </c>
    </row>
    <row r="31" spans="1:6">
      <c r="A31" s="25">
        <v>28</v>
      </c>
      <c r="B31" s="41" t="s">
        <v>293</v>
      </c>
      <c r="C31" s="10">
        <v>0</v>
      </c>
      <c r="D31" s="10">
        <f t="shared" si="0"/>
        <v>0</v>
      </c>
      <c r="E31" s="41" t="s">
        <v>293</v>
      </c>
      <c r="F31" s="41" t="s">
        <v>293</v>
      </c>
    </row>
    <row r="32" spans="1:6">
      <c r="A32" s="25">
        <v>29</v>
      </c>
      <c r="B32" s="41" t="s">
        <v>293</v>
      </c>
      <c r="C32" s="10">
        <v>0</v>
      </c>
      <c r="D32" s="10">
        <f t="shared" si="0"/>
        <v>0</v>
      </c>
      <c r="E32" s="41" t="s">
        <v>293</v>
      </c>
      <c r="F32" s="41" t="s">
        <v>293</v>
      </c>
    </row>
    <row r="33" spans="1:6">
      <c r="A33" s="25">
        <v>30</v>
      </c>
      <c r="B33" s="41" t="s">
        <v>293</v>
      </c>
      <c r="C33" s="10">
        <v>0</v>
      </c>
      <c r="D33" s="10">
        <f t="shared" si="0"/>
        <v>0</v>
      </c>
      <c r="E33" s="41" t="s">
        <v>293</v>
      </c>
      <c r="F33" s="41" t="s">
        <v>293</v>
      </c>
    </row>
    <row r="34" spans="1:6">
      <c r="A34" s="25">
        <v>31</v>
      </c>
      <c r="B34" s="41" t="s">
        <v>293</v>
      </c>
      <c r="C34" s="10">
        <v>0</v>
      </c>
      <c r="D34" s="10">
        <f t="shared" si="0"/>
        <v>0</v>
      </c>
      <c r="E34" s="41" t="s">
        <v>293</v>
      </c>
      <c r="F34" s="41" t="s">
        <v>293</v>
      </c>
    </row>
    <row r="35" spans="1:6">
      <c r="A35" s="25">
        <v>32</v>
      </c>
      <c r="B35" s="41" t="s">
        <v>293</v>
      </c>
      <c r="C35" s="10">
        <v>0</v>
      </c>
      <c r="D35" s="10">
        <f t="shared" si="0"/>
        <v>0</v>
      </c>
      <c r="E35" s="41" t="s">
        <v>293</v>
      </c>
      <c r="F35" s="41" t="s">
        <v>293</v>
      </c>
    </row>
    <row r="36" spans="1:6">
      <c r="A36" s="25">
        <v>33</v>
      </c>
      <c r="B36" s="41" t="s">
        <v>293</v>
      </c>
      <c r="C36" s="10">
        <v>0</v>
      </c>
      <c r="D36" s="10">
        <f t="shared" si="0"/>
        <v>0</v>
      </c>
      <c r="E36" s="41" t="s">
        <v>293</v>
      </c>
      <c r="F36" s="41" t="s">
        <v>293</v>
      </c>
    </row>
    <row r="37" spans="1:6">
      <c r="A37" s="25">
        <v>34</v>
      </c>
      <c r="B37" s="41" t="s">
        <v>293</v>
      </c>
      <c r="C37" s="10">
        <v>0</v>
      </c>
      <c r="D37" s="10">
        <f t="shared" si="0"/>
        <v>0</v>
      </c>
      <c r="E37" s="41" t="s">
        <v>293</v>
      </c>
      <c r="F37" s="41" t="s">
        <v>293</v>
      </c>
    </row>
    <row r="38" spans="1:6">
      <c r="A38" s="25">
        <v>35</v>
      </c>
      <c r="B38" s="41" t="s">
        <v>293</v>
      </c>
      <c r="C38" s="10">
        <v>0</v>
      </c>
      <c r="D38" s="10">
        <f t="shared" si="0"/>
        <v>0</v>
      </c>
      <c r="E38" s="41" t="s">
        <v>293</v>
      </c>
      <c r="F38" s="41" t="s">
        <v>293</v>
      </c>
    </row>
    <row r="39" spans="1:6">
      <c r="A39" s="25"/>
      <c r="B39" s="32"/>
      <c r="C39" s="10"/>
      <c r="D39" s="10"/>
      <c r="E39" s="32"/>
      <c r="F39" s="32"/>
    </row>
    <row r="40" spans="1:6">
      <c r="A40" s="25"/>
      <c r="B40" s="32"/>
      <c r="C40" s="10"/>
      <c r="D40" s="10"/>
      <c r="E40" s="32"/>
      <c r="F40" s="32"/>
    </row>
    <row r="41" spans="1:6">
      <c r="A41" s="25"/>
      <c r="B41" s="32"/>
      <c r="C41" s="10"/>
      <c r="D41" s="10"/>
      <c r="E41" s="32"/>
      <c r="F41" s="32"/>
    </row>
    <row r="42" spans="1:6">
      <c r="A42" s="25"/>
      <c r="B42" s="32"/>
      <c r="C42" s="10"/>
      <c r="D42" s="10"/>
      <c r="E42" s="32"/>
      <c r="F42" s="32"/>
    </row>
    <row r="43" spans="1:6">
      <c r="A43" s="25"/>
      <c r="B43" s="32"/>
      <c r="C43" s="10"/>
      <c r="D43" s="10"/>
      <c r="E43" s="32"/>
      <c r="F43" s="32"/>
    </row>
    <row r="44" spans="1:6">
      <c r="A44" s="25"/>
      <c r="B44" s="32"/>
      <c r="C44" s="10"/>
      <c r="D44" s="10"/>
      <c r="E44" s="32"/>
      <c r="F44" s="32"/>
    </row>
    <row r="45" spans="1:6">
      <c r="A45" s="25"/>
      <c r="B45" s="32"/>
      <c r="C45" s="10"/>
      <c r="D45" s="10"/>
      <c r="E45" s="32"/>
      <c r="F45" s="32"/>
    </row>
    <row r="46" spans="1:6">
      <c r="A46" s="25"/>
      <c r="B46" s="32"/>
      <c r="C46" s="10"/>
      <c r="D46" s="10"/>
      <c r="E46" s="32"/>
      <c r="F46" s="32"/>
    </row>
    <row r="47" spans="1:6">
      <c r="A47" s="25"/>
      <c r="B47" s="32"/>
      <c r="C47" s="10"/>
      <c r="D47" s="10"/>
      <c r="E47" s="32"/>
      <c r="F47" s="32"/>
    </row>
    <row r="48" spans="1:6">
      <c r="A48" s="25"/>
      <c r="B48" s="32"/>
      <c r="C48" s="10"/>
      <c r="D48" s="10"/>
      <c r="E48" s="32"/>
      <c r="F48" s="32"/>
    </row>
    <row r="49" spans="1:6">
      <c r="A49" s="25"/>
      <c r="B49" s="32"/>
      <c r="C49" s="10"/>
      <c r="D49" s="10"/>
      <c r="E49" s="32"/>
      <c r="F49" s="32"/>
    </row>
    <row r="50" spans="1:6">
      <c r="A50" s="25"/>
      <c r="B50" s="32"/>
      <c r="C50" s="10"/>
      <c r="D50" s="10"/>
      <c r="E50" s="32"/>
      <c r="F50" s="32"/>
    </row>
    <row r="51" spans="1:6">
      <c r="A51" s="25"/>
      <c r="B51" s="32"/>
      <c r="C51" s="10"/>
      <c r="D51" s="10"/>
      <c r="E51" s="32"/>
      <c r="F51" s="32"/>
    </row>
    <row r="52" spans="1:6">
      <c r="A52" s="25"/>
      <c r="B52" s="32"/>
      <c r="C52" s="10"/>
      <c r="D52" s="10"/>
      <c r="E52" s="32"/>
      <c r="F52" s="32"/>
    </row>
    <row r="53" spans="1:6">
      <c r="A53" s="25"/>
      <c r="B53" s="32"/>
      <c r="C53" s="10"/>
      <c r="D53" s="10"/>
      <c r="E53" s="32"/>
      <c r="F53" s="32"/>
    </row>
    <row r="54" spans="1:6">
      <c r="A54" s="25"/>
      <c r="B54" s="32"/>
      <c r="C54" s="10"/>
      <c r="D54" s="10"/>
      <c r="E54" s="32"/>
      <c r="F54" s="32"/>
    </row>
    <row r="55" spans="1:6">
      <c r="A55" s="25"/>
      <c r="B55" s="32"/>
      <c r="C55" s="10"/>
      <c r="D55" s="10"/>
      <c r="E55" s="32"/>
      <c r="F55" s="32"/>
    </row>
    <row r="56" spans="1:6">
      <c r="A56" s="25"/>
      <c r="B56" s="32"/>
      <c r="C56" s="10"/>
      <c r="D56" s="10"/>
      <c r="E56" s="32"/>
      <c r="F56" s="32"/>
    </row>
    <row r="57" spans="1:6">
      <c r="A57" s="25"/>
      <c r="B57" s="32"/>
      <c r="C57" s="10"/>
      <c r="D57" s="10"/>
      <c r="E57" s="32"/>
      <c r="F57" s="32"/>
    </row>
    <row r="58" spans="1:6">
      <c r="A58" s="25"/>
      <c r="B58" s="32"/>
      <c r="C58" s="10"/>
      <c r="D58" s="10"/>
      <c r="E58" s="32"/>
      <c r="F58" s="32"/>
    </row>
    <row r="59" spans="1:6">
      <c r="A59" s="25"/>
      <c r="B59" s="32"/>
      <c r="C59" s="10"/>
      <c r="D59" s="10"/>
      <c r="E59" s="32"/>
      <c r="F59" s="32"/>
    </row>
    <row r="60" spans="1:6">
      <c r="A60" s="25"/>
      <c r="B60" s="32"/>
      <c r="C60" s="10"/>
      <c r="D60" s="10"/>
      <c r="E60" s="32"/>
      <c r="F60" s="32"/>
    </row>
    <row r="61" spans="1:6">
      <c r="A61" s="25"/>
      <c r="B61" s="32"/>
      <c r="C61" s="10"/>
      <c r="D61" s="10"/>
      <c r="E61" s="32"/>
      <c r="F61" s="32"/>
    </row>
    <row r="62" spans="1:6">
      <c r="A62" s="25"/>
      <c r="B62" s="32"/>
      <c r="C62" s="10"/>
      <c r="D62" s="10"/>
      <c r="E62" s="32"/>
      <c r="F62" s="32"/>
    </row>
    <row r="63" spans="1:6">
      <c r="A63" s="25"/>
      <c r="B63" s="32"/>
      <c r="C63" s="10"/>
      <c r="D63" s="10"/>
      <c r="E63" s="32"/>
      <c r="F63" s="32"/>
    </row>
    <row r="64" spans="1:6">
      <c r="A64" s="25"/>
      <c r="B64" s="32"/>
      <c r="C64" s="10"/>
      <c r="D64" s="10"/>
      <c r="E64" s="32"/>
      <c r="F64" s="32"/>
    </row>
    <row r="65" spans="1:6">
      <c r="A65" s="25"/>
      <c r="B65" s="32"/>
      <c r="C65" s="10"/>
      <c r="D65" s="10"/>
      <c r="E65" s="32"/>
      <c r="F65" s="32"/>
    </row>
    <row r="66" spans="1:6">
      <c r="A66" s="25"/>
      <c r="B66" s="32"/>
      <c r="C66" s="10"/>
      <c r="D66" s="10"/>
      <c r="E66" s="32"/>
      <c r="F66" s="32"/>
    </row>
    <row r="67" spans="1:6">
      <c r="A67" s="25"/>
      <c r="B67" s="32"/>
      <c r="C67" s="10"/>
      <c r="D67" s="10"/>
      <c r="E67" s="32"/>
      <c r="F67" s="32"/>
    </row>
    <row r="68" spans="1:6">
      <c r="A68" s="25"/>
      <c r="B68" s="32"/>
      <c r="C68" s="10"/>
      <c r="D68" s="10"/>
      <c r="E68" s="32"/>
      <c r="F68" s="32"/>
    </row>
    <row r="69" spans="1:6">
      <c r="A69" s="25"/>
      <c r="B69" s="32"/>
      <c r="C69" s="10"/>
      <c r="D69" s="10"/>
      <c r="E69" s="32"/>
      <c r="F69" s="32"/>
    </row>
    <row r="70" spans="1:6">
      <c r="A70" s="25"/>
      <c r="B70" s="32"/>
      <c r="C70" s="10"/>
      <c r="D70" s="10"/>
      <c r="E70" s="32"/>
      <c r="F70" s="32"/>
    </row>
    <row r="71" spans="1:6">
      <c r="A71" s="25"/>
      <c r="B71" s="32"/>
      <c r="C71" s="10"/>
      <c r="D71" s="10"/>
      <c r="E71" s="32"/>
      <c r="F71" s="32"/>
    </row>
    <row r="72" spans="1:6">
      <c r="A72" s="25"/>
      <c r="B72" s="32"/>
      <c r="C72" s="10"/>
      <c r="D72" s="10"/>
      <c r="E72" s="32"/>
      <c r="F72" s="32"/>
    </row>
    <row r="73" spans="1:6">
      <c r="A73" s="25"/>
      <c r="B73" s="32"/>
      <c r="C73" s="10"/>
      <c r="D73" s="10"/>
      <c r="E73" s="32"/>
      <c r="F73" s="32"/>
    </row>
    <row r="74" spans="1:6">
      <c r="A74" s="25"/>
      <c r="B74" s="32"/>
      <c r="C74" s="10"/>
      <c r="D74" s="10"/>
      <c r="E74" s="32"/>
      <c r="F74" s="32"/>
    </row>
    <row r="75" spans="1:6">
      <c r="A75" s="25"/>
      <c r="B75" s="32"/>
      <c r="C75" s="10"/>
      <c r="D75" s="10"/>
      <c r="E75" s="32"/>
      <c r="F75" s="32"/>
    </row>
    <row r="76" spans="1:6">
      <c r="A76" s="25"/>
      <c r="B76" s="36"/>
      <c r="C76" s="10"/>
      <c r="D76" s="10"/>
      <c r="E76" s="36"/>
      <c r="F76" s="36"/>
    </row>
    <row r="77" spans="1:6">
      <c r="D77" s="32"/>
    </row>
    <row r="78" spans="1:6">
      <c r="D78" s="32"/>
    </row>
    <row r="79" spans="1:6">
      <c r="D79" s="32"/>
    </row>
    <row r="80" spans="1:6">
      <c r="D80" s="32"/>
    </row>
    <row r="81" spans="4:4">
      <c r="D81" s="32"/>
    </row>
    <row r="82" spans="4:4">
      <c r="D82" s="32"/>
    </row>
    <row r="83" spans="4:4">
      <c r="D83" s="32"/>
    </row>
    <row r="84" spans="4:4">
      <c r="D84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cp:lastPrinted>2018-07-17T20:41:49Z</cp:lastPrinted>
  <dcterms:created xsi:type="dcterms:W3CDTF">2018-06-16T16:21:27Z</dcterms:created>
  <dcterms:modified xsi:type="dcterms:W3CDTF">2018-12-20T19:39:00Z</dcterms:modified>
</cp:coreProperties>
</file>