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omments2.xml" ContentType="application/vnd.openxmlformats-officedocument.spreadsheetml.comments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omments3.xml" ContentType="application/vnd.openxmlformats-officedocument.spreadsheetml.comments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comments4.xml" ContentType="application/vnd.openxmlformats-officedocument.spreadsheetml.comments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omments5.xml" ContentType="application/vnd.openxmlformats-officedocument.spreadsheetml.comments+xml"/>
  <Override PartName="/xl/drawings/drawing21.xml" ContentType="application/vnd.openxmlformats-officedocument.drawing+xml"/>
  <Override PartName="/xl/comments6.xml" ContentType="application/vnd.openxmlformats-officedocument.spreadsheetml.comments+xml"/>
  <Override PartName="/xl/drawings/drawing22.xml" ContentType="application/vnd.openxmlformats-officedocument.drawing+xml"/>
  <Override PartName="/xl/comments7.xml" ContentType="application/vnd.openxmlformats-officedocument.spreadsheetml.comments+xml"/>
  <Override PartName="/xl/drawings/drawing23.xml" ContentType="application/vnd.openxmlformats-officedocument.drawing+xml"/>
  <Override PartName="/xl/comments8.xml" ContentType="application/vnd.openxmlformats-officedocument.spreadsheetml.comments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comments9.xml" ContentType="application/vnd.openxmlformats-officedocument.spreadsheetml.comments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comments10.xml" ContentType="application/vnd.openxmlformats-officedocument.spreadsheetml.comments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comments11.xml" ContentType="application/vnd.openxmlformats-officedocument.spreadsheetml.comments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comments12.xml" ContentType="application/vnd.openxmlformats-officedocument.spreadsheetml.comments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comments13.xml" ContentType="application/vnd.openxmlformats-officedocument.spreadsheetml.comments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10260" windowWidth="20115" windowHeight="8010" firstSheet="25" activeTab="31"/>
  </bookViews>
  <sheets>
    <sheet name="Vo. Bo." sheetId="1" r:id="rId1"/>
    <sheet name="01 ABREGO" sheetId="2" r:id="rId2"/>
    <sheet name="02 AGUAJE DE GARCIA" sheetId="34" r:id="rId3"/>
    <sheet name="03 AMOLES LOS" sheetId="26" r:id="rId4"/>
    <sheet name="04 ANGELES II" sheetId="49" r:id="rId5"/>
    <sheet name="05 BUENAVISTA" sheetId="8" r:id="rId6"/>
    <sheet name="06 COL. AGRICOLA SAN JOSE" sheetId="14" r:id="rId7"/>
    <sheet name="07 CHARCO BLANCO" sheetId="4" r:id="rId8"/>
    <sheet name="08 ENT. EL HUIZACHE (MAT)" sheetId="22" r:id="rId9"/>
    <sheet name="09 ENT. EL HUIZACCHE (VESP)" sheetId="23" r:id="rId10"/>
    <sheet name="10 EL FRAILE" sheetId="35" r:id="rId11"/>
    <sheet name="11 EL ORO" sheetId="5" r:id="rId12"/>
    <sheet name="12 GUADALACAZAR" sheetId="36" r:id="rId13"/>
    <sheet name="13 HINCADA LA" sheetId="12" r:id="rId14"/>
    <sheet name="14 HUIZACHE EL" sheetId="18" r:id="rId15"/>
    <sheet name="15 JAUJAL EL" sheetId="29" r:id="rId16"/>
    <sheet name="16 JICOTE EL" sheetId="19" r:id="rId17"/>
    <sheet name="17 MILAGRO DE GPE. EL" sheetId="39" r:id="rId18"/>
    <sheet name="18 NEGRITA LA" sheetId="37" r:id="rId19"/>
    <sheet name="19 NEGRITAS LAS" sheetId="20" r:id="rId20"/>
    <sheet name="20 NORIAS DE LAS FLORES" sheetId="6" r:id="rId21"/>
    <sheet name="21 NORIAS DEL REFUGIO" sheetId="9" r:id="rId22"/>
    <sheet name="22 NUÑEZ" sheetId="17" r:id="rId23"/>
    <sheet name="23 PEYOTE EL" sheetId="30" r:id="rId24"/>
    <sheet name="24 POLVORA LA" sheetId="28" r:id="rId25"/>
    <sheet name="25 POZAS DE SANTA ANA" sheetId="40" r:id="rId26"/>
    <sheet name="26 POZO DE ACUÑA" sheetId="16" r:id="rId27"/>
    <sheet name="27 PRESA DE GPE." sheetId="33" r:id="rId28"/>
    <sheet name="28 PRESA DEL PINTO" sheetId="48" r:id="rId29"/>
    <sheet name="29 PRESITA DEL TEPETATE" sheetId="41" r:id="rId30"/>
    <sheet name="30 PROGRESO" sheetId="42" r:id="rId31"/>
    <sheet name="31 QUELITAL EL" sheetId="10" r:id="rId32"/>
    <sheet name="32 RANCHO NUEVO" sheetId="24" r:id="rId33"/>
    <sheet name="33 REALEJO EL" sheetId="7" r:id="rId34"/>
    <sheet name="34 REFUGIO DEL AMPARITO" sheetId="43" r:id="rId35"/>
    <sheet name="35 SN. ANTONIO DE TROJES" sheetId="25" r:id="rId36"/>
    <sheet name="36 SAN AGUSTIN" sheetId="44" r:id="rId37"/>
    <sheet name="37 SAN GREGORIO" sheetId="46" r:id="rId38"/>
    <sheet name="38 SAN IGNACIO" sheetId="47" r:id="rId39"/>
    <sheet name="39 SAN JUAN SIN AGUA" sheetId="21" r:id="rId40"/>
    <sheet name="40 STA. RITA DEL RUCIO" sheetId="15" r:id="rId41"/>
    <sheet name="41 STO DOMINGO" sheetId="31" r:id="rId42"/>
    <sheet name="42 SOLEDAD DE LA BIZNAGA" sheetId="13" r:id="rId43"/>
    <sheet name="43 VENTANA LA" sheetId="32" r:id="rId44"/>
    <sheet name="Hoja1" sheetId="50" r:id="rId45"/>
  </sheets>
  <calcPr calcId="145621"/>
</workbook>
</file>

<file path=xl/calcChain.xml><?xml version="1.0" encoding="utf-8"?>
<calcChain xmlns="http://schemas.openxmlformats.org/spreadsheetml/2006/main">
  <c r="L24" i="39" l="1"/>
  <c r="L16" i="34" l="1"/>
  <c r="H16" i="34"/>
  <c r="L19" i="24" l="1"/>
  <c r="H19" i="24"/>
  <c r="H25" i="17" l="1"/>
  <c r="H21" i="29"/>
  <c r="L18" i="18"/>
  <c r="H18" i="18"/>
  <c r="H18" i="44" l="1"/>
  <c r="L18" i="41"/>
  <c r="H18" i="41"/>
  <c r="L16" i="49" l="1"/>
  <c r="H16" i="49"/>
  <c r="L15" i="48" l="1"/>
  <c r="H15" i="48"/>
  <c r="L19" i="47" l="1"/>
  <c r="H19" i="47"/>
  <c r="L15" i="46"/>
  <c r="H15" i="46"/>
  <c r="L18" i="44" l="1"/>
  <c r="L16" i="43"/>
  <c r="H16" i="43"/>
  <c r="L16" i="42"/>
  <c r="H16" i="42"/>
  <c r="L18" i="40" l="1"/>
  <c r="H18" i="40"/>
  <c r="H24" i="39"/>
  <c r="L16" i="37"/>
  <c r="H16" i="37"/>
  <c r="L57" i="36" l="1"/>
  <c r="H57" i="36"/>
  <c r="L15" i="35"/>
  <c r="H15" i="35"/>
  <c r="L23" i="33"/>
  <c r="H23" i="33"/>
  <c r="L21" i="32"/>
  <c r="H21" i="32"/>
  <c r="L20" i="31" l="1"/>
  <c r="H20" i="31"/>
  <c r="L29" i="30" l="1"/>
  <c r="H29" i="30"/>
  <c r="L21" i="29"/>
  <c r="L19" i="28"/>
  <c r="H19" i="28"/>
  <c r="L20" i="26"/>
  <c r="H20" i="26"/>
  <c r="L16" i="25"/>
  <c r="H16" i="25"/>
  <c r="L22" i="23" l="1"/>
  <c r="H22" i="23"/>
  <c r="L27" i="22"/>
  <c r="H27" i="22"/>
  <c r="L25" i="21"/>
  <c r="H25" i="21"/>
  <c r="L24" i="20" l="1"/>
  <c r="H24" i="20"/>
  <c r="L18" i="19"/>
  <c r="H18" i="19"/>
  <c r="L25" i="17"/>
  <c r="L18" i="16" l="1"/>
  <c r="H18" i="16"/>
  <c r="L19" i="15"/>
  <c r="H19" i="15"/>
  <c r="L23" i="14"/>
  <c r="H23" i="14"/>
  <c r="L17" i="13"/>
  <c r="H17" i="13"/>
  <c r="L20" i="12"/>
  <c r="H20" i="12"/>
  <c r="H52" i="10"/>
  <c r="L52" i="10"/>
  <c r="L30" i="9"/>
  <c r="H30" i="9"/>
  <c r="H56" i="8" l="1"/>
  <c r="L56" i="8"/>
  <c r="L16" i="7" l="1"/>
  <c r="H16" i="7"/>
  <c r="L17" i="6"/>
  <c r="H17" i="6"/>
  <c r="L18" i="5"/>
  <c r="H18" i="5"/>
  <c r="L29" i="4" l="1"/>
  <c r="H29" i="4"/>
  <c r="H27" i="2"/>
  <c r="L27" i="2"/>
</calcChain>
</file>

<file path=xl/comments1.xml><?xml version="1.0" encoding="utf-8"?>
<comments xmlns="http://schemas.openxmlformats.org/spreadsheetml/2006/main">
  <authors>
    <author>Edna</author>
  </authors>
  <commentList>
    <comment ref="B19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x el PTE. Bim: Sep-Oct 2010</t>
        </r>
      </text>
    </comment>
    <comment ref="B22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x el PTE. Bim: Sep-Oct 2010</t>
        </r>
      </text>
    </comment>
  </commentList>
</comments>
</file>

<file path=xl/comments2.xml><?xml version="1.0" encoding="utf-8"?>
<comments xmlns="http://schemas.openxmlformats.org/spreadsheetml/2006/main">
  <authors>
    <author>EDNA</author>
  </authors>
  <commentList>
    <comment ref="B17" authorId="0">
      <text>
        <r>
          <rPr>
            <b/>
            <sz val="9"/>
            <color indexed="81"/>
            <rFont val="Tahoma"/>
            <family val="2"/>
          </rPr>
          <t xml:space="preserve">EDNA: 
</t>
        </r>
        <r>
          <rPr>
            <sz val="9"/>
            <color indexed="81"/>
            <rFont val="Tahoma"/>
            <family val="2"/>
          </rPr>
          <t>Autorizada por Manuel compromiso personal</t>
        </r>
      </text>
    </comment>
  </commentList>
</comments>
</file>

<file path=xl/comments3.xml><?xml version="1.0" encoding="utf-8"?>
<comments xmlns="http://schemas.openxmlformats.org/spreadsheetml/2006/main">
  <authors>
    <author>Edna</author>
    <author>EDNA</author>
  </authors>
  <commentList>
    <comment ref="B17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apartir del Bim: Enero-Febrero 2010 otorgada por el PTE. MPAL.</t>
        </r>
      </text>
    </comment>
    <comment ref="B24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apartir del Bim: Enero-Febrero del 2010 otorgada por el PTE. MPAL.</t>
        </r>
      </text>
    </comment>
    <comment ref="B45" authorId="1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Alta apartir del Bim: Ernero-Febrero 2011</t>
        </r>
      </text>
    </comment>
  </commentList>
</comments>
</file>

<file path=xl/comments4.xml><?xml version="1.0" encoding="utf-8"?>
<comments xmlns="http://schemas.openxmlformats.org/spreadsheetml/2006/main">
  <authors>
    <author>Edna</author>
  </authors>
  <commentList>
    <comment ref="B17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apartir del Bim: Enero-Febrero 2010 otorgada por PTE. MPAL.</t>
        </r>
      </text>
    </comment>
  </commentList>
</comments>
</file>

<file path=xl/comments5.xml><?xml version="1.0" encoding="utf-8"?>
<comments xmlns="http://schemas.openxmlformats.org/spreadsheetml/2006/main">
  <authors>
    <author>EDNA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ALTA APARTIR DE DICIEMBRE 2014</t>
        </r>
      </text>
    </comment>
  </commentList>
</comments>
</file>

<file path=xl/comments6.xml><?xml version="1.0" encoding="utf-8"?>
<comments xmlns="http://schemas.openxmlformats.org/spreadsheetml/2006/main">
  <authors>
    <author>Edna</author>
  </authors>
  <commentList>
    <comment ref="B24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apartir del Bim: Enero-Febrero 2010</t>
        </r>
      </text>
    </comment>
    <comment ref="B29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apartir del Bim: Enero-Febrero 2010</t>
        </r>
      </text>
    </comment>
  </commentList>
</comments>
</file>

<file path=xl/comments7.xml><?xml version="1.0" encoding="utf-8"?>
<comments xmlns="http://schemas.openxmlformats.org/spreadsheetml/2006/main">
  <authors>
    <author>EDNA</author>
  </authors>
  <commentList>
    <comment ref="B15" authorId="0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Alta a partir del bim. Sep-Octubre 2014</t>
        </r>
      </text>
    </comment>
    <comment ref="B18" authorId="0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Alta a partir del bim. Sep-Octubre 2014</t>
        </r>
      </text>
    </comment>
    <comment ref="B22" authorId="0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Alta apartir del Bim: Septiembre 2014</t>
        </r>
      </text>
    </comment>
  </commentList>
</comments>
</file>

<file path=xl/comments8.xml><?xml version="1.0" encoding="utf-8"?>
<comments xmlns="http://schemas.openxmlformats.org/spreadsheetml/2006/main">
  <authors>
    <author>Edna</author>
  </authors>
  <commentList>
    <comment ref="B18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Enero-Febrero 2010</t>
        </r>
      </text>
    </comment>
    <comment ref="B20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apartir Enero-Febrero 2010</t>
        </r>
      </text>
    </comment>
    <comment ref="B21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Enero-Febrero 2010</t>
        </r>
      </text>
    </comment>
    <comment ref="B22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apartir del Bim: Enero-Febrero 2010, otorgada por el PTE. MPAL.</t>
        </r>
      </text>
    </comment>
    <comment ref="B23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apartir del Bim: Enero-Febrero 2010</t>
        </r>
      </text>
    </comment>
  </commentList>
</comments>
</file>

<file path=xl/comments9.xml><?xml version="1.0" encoding="utf-8"?>
<comments xmlns="http://schemas.openxmlformats.org/spreadsheetml/2006/main">
  <authors>
    <author>Edna</author>
  </authors>
  <commentList>
    <comment ref="B14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del Bim: Sep-Otc 2010</t>
        </r>
      </text>
    </comment>
    <comment ref="B17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del Bim: Sep-Otc 2010</t>
        </r>
      </text>
    </comment>
    <comment ref="B20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Alta del Bim: Sep-Otc 2010</t>
        </r>
      </text>
    </comment>
  </commentList>
</comments>
</file>

<file path=xl/comments10.xml><?xml version="1.0" encoding="utf-8"?>
<comments xmlns="http://schemas.openxmlformats.org/spreadsheetml/2006/main">
  <authors>
    <author>EDNA</author>
  </authors>
  <commentList>
    <comment ref="B14" authorId="0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Sustitucion de Nilda </t>
        </r>
      </text>
    </comment>
  </commentList>
</comments>
</file>

<file path=xl/comments11.xml><?xml version="1.0" encoding="utf-8"?>
<comments xmlns="http://schemas.openxmlformats.org/spreadsheetml/2006/main">
  <authors>
    <author>Edna</author>
    <author>EDNA</author>
  </authors>
  <commentList>
    <comment ref="B21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Alata apartir del Bim: Enero-Febrero 2010, otorgada por el PTE. MPAL.</t>
        </r>
      </text>
    </comment>
    <comment ref="B24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Apartir del Bim: Enero-Febrero 2010, otorgada por el PTE. MPAL.</t>
        </r>
      </text>
    </comment>
    <comment ref="B25" authorId="0">
      <text>
        <r>
          <rPr>
            <b/>
            <sz val="8"/>
            <color indexed="81"/>
            <rFont val="Tahoma"/>
            <family val="2"/>
          </rPr>
          <t>Edna:</t>
        </r>
        <r>
          <rPr>
            <sz val="8"/>
            <color indexed="81"/>
            <rFont val="Tahoma"/>
            <family val="2"/>
          </rPr>
          <t xml:space="preserve">
Apartir del Bim: Sep-Oct 2011, ototgada por el PTE. MPAL.</t>
        </r>
      </text>
    </comment>
    <comment ref="B26" authorId="1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Alta apartir del Bi: Sep-Oct 2011, por el Comité de Becas
</t>
        </r>
      </text>
    </comment>
  </commentList>
</comments>
</file>

<file path=xl/comments12.xml><?xml version="1.0" encoding="utf-8"?>
<comments xmlns="http://schemas.openxmlformats.org/spreadsheetml/2006/main">
  <authors>
    <author>EDNA</author>
  </authors>
  <commentList>
    <comment ref="B14" authorId="0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Incorporar aparte de julia berenice 2 lugares mas
</t>
        </r>
      </text>
    </comment>
  </commentList>
</comments>
</file>

<file path=xl/comments13.xml><?xml version="1.0" encoding="utf-8"?>
<comments xmlns="http://schemas.openxmlformats.org/spreadsheetml/2006/main">
  <authors>
    <author>EDNA</author>
  </authors>
  <commentList>
    <comment ref="B16" authorId="0">
      <text>
        <r>
          <rPr>
            <b/>
            <sz val="9"/>
            <color indexed="81"/>
            <rFont val="Tahoma"/>
            <family val="2"/>
          </rPr>
          <t>EDNA:</t>
        </r>
        <r>
          <rPr>
            <sz val="9"/>
            <color indexed="81"/>
            <rFont val="Tahoma"/>
            <family val="2"/>
          </rPr>
          <t xml:space="preserve">
Incorporadas a partir del Bim: Sept-Octubre 2011</t>
        </r>
      </text>
    </comment>
    <comment ref="B17" authorId="0">
      <text>
        <r>
          <rPr>
            <b/>
            <sz val="9"/>
            <color indexed="81"/>
            <rFont val="Tahoma"/>
            <family val="2"/>
          </rPr>
          <t>Incorporados apartir del Bim: Sep-octu 2011</t>
        </r>
      </text>
    </comment>
  </commentList>
</comments>
</file>

<file path=xl/sharedStrings.xml><?xml version="1.0" encoding="utf-8"?>
<sst xmlns="http://schemas.openxmlformats.org/spreadsheetml/2006/main" count="1884" uniqueCount="738">
  <si>
    <t xml:space="preserve"> </t>
  </si>
  <si>
    <t>POR EL COMITÉ COMUNITARIO:</t>
  </si>
  <si>
    <t>PRESIDENTE</t>
  </si>
  <si>
    <t>SECRETARIO</t>
  </si>
  <si>
    <t>VOCAL DE CONTROL Y VIGILANCIA</t>
  </si>
  <si>
    <t>DIRECTOR DE LA ESCUELA</t>
  </si>
  <si>
    <t>COMISARIADO Y/O JUEZ AUXILIAR</t>
  </si>
  <si>
    <t>MUNICIPIO:</t>
  </si>
  <si>
    <t>GUADALCAZAR, S.L.P.</t>
  </si>
  <si>
    <t>LOCALIDAD:</t>
  </si>
  <si>
    <t>ABREGO</t>
  </si>
  <si>
    <t>NOMBRE DE LA ESCUELA PRIMARIA:</t>
  </si>
  <si>
    <t>DOM. ESCUELA PRIMARIA:</t>
  </si>
  <si>
    <t>CONOCIDO</t>
  </si>
  <si>
    <t xml:space="preserve">No. DE BECARIOS:  </t>
  </si>
  <si>
    <t>No. DE MUJERES:</t>
  </si>
  <si>
    <t>No. DE HOMBRES:</t>
  </si>
  <si>
    <t>NOMINA CORRESPONDIENTE A LOS MESES DE:</t>
  </si>
  <si>
    <t>BENITO JUAREZ</t>
  </si>
  <si>
    <t>No.</t>
  </si>
  <si>
    <t>NOMBRE DEL BECARIO</t>
  </si>
  <si>
    <t>COSTO DE</t>
  </si>
  <si>
    <t>FIRMA (PADRE, MADRE O TUTOR)</t>
  </si>
  <si>
    <t>COSTO</t>
  </si>
  <si>
    <t>RECIBIO DESPENSA</t>
  </si>
  <si>
    <t>LA BECA</t>
  </si>
  <si>
    <t>DESPENSA</t>
  </si>
  <si>
    <t>SI</t>
  </si>
  <si>
    <t>NO</t>
  </si>
  <si>
    <t>GRADO QUE</t>
  </si>
  <si>
    <t>CURSA</t>
  </si>
  <si>
    <t>CURP</t>
  </si>
  <si>
    <t>BALLEZA GARCIA GERARDO</t>
  </si>
  <si>
    <t>BAGG061226HSPLRRA4</t>
  </si>
  <si>
    <t>HEAE061129HTSRVRA2</t>
  </si>
  <si>
    <t>SALAS MARTINEZ LESLY GEORGINA</t>
  </si>
  <si>
    <t>SAML071022MSPLRSA1</t>
  </si>
  <si>
    <t>ACTA DE NACIMIENTO</t>
  </si>
  <si>
    <t>POSADAS SALAS NOE</t>
  </si>
  <si>
    <t>POSN070527HSPSLXA3</t>
  </si>
  <si>
    <t>MORALES BORJAS KENIA</t>
  </si>
  <si>
    <t xml:space="preserve"> MOBK060830HSPRRNA1</t>
  </si>
  <si>
    <t>HERRERA GARCIA MARIO ALBERTO</t>
  </si>
  <si>
    <t>HEGM090807HSPRRRA1</t>
  </si>
  <si>
    <t>TOTAL</t>
  </si>
  <si>
    <t>HERNANDEZ SUAREZ JOSE ARTURO</t>
  </si>
  <si>
    <t>HESA060806HJCRRRA5</t>
  </si>
  <si>
    <t>FLORES GUZMAN ANGEL DE JESUS</t>
  </si>
  <si>
    <t>FOGA050913HSPLZNA5</t>
  </si>
  <si>
    <t>RIVERA MARQUEZ SARA</t>
  </si>
  <si>
    <t>RIMS081009MSPVRRA5</t>
  </si>
  <si>
    <t>CASTILLO VILLEGAS LUIS OSWALDO</t>
  </si>
  <si>
    <t>CAVL080708HSPSLSA3</t>
  </si>
  <si>
    <t>GARCIA CARRIZALEZ KARLA PALOMA</t>
  </si>
  <si>
    <t>GACK081128MSPRRRA0</t>
  </si>
  <si>
    <t>CASTILLO RIVERA JESSUS ANTONIO</t>
  </si>
  <si>
    <t>CARJ08092HSPSVSA5</t>
  </si>
  <si>
    <t>CASTILLO MORALES STEPHANIE VIANNEY</t>
  </si>
  <si>
    <t>CAMS090301MSPSRTA6</t>
  </si>
  <si>
    <t>GARCIA CASTILLO EMIRETH GUADALUPE</t>
  </si>
  <si>
    <t>GACE091104MSPRSMA7</t>
  </si>
  <si>
    <t>DE LEON HERNANDEZ IRERI JOCELYN</t>
  </si>
  <si>
    <t>CHARCO BLANCO</t>
  </si>
  <si>
    <t>EMILIANO ZAPATA</t>
  </si>
  <si>
    <t xml:space="preserve">                    HERI80628MSPRVR01</t>
  </si>
  <si>
    <t>EL ORO</t>
  </si>
  <si>
    <t>NICOLAS BRAVO</t>
  </si>
  <si>
    <t>VEGA MASCORRO JOSSELINE JENNY</t>
  </si>
  <si>
    <t>VEMJ061117MSPGSSA7</t>
  </si>
  <si>
    <t>POSADAS PEREZ JUAN DIEGO</t>
  </si>
  <si>
    <t>POPJ080101HSPSRNA1</t>
  </si>
  <si>
    <t>EL REALEJO</t>
  </si>
  <si>
    <t>JIMENEZ HERRERA JOSE ANTONIO</t>
  </si>
  <si>
    <t>GARCIA DIAZ GUADALUPE MICHEL</t>
  </si>
  <si>
    <t>GADG060721MSPRZDA2</t>
  </si>
  <si>
    <t>RODRIGUEZ ZAMARRON MARIBEL</t>
  </si>
  <si>
    <t>ROZM080519MSPDMRA3</t>
  </si>
  <si>
    <t>GUTIERREZ CARREON ANDRES</t>
  </si>
  <si>
    <t>GUCA081027HSPTRNA8</t>
  </si>
  <si>
    <t xml:space="preserve">ZUÑIGA RODRIGUEZ JOSE FABIAN </t>
  </si>
  <si>
    <t>ZURF090823HSPYDRA0</t>
  </si>
  <si>
    <t>REQUENA DUQUE ALITZA DAHLEINY</t>
  </si>
  <si>
    <t>ACTA</t>
  </si>
  <si>
    <t>BUENAVISTA</t>
  </si>
  <si>
    <t>PROGRESO AGRARIO</t>
  </si>
  <si>
    <t xml:space="preserve">BARRON SAVEDRA ROSAURA </t>
  </si>
  <si>
    <t>BASR090808MSPRVSA1</t>
  </si>
  <si>
    <t>NOYOLA SAMUEL</t>
  </si>
  <si>
    <t>NOXS070910HNEYXMA4</t>
  </si>
  <si>
    <t>DIAZ CASTILLO MELANEY JOCELYN</t>
  </si>
  <si>
    <t>DICM090429MSPZSLA2</t>
  </si>
  <si>
    <t>CASTILLO PEREZ EVELYN</t>
  </si>
  <si>
    <t>CAPE09907MSPSRVA1</t>
  </si>
  <si>
    <t>MARTINEZ MARTINEZ JUANA MERELI</t>
  </si>
  <si>
    <t>NORIAS DEL REFUGIO</t>
  </si>
  <si>
    <t>JARAMILLO ROCHA CHRISTIAN ALEJANDRO</t>
  </si>
  <si>
    <t>JARC060312HSPRCHA7</t>
  </si>
  <si>
    <t>TORRES TORRES JUAN DIEGO</t>
  </si>
  <si>
    <t>TORJ061018HSPRRNA2</t>
  </si>
  <si>
    <t>TORRES SALAZAR AXEL GABRIEL</t>
  </si>
  <si>
    <t>TOSA070704HSPRLXA6</t>
  </si>
  <si>
    <t>SEGUNDO SALAZAR EDGAR</t>
  </si>
  <si>
    <t>SESE071101HSPGLDA5</t>
  </si>
  <si>
    <t>MACIAS DE LA ROSA SEBASTIAN</t>
  </si>
  <si>
    <t>MARS061126HSPCSBA2</t>
  </si>
  <si>
    <t>VARGAS TORRES YONNY ANGEL</t>
  </si>
  <si>
    <t>VATY071019HSPRRNA9</t>
  </si>
  <si>
    <t>SANTILLAN CHAN BETZY BELEN</t>
  </si>
  <si>
    <t>SACB090128MSPNHTA3</t>
  </si>
  <si>
    <t>CHAN TORRES JUANA LUZ</t>
  </si>
  <si>
    <t>CATJ090624MSPHRNA9</t>
  </si>
  <si>
    <t>ALVIZO TORRES FRANCISCO</t>
  </si>
  <si>
    <t>AITF060915HSPLRRA1</t>
  </si>
  <si>
    <t>EL QUELITAL</t>
  </si>
  <si>
    <t>HERNANDEZ HERNANDEZ JUAN JOSE</t>
  </si>
  <si>
    <t>HEHJ070501HSPRRNA8</t>
  </si>
  <si>
    <t xml:space="preserve">CORDOVA ORTIZ FERNANDO </t>
  </si>
  <si>
    <t>COOF080306HSPRRRA2</t>
  </si>
  <si>
    <t>REQUENA BARRON HECTOR OMAR</t>
  </si>
  <si>
    <t>REBH081011HSPQRCA4</t>
  </si>
  <si>
    <t xml:space="preserve">HERNANDEZ HERNANDEZ RUBEN </t>
  </si>
  <si>
    <t>HER091007HSPRRBA2</t>
  </si>
  <si>
    <t xml:space="preserve">MENDEZ POZOS NICOLAS </t>
  </si>
  <si>
    <t>MEPN060322HSPNZCA6</t>
  </si>
  <si>
    <t>GAYTAN LLAMAS VICTOR HUGO</t>
  </si>
  <si>
    <t>GALV070727HSPYLCA5</t>
  </si>
  <si>
    <t>LA HINCADA</t>
  </si>
  <si>
    <t>SOLEDAD DE LA BIZNAGA</t>
  </si>
  <si>
    <t>ALFREDO V. BOFIL</t>
  </si>
  <si>
    <t>GUADALUPE VICTORIA</t>
  </si>
  <si>
    <t>CASTILLO VILLANUEVA MARIA ELENA</t>
  </si>
  <si>
    <t>CAVE070204MSPSLLA6</t>
  </si>
  <si>
    <t>GARCIA SUSTAITA DAYANA SCARLETH</t>
  </si>
  <si>
    <t>GARCIA TOVAR MIRIAM GUADALUPE</t>
  </si>
  <si>
    <t>COL. AGRICOLA SAN JOSE</t>
  </si>
  <si>
    <t>HEROES POTOSINOS</t>
  </si>
  <si>
    <t>ZAPATA MORANTES MARIELA GUADALUPE</t>
  </si>
  <si>
    <t xml:space="preserve">                                                   ZAMM090515MSPPRRA2</t>
  </si>
  <si>
    <t>BANDA COLLAZO SAMANTHA GUADALUPE</t>
  </si>
  <si>
    <t xml:space="preserve">                                               BACS91209MNLNLNLMA5</t>
  </si>
  <si>
    <t>MARTINEZ BARRON JOEL AMPARO</t>
  </si>
  <si>
    <t>MABJ070223HSPRRLA3</t>
  </si>
  <si>
    <t>RODRIGUEZ CEDILLO PERLA GUADALUPE</t>
  </si>
  <si>
    <t>ROCP07110SMSPUDRA5</t>
  </si>
  <si>
    <t>STA. RITA DEL RUCIO</t>
  </si>
  <si>
    <t>DOMINGO GAMEZ</t>
  </si>
  <si>
    <t>GOMEZ RODRIGUEZ MARIELA</t>
  </si>
  <si>
    <t>MACN051014MSPRMRA7</t>
  </si>
  <si>
    <t>PESINA LARA MARIA GUADALUPE</t>
  </si>
  <si>
    <t>PELJ030223HSPSRVA7</t>
  </si>
  <si>
    <t>PESCINA GUARDIOLA JAIME ALEJANDRO</t>
  </si>
  <si>
    <t>PEGJ060331HNESRMA9</t>
  </si>
  <si>
    <t>LARA MORENO NOE</t>
  </si>
  <si>
    <t>LAMN060423HSPRRXA7</t>
  </si>
  <si>
    <t>POZO DE ACUÑA</t>
  </si>
  <si>
    <t>HONORATO CASTILLO (CONAFE)</t>
  </si>
  <si>
    <t>MONTOYA OROZCO JHON JAIRO</t>
  </si>
  <si>
    <t>MOOJ070321HSPNRHA8</t>
  </si>
  <si>
    <t>ZAMARRON JIMENEZ DANALY</t>
  </si>
  <si>
    <t>ZAJD060120MSPMMMA2</t>
  </si>
  <si>
    <t>CRUZ TURRUBIARTES CARLOS ADAN</t>
  </si>
  <si>
    <t>CUTC071217HSPRRRA8</t>
  </si>
  <si>
    <t>MALDONADO MARIANA</t>
  </si>
  <si>
    <t>MAXM071216MNELXRA5</t>
  </si>
  <si>
    <t>FRANCISCO GONZALEZ BOCANEGRA</t>
  </si>
  <si>
    <t>AGUILAR POSADAS MARELY CATALINA</t>
  </si>
  <si>
    <t>AUPM071116MSPGSRA4</t>
  </si>
  <si>
    <t>RIVERA ZUÑIGA DANNA LARISSA</t>
  </si>
  <si>
    <t>RIZD080526MSPVXNA6</t>
  </si>
  <si>
    <t>PATIÑO GONZALEZ RUFINO YANIXAN</t>
  </si>
  <si>
    <t>PAGR070715HSPTNFA1</t>
  </si>
  <si>
    <t>REYNA GONZALEZ ANGEL ARTURO</t>
  </si>
  <si>
    <t>REGA060221HSPYNNA2</t>
  </si>
  <si>
    <t>PATIÑO RAMOS ROMMEL OSCIEL</t>
  </si>
  <si>
    <t>PARR080312HSPTMMA0</t>
  </si>
  <si>
    <t>NUÑEZ</t>
  </si>
  <si>
    <t>EL HUIZACHE</t>
  </si>
  <si>
    <t>OLIVARES REYES CRISTIAN ALDAHIR</t>
  </si>
  <si>
    <t xml:space="preserve">                                                                      OIRC09617HSPLYRA6</t>
  </si>
  <si>
    <t>EL JICOTE</t>
  </si>
  <si>
    <t>PONCIANO ARRIAGA</t>
  </si>
  <si>
    <t>HERNANDEZ SEGUNDO GISELA</t>
  </si>
  <si>
    <t>HESG061016MSPRGSA2</t>
  </si>
  <si>
    <t>LAS NEGRITAS</t>
  </si>
  <si>
    <t>ADOLFO LOPEZ MATEAOS</t>
  </si>
  <si>
    <t>GARCIA HERNANDEZ CARLOS FERNANDO</t>
  </si>
  <si>
    <t>GAHC081021HSPRRRA4</t>
  </si>
  <si>
    <t>SANCHEZ GUTIERREZ JOSE ANTONIO</t>
  </si>
  <si>
    <t>SAGA070604HSPNTNA0</t>
  </si>
  <si>
    <t>PEREZ GARCIA HEIDY JOLETH</t>
  </si>
  <si>
    <t>PEGH081030MTCRRDA8</t>
  </si>
  <si>
    <t>IGNACIO ZARAGOZA</t>
  </si>
  <si>
    <t>SAN JUAN SIN AGUA</t>
  </si>
  <si>
    <t>ESPINOZA MARTINEZ NAHOMI GUADALUPE</t>
  </si>
  <si>
    <t>EIMN060622MSPSRHA0</t>
  </si>
  <si>
    <t>GONZALEZ FLORES NELSON HOMERO</t>
  </si>
  <si>
    <t>GOFN090408HSPLLA2</t>
  </si>
  <si>
    <t>FACUNDO TORRES DAIRA NAHOMI</t>
  </si>
  <si>
    <t>PATD060510MSPCRRA1</t>
  </si>
  <si>
    <t>EIGA050613MSPSMLA7</t>
  </si>
  <si>
    <t>ENTRONQUE EL HUIZACHE</t>
  </si>
  <si>
    <t>VENUSTIANO CARRANZA</t>
  </si>
  <si>
    <t>ALVAREZ DE LA ROSA JESUS EMMANUEL</t>
  </si>
  <si>
    <t>AARJ060628HSPLSSA8</t>
  </si>
  <si>
    <t>ALVAREZ MALDONADO MARIA FERNANDA</t>
  </si>
  <si>
    <t>AAMF060510MSPLLRA2</t>
  </si>
  <si>
    <t>CARRILLO ESPARZA NOE</t>
  </si>
  <si>
    <t>CAEN060425HTSRSXA0</t>
  </si>
  <si>
    <t>PEREZ JARAMILLO ANNELIS</t>
  </si>
  <si>
    <t>PEJA 060220MSPRRNA4</t>
  </si>
  <si>
    <t>ZUÑIGA RODRIGUEZ EDGARDO</t>
  </si>
  <si>
    <t>ZURE070717HSPXDDA0</t>
  </si>
  <si>
    <t xml:space="preserve">ESPINOSA BRIONES JASON ADBEEL </t>
  </si>
  <si>
    <t>EIBJ090501HSPSRSA1</t>
  </si>
  <si>
    <t>ESPINOSA CRUZ BRAYAN AGUSTIN</t>
  </si>
  <si>
    <t>EIGP061015HSPSNRA5</t>
  </si>
  <si>
    <t>VAQUIER JARAMILLO AMANDA</t>
  </si>
  <si>
    <t>VAJA090331MTSQRMA8</t>
  </si>
  <si>
    <t>ESPINOSA GONZALEZ PIERRE</t>
  </si>
  <si>
    <t>JOSE MARIANO JIMENEZ</t>
  </si>
  <si>
    <t>RAMOS CASTILLO ANA GUADALUPE</t>
  </si>
  <si>
    <t>RACA060423MSPMSNA5</t>
  </si>
  <si>
    <t>GARCIA MARTINEZ OSMAR URIEL</t>
  </si>
  <si>
    <t>GAMO071106HTSRRSA8</t>
  </si>
  <si>
    <t>CASTILLO HERNANDEZ JADE YOLITZY</t>
  </si>
  <si>
    <t>CAHJ070809MSPSRDA6</t>
  </si>
  <si>
    <t>REYES TORRES ALISSON</t>
  </si>
  <si>
    <t>VAZQUEZ LOPEZ BRANDON</t>
  </si>
  <si>
    <t>VALB070404HSPZPRA9</t>
  </si>
  <si>
    <t xml:space="preserve">                                  RETA081024MSPYRLA1</t>
  </si>
  <si>
    <t>RANCHO NUEVO</t>
  </si>
  <si>
    <t>FRANCISCO VILLA</t>
  </si>
  <si>
    <t>NORIAS DE LAS FLORES</t>
  </si>
  <si>
    <t>ADOLFO LOPEZ MATEOS</t>
  </si>
  <si>
    <t>CONSTITUCION DEL 17</t>
  </si>
  <si>
    <t>DE LEON SANCHEZ BRIZEYDA</t>
  </si>
  <si>
    <t>DE LEON CASTRO JENNIFER</t>
  </si>
  <si>
    <t>LECJ060321MSPNSNA2</t>
  </si>
  <si>
    <t xml:space="preserve">                                   LESB091219MSPNNRA7</t>
  </si>
  <si>
    <t>SAN ANTONIO DE TROJES</t>
  </si>
  <si>
    <t>LOS AMOLES</t>
  </si>
  <si>
    <t>LIBRADO RIVERA</t>
  </si>
  <si>
    <t>CORTES CARRIZALEZ CHRISTIAN</t>
  </si>
  <si>
    <t>COCC070426HSPRRHA0</t>
  </si>
  <si>
    <t>CARRION PALOMO DAISY</t>
  </si>
  <si>
    <t>VICENTE GUERRERO</t>
  </si>
  <si>
    <t>EL JAUJAL</t>
  </si>
  <si>
    <t>DIVISION DEL NORTE</t>
  </si>
  <si>
    <t>VEGA PESCINA ARIANA  YERALDINE</t>
  </si>
  <si>
    <t>PESCINA GUARDIOLA CESAR JAVIER</t>
  </si>
  <si>
    <t>VEPA080809MSPGSRA2</t>
  </si>
  <si>
    <t>PEGC070516HNLSRSA1</t>
  </si>
  <si>
    <t>PESCINA VEGA YAIR ALEJANDRO</t>
  </si>
  <si>
    <t>PEVY090901HSPSGRA4</t>
  </si>
  <si>
    <t>PESCINA MELENDEZ PEDRO</t>
  </si>
  <si>
    <t>PEMP060724HNLCLDA5</t>
  </si>
  <si>
    <t>VEGA PESCINA JUAN ANGEL</t>
  </si>
  <si>
    <t>VEPJ081207HSPGSSNA4</t>
  </si>
  <si>
    <t>EL PEYOTE</t>
  </si>
  <si>
    <t>CUARENTA CUARENTA GALILEA</t>
  </si>
  <si>
    <t>CUG060518MSPRRLA0</t>
  </si>
  <si>
    <t xml:space="preserve"> BAUTISTA CARRIZALES KEVIN ADOLFO</t>
  </si>
  <si>
    <t>BACK070926HSPTRVA3</t>
  </si>
  <si>
    <t>HERBERT CUARENTA PATZY JAZMIN</t>
  </si>
  <si>
    <t>HECP080706MSPRRTA2</t>
  </si>
  <si>
    <t>LOERA AMAYA ESTRELLA</t>
  </si>
  <si>
    <t>LOAE080130MSPRMSA2</t>
  </si>
  <si>
    <t>MENDEZ MARTINEZ JENNIFER</t>
  </si>
  <si>
    <t>MEMJ080110MSPNRNA3</t>
  </si>
  <si>
    <t>ROSALES MENDEZ DIEGO GUMERSINDO</t>
  </si>
  <si>
    <t xml:space="preserve">ACTA DE NACIMIENTO  </t>
  </si>
  <si>
    <t>CARVAJAL JIMENEZ SURIEL</t>
  </si>
  <si>
    <t>SERRANO ESPINOZA BRIANA</t>
  </si>
  <si>
    <t>MARTINEZ PEREZ DANIA FERNANDA</t>
  </si>
  <si>
    <t>MAPD090403MSPRRNA9</t>
  </si>
  <si>
    <t>LA POLVORA</t>
  </si>
  <si>
    <t>SANTO DOMINGO</t>
  </si>
  <si>
    <t>GENOVEVO RIVAS</t>
  </si>
  <si>
    <t>MORENO CERVANTES PAOLA</t>
  </si>
  <si>
    <t>MOCP070907MSPRRLA4</t>
  </si>
  <si>
    <t xml:space="preserve">ORTIZ RODRIGUEZ JAQUELIN </t>
  </si>
  <si>
    <t>OIRJ070514MTSRDQA6</t>
  </si>
  <si>
    <t>LARA MORENO CIELO YUBENI</t>
  </si>
  <si>
    <t>LAMC090710MSPRRLA6</t>
  </si>
  <si>
    <t>PESCINA ORTIZ DILAN EMANUEL</t>
  </si>
  <si>
    <t>PEOD090408HSPSRLA1</t>
  </si>
  <si>
    <t>RODRIGUEZ FERNANDEZ GISELA JULETH</t>
  </si>
  <si>
    <t>ROFG080416MSPDRSA0</t>
  </si>
  <si>
    <t>LA VENTANA</t>
  </si>
  <si>
    <t>ANTONIO DIAZ SOTO Y GAMA</t>
  </si>
  <si>
    <t>PRESA DE GUADALUPE</t>
  </si>
  <si>
    <t>AGUNDIS GARCIA SINDY KARIME</t>
  </si>
  <si>
    <t>ZAVALA REYES FELIPE IMANOL</t>
  </si>
  <si>
    <t>ZARF060510HSPVYLA8</t>
  </si>
  <si>
    <t>CORTEZ DE LEON URIEL</t>
  </si>
  <si>
    <t>CARRIZALES CAMACHO FERNANDO ABDEL</t>
  </si>
  <si>
    <t>GONZALEZ CARRIZALEZ GENESIS ABIGAIL</t>
  </si>
  <si>
    <t>GOCG09820MTSNRNA4</t>
  </si>
  <si>
    <t>HERRERA CONTRERAS DULCE MARIA</t>
  </si>
  <si>
    <t>HECD090928MSPRNLA1</t>
  </si>
  <si>
    <t>SALDAÑA SALDAÑA VIOLETA NEFTALI</t>
  </si>
  <si>
    <t xml:space="preserve">         SASV071228HSPLLLA0</t>
  </si>
  <si>
    <t>AGUAJE DE GARCIA</t>
  </si>
  <si>
    <t>MELCHOR OCAMPO</t>
  </si>
  <si>
    <t>EL FRAILE</t>
  </si>
  <si>
    <t>PESCINA SALAZAR PEDRO ALEXANDER</t>
  </si>
  <si>
    <t>PESP100408HNLSLDA9</t>
  </si>
  <si>
    <t>TOSL070106HSPRCSA0</t>
  </si>
  <si>
    <t>TORRES SAUCEDA LUIS ALBERTO</t>
  </si>
  <si>
    <t>SAOJ070307HSPCRNA0</t>
  </si>
  <si>
    <t xml:space="preserve">SAUCEDA ORTIZ JUAN HUMBERTO    </t>
  </si>
  <si>
    <t>TOFA070312HSPRRNA7</t>
  </si>
  <si>
    <t>TORRES FERNANDEZ ANGEL ANTONIO</t>
  </si>
  <si>
    <t>ALTA061011MSPVRNA9</t>
  </si>
  <si>
    <t xml:space="preserve">AVILA TORRES ANDREA </t>
  </si>
  <si>
    <t>MEPB071011HSPNSRA3</t>
  </si>
  <si>
    <t xml:space="preserve">MENDEZ PESCINA BRYAN MANUEL </t>
  </si>
  <si>
    <t>EIBA050731HSPSLLA8</t>
  </si>
  <si>
    <t xml:space="preserve">GOMEZ BAÑUELOS ALDO ISMAEL  </t>
  </si>
  <si>
    <t>GOBA060831HSPMXLA2</t>
  </si>
  <si>
    <t xml:space="preserve">OVALLE CASTILLO MIA HAILI     </t>
  </si>
  <si>
    <t>OACM060208MSPVSXA3</t>
  </si>
  <si>
    <t xml:space="preserve">GOMEZ PANTOJA DANIELA         </t>
  </si>
  <si>
    <t>GOPD070519MSPMNNA3</t>
  </si>
  <si>
    <t>SAUCEDA ZAPATA MIGUEL ANGEL</t>
  </si>
  <si>
    <t>SAZM080725HSPCPGA9</t>
  </si>
  <si>
    <t xml:space="preserve">TORRES RODRIGUEZ MIRIAM GUADALUPE    </t>
  </si>
  <si>
    <t>TORM060414MSPRDRA8</t>
  </si>
  <si>
    <t>CARDENAS HERNANDEZ LILIAN</t>
  </si>
  <si>
    <t>CAHL080818MSPRRLA3</t>
  </si>
  <si>
    <t xml:space="preserve">GARCIA TORRES FRANCISCO JAVIER </t>
  </si>
  <si>
    <t>GATF080803HSPRRRA7</t>
  </si>
  <si>
    <t xml:space="preserve">VARGAS OVALLE LUIS ALFONSO   </t>
  </si>
  <si>
    <t>VAOL080303HSPRVSA5</t>
  </si>
  <si>
    <t>GARCIA RAMIREZ ALAN</t>
  </si>
  <si>
    <t>MENDEZ POSADAS AMANDA</t>
  </si>
  <si>
    <t>MARTINEZ ORTA  DANNA PAOLA</t>
  </si>
  <si>
    <t>PANTOJA PINEDA PAMELA</t>
  </si>
  <si>
    <t>CARDENAS HERNANDEZ DAGMAR JAZZEL</t>
  </si>
  <si>
    <t xml:space="preserve">        GARA071011HSPRMLA6</t>
  </si>
  <si>
    <t xml:space="preserve">                          MEPA09097MSPNSMA9</t>
  </si>
  <si>
    <t xml:space="preserve">                              MAOD090810MSPRRNA8</t>
  </si>
  <si>
    <t xml:space="preserve">                                       PAPP060402MSPNNMA8</t>
  </si>
  <si>
    <t xml:space="preserve">                              ACTA DE NACIMIENTO</t>
  </si>
  <si>
    <t>GUADALCAZAR</t>
  </si>
  <si>
    <t>MIGUEL HIDALGO</t>
  </si>
  <si>
    <t>EL MILAGRO DE GUADALPE</t>
  </si>
  <si>
    <t>JOSE MARIA MORELOS</t>
  </si>
  <si>
    <t>CARRILLO MARTIN DEL CAMPO EIBY TRISTAN</t>
  </si>
  <si>
    <t>CAME070915HSPRRBA7</t>
  </si>
  <si>
    <t>CAMPOS CARRILLO HUGO</t>
  </si>
  <si>
    <t>CACH080308HSPMRGA3</t>
  </si>
  <si>
    <t xml:space="preserve">DE LA CRUZ ORTIZ JANETZIA GISELA </t>
  </si>
  <si>
    <t>CUOJ080113MSPRRNA4</t>
  </si>
  <si>
    <t>MARTINEZ SEGUNDO ANGEL</t>
  </si>
  <si>
    <t>MASA070819HSPRGNA2</t>
  </si>
  <si>
    <t>ROJAS CARRILLO NELSON AZAEL</t>
  </si>
  <si>
    <t>ROCN071106HSPJRLA1</t>
  </si>
  <si>
    <t>PLAN DE SAN LUIS</t>
  </si>
  <si>
    <t>POZAS DE SANTA ANA</t>
  </si>
  <si>
    <t xml:space="preserve">LANDEROS CARRIZALES ARIEL </t>
  </si>
  <si>
    <t>MAGC040227HSPRLRA8</t>
  </si>
  <si>
    <t>ESQUIVEL GAYTAN ANA CECILIA</t>
  </si>
  <si>
    <t>EUGA080611MCLSYNA6</t>
  </si>
  <si>
    <t>PRESITA DEL TEPETATE</t>
  </si>
  <si>
    <t>PROF. AURELIO MANRIQUE</t>
  </si>
  <si>
    <t>REYES FLORES CATALINA</t>
  </si>
  <si>
    <t>REFC070921MTSYLTA0</t>
  </si>
  <si>
    <t>PROGRESO</t>
  </si>
  <si>
    <t>ELFREGO REYES</t>
  </si>
  <si>
    <t>REYES ESTRADA AMAIRANY</t>
  </si>
  <si>
    <t>REEA091228MSPYSMA9</t>
  </si>
  <si>
    <t>MORENO CASTILLO LUZ YAZMIN</t>
  </si>
  <si>
    <t>MOCL060401MTSRSZA7</t>
  </si>
  <si>
    <t>REFUGIO DEL AMPARITO</t>
  </si>
  <si>
    <t>MARTINEZ CASTAÑEDA CRISTHIAN ALEJANDRO</t>
  </si>
  <si>
    <t>MACC061001HSPRSRA8</t>
  </si>
  <si>
    <t>SAN AGUSTIN</t>
  </si>
  <si>
    <t>CASTAÑEDA VAZQUEZ LILIANA YASMIN</t>
  </si>
  <si>
    <t>CAVL080805MSPSZLA3</t>
  </si>
  <si>
    <t>HERNANDEZ CASTAÑEDA EVELYN</t>
  </si>
  <si>
    <t>HECE071123MSPRSVA6</t>
  </si>
  <si>
    <t>SAN GRREGORIO</t>
  </si>
  <si>
    <t>HERNANDEZ MARTINEZ ERICK ISRAEL</t>
  </si>
  <si>
    <t>HEME060508HNLRRRA0</t>
  </si>
  <si>
    <t>SAN IGNACIO</t>
  </si>
  <si>
    <t>CAMPESINOS UNIDOS</t>
  </si>
  <si>
    <t>HERNANDEZ PEREZ VIRGINIA</t>
  </si>
  <si>
    <t>HEPV070206MNLRRRA4</t>
  </si>
  <si>
    <t>ESPIRICUETA JUAREZ KAREN ANAHI</t>
  </si>
  <si>
    <t xml:space="preserve">                           ACTA DE NACIMIENTO</t>
  </si>
  <si>
    <t xml:space="preserve">                       GASD090619MSPRSYA3</t>
  </si>
  <si>
    <t xml:space="preserve">                     GATM060405MNLRVRA0</t>
  </si>
  <si>
    <t>POR LA INSTITUCION EDUCATIVA Y/O LOCALIDAD:</t>
  </si>
  <si>
    <t>RAMIREZ BALLEZA MELANIE</t>
  </si>
  <si>
    <t>RABM090324MTSMLLA7</t>
  </si>
  <si>
    <t>MARTINEZ TORRES ABRIL DORISMAR</t>
  </si>
  <si>
    <t>MATA101203MSPRRBA9</t>
  </si>
  <si>
    <t>LACJ100804HSPRRNA1</t>
  </si>
  <si>
    <t>CORTEZ MARTINEZ MIA GUADALUPE</t>
  </si>
  <si>
    <t>COMM080110MSPRRXA3</t>
  </si>
  <si>
    <t>GURM100203HSPTYRA5</t>
  </si>
  <si>
    <t>GUTIERREZ REYES JOSE MARIA</t>
  </si>
  <si>
    <t>ZAMARRON RODRIGUEZ LEONARDO</t>
  </si>
  <si>
    <t>ZARL080707HSPMDNA9</t>
  </si>
  <si>
    <t>GARCIA MONTOYA ANGEL</t>
  </si>
  <si>
    <t>GAMA100322HNERNNA3</t>
  </si>
  <si>
    <t>HERRERA MUÑIZ ANA JULIA</t>
  </si>
  <si>
    <t>HEMA101123MSPRXNA0</t>
  </si>
  <si>
    <t>MORENO GOMEZ YADIRA</t>
  </si>
  <si>
    <t>PUGL100914HSPNRSA6</t>
  </si>
  <si>
    <t>BANDA GARCIA ALAM JAVIER</t>
  </si>
  <si>
    <t>BAGA100508HSPNRLA0</t>
  </si>
  <si>
    <t>RODRIGUEZ ALVIZU NOE</t>
  </si>
  <si>
    <t>ROAN091130HSPDLXA0</t>
  </si>
  <si>
    <t>HERNANDEZ RIVERA SANTIAGO</t>
  </si>
  <si>
    <t>HERS080306HSPRVNA0</t>
  </si>
  <si>
    <t>ALVARADO MORALES ANGEL</t>
  </si>
  <si>
    <t>AAMA090929HMCLRNA3</t>
  </si>
  <si>
    <t>GUZMAN HERRERA CELESTE</t>
  </si>
  <si>
    <t>RODRIGUEZ MORALES EVELYN</t>
  </si>
  <si>
    <t>TORRES LOERA JOSE RODOLFO</t>
  </si>
  <si>
    <t>LOPEZ RAMIREZ JONATHAN ISAI</t>
  </si>
  <si>
    <t xml:space="preserve">VARGAS ALEEN </t>
  </si>
  <si>
    <t>LORJ100122HSPPMNA9</t>
  </si>
  <si>
    <t>CHACON MATA ALONDRA</t>
  </si>
  <si>
    <t>CAMA100612MSPHTLA1</t>
  </si>
  <si>
    <t>SANCHEZ GUTIERREZ CAMILA</t>
  </si>
  <si>
    <t>BVTY</t>
  </si>
  <si>
    <t>ZAVALA ZAPATA OSVEL</t>
  </si>
  <si>
    <t>ZAZO091113HTSVPSA3</t>
  </si>
  <si>
    <t>ZAPATA RODRIGUEZ JOSE ANGEL</t>
  </si>
  <si>
    <t>ZARA 080501HTSPDNA5</t>
  </si>
  <si>
    <t>LA NEGRITA</t>
  </si>
  <si>
    <t>CAPH070914HSPMNLNA9</t>
  </si>
  <si>
    <t>PALOMO REYNA MARCO ANTONIO</t>
  </si>
  <si>
    <t>PARM100120HSPLYRA5</t>
  </si>
  <si>
    <t>CARRIZALEZ RODRIGUEZ ESMERALDA</t>
  </si>
  <si>
    <t>CARE080520MSPRDSA3</t>
  </si>
  <si>
    <t>CONTRERAS GUTIERREZ DULCE YAQUELIN</t>
  </si>
  <si>
    <t>CODG101114MSPNTLA2</t>
  </si>
  <si>
    <t>LIMONMENDEZ JENNIFER ESTEFANIA</t>
  </si>
  <si>
    <t>LIMJ100609MSPMNNA2</t>
  </si>
  <si>
    <t>COLUNGA REYES AXEL NOE</t>
  </si>
  <si>
    <t>CORA101025HSPLYXA8</t>
  </si>
  <si>
    <t>ALVIZO TORRES MIGUEL ANGEL</t>
  </si>
  <si>
    <t>AITM101128HSPLRGA5</t>
  </si>
  <si>
    <t>TORRES TORRES BRENDA ELIZABETH</t>
  </si>
  <si>
    <t>TOTB090827MSPRRRA1</t>
  </si>
  <si>
    <t>JUAREZ ZUÑIGA FATIMA JULIANA</t>
  </si>
  <si>
    <t>JUZF060714MSPRXTA8</t>
  </si>
  <si>
    <t>DELGADO AGUILAR MIRIAM ITZEL</t>
  </si>
  <si>
    <t>DEAM080623MNLLGRA5</t>
  </si>
  <si>
    <t>LUMBRERAS HERNANDEZ JOSE ANSELMO</t>
  </si>
  <si>
    <t>LUHA090301HSPMRNA8</t>
  </si>
  <si>
    <t>MARTINEZ MARTINEZ ALMA DAMARIS</t>
  </si>
  <si>
    <t>MAMA091031MSPRRLA4</t>
  </si>
  <si>
    <t>CUARENTA MARQUEZ OSCAR TADEO</t>
  </si>
  <si>
    <t>CUMO090827HSPRRSA8</t>
  </si>
  <si>
    <t>MARTINEZ MENDEZ DENISSE</t>
  </si>
  <si>
    <t>MAMD091231MSPRNNA1</t>
  </si>
  <si>
    <t>MOMA070309HSPRRLA2</t>
  </si>
  <si>
    <t>CASTILLO CORTES ALISSON</t>
  </si>
  <si>
    <t>CXCA101024MTSSRLA2</t>
  </si>
  <si>
    <t>PRESA DEL PINTO</t>
  </si>
  <si>
    <t>MONTEJANO CASTILLO ASHLEY NICOLEY</t>
  </si>
  <si>
    <t>LIC. ADOLFO LOPEZ MATEOS</t>
  </si>
  <si>
    <t>MOCA070321MSPNSSA1</t>
  </si>
  <si>
    <t>AGUNDIS LINARES YAHIR</t>
  </si>
  <si>
    <t>AULY080711HTSGNHA9</t>
  </si>
  <si>
    <t>SEGURA ZAPATA BRAYAN</t>
  </si>
  <si>
    <t>SEZB060612HSPGPRA4</t>
  </si>
  <si>
    <t>GRIMALDO LINARES LUZ ESTRELLA</t>
  </si>
  <si>
    <t>GILL071123MTSRNZA4</t>
  </si>
  <si>
    <t>QUÑONEZ JUAREZ KIMBERLY VALENTINA</t>
  </si>
  <si>
    <t>QUJK080203MNLXRMA9</t>
  </si>
  <si>
    <t>OICS090905HSPRRMA3</t>
  </si>
  <si>
    <t>TORRES ZUÑIGA MIRYAM GUADALUPE</t>
  </si>
  <si>
    <t>TOZM101002MSPRXRA0</t>
  </si>
  <si>
    <t>HERNANDEZ HERNANDEZ EVELYN JUDITH</t>
  </si>
  <si>
    <t>HEHE091126MSPRRVA7</t>
  </si>
  <si>
    <t>SAGC091106MSPNTMA2</t>
  </si>
  <si>
    <t>FACUNDO ALEJOS FRANCISCO</t>
  </si>
  <si>
    <t>FAAF101223HSPCLRA7</t>
  </si>
  <si>
    <t xml:space="preserve">ORTIZ CARRILLO SAMUEL </t>
  </si>
  <si>
    <t>VILLANUEVA REYNA KENIA LORENA</t>
  </si>
  <si>
    <t>VIRK100930MTSLYNA3</t>
  </si>
  <si>
    <t>RODRIGUEZ HERNANDEZ JADE</t>
  </si>
  <si>
    <t>ROHJ100629MNLDRDA4</t>
  </si>
  <si>
    <t xml:space="preserve"> JIHA091226HSPMRNA9</t>
  </si>
  <si>
    <t>TOVAR HERRERA NATALY</t>
  </si>
  <si>
    <t>TOHN101222MSPVRTA5</t>
  </si>
  <si>
    <t>JASSO VAZQUEZ SANDRA DANIELA</t>
  </si>
  <si>
    <t>JAVS090306MSPSZNA4</t>
  </si>
  <si>
    <t>PEREZ VAZQUEZ WILLIAM ISRAEL</t>
  </si>
  <si>
    <t>PEVW090227HSPRZLB1</t>
  </si>
  <si>
    <t>NARVAEZ FLORES ALISSON GUADALUPE</t>
  </si>
  <si>
    <t>NAFA090920MNLRLLA0</t>
  </si>
  <si>
    <t>AGUILAR DE LA CRUZ ZAIDA GUADALUPE</t>
  </si>
  <si>
    <t>AUCZ101124MSPGRDA2</t>
  </si>
  <si>
    <t>AYALA LOPEZ ARANZA</t>
  </si>
  <si>
    <t>AALA100314MSPYPRA3</t>
  </si>
  <si>
    <t>GARCIA FLORES FATIMA</t>
  </si>
  <si>
    <t>GAFF100902MSPRLTA7</t>
  </si>
  <si>
    <t>ZAPATA ARRIAGA MARIA JOSE</t>
  </si>
  <si>
    <t>ZAAJ100319MSPPRSA5</t>
  </si>
  <si>
    <t>EAMG080601HSPSDBA2</t>
  </si>
  <si>
    <t>LIMON LLAMAS MARIA DE JESUS</t>
  </si>
  <si>
    <t>CAMPOS PALOMO HENRY CRUZ</t>
  </si>
  <si>
    <t>307</t>
  </si>
  <si>
    <t>306</t>
  </si>
  <si>
    <t>305</t>
  </si>
  <si>
    <t>231</t>
  </si>
  <si>
    <t>SEGURA MORENO FREDY</t>
  </si>
  <si>
    <t>LIMON ALVAREZ DESTNEY</t>
  </si>
  <si>
    <t>CRUZ DE LEON RAFAEL</t>
  </si>
  <si>
    <t>CULR061024HSPRNFA3</t>
  </si>
  <si>
    <t>MAMJ091026MSPRRN8</t>
  </si>
  <si>
    <t>ORTIZ SANCHEZ BELINDA GUADALUPE</t>
  </si>
  <si>
    <t>ORSB</t>
  </si>
  <si>
    <t>TO2D090830MSPRLA7</t>
  </si>
  <si>
    <t>MARTINEZ ALFARO ABRIL</t>
  </si>
  <si>
    <t>MAAA100119MSPRLBA6</t>
  </si>
  <si>
    <t>QUINTERO MALDONADO PAOLA DENISSE</t>
  </si>
  <si>
    <t>QUMP101222MSPNRTA3</t>
  </si>
  <si>
    <t>TORRES ZAPATA DULCE MARIANA</t>
  </si>
  <si>
    <t xml:space="preserve">CARRILLO ROJAS DAMARIS YAMILETH </t>
  </si>
  <si>
    <t>CARD070819HSPRGNA2</t>
  </si>
  <si>
    <t>SEMF070205HSPGRRA4</t>
  </si>
  <si>
    <t>FRANCISCO I. MADERO</t>
  </si>
  <si>
    <t>LOS ANGELES II</t>
  </si>
  <si>
    <t>MENDEZ ORTIZ HECTOR</t>
  </si>
  <si>
    <t>CASTILLO MORALES LUCIANA ADILENE</t>
  </si>
  <si>
    <t>MARTINEZ PINEDA ARMANDO HAZAEL</t>
  </si>
  <si>
    <t>FERNANDEZ FLORES KAREN JOSSELIN</t>
  </si>
  <si>
    <t>MARTINEZ ZAPATA ESTEFANIA</t>
  </si>
  <si>
    <t>PINEDA PINEDA CHRISTIAN ABISAI</t>
  </si>
  <si>
    <t>CURA CASTAÑEDA JOSE GUADALUPE</t>
  </si>
  <si>
    <t>MEOH100925HSPNRCA5</t>
  </si>
  <si>
    <t>CAML100522MTSSRCA7</t>
  </si>
  <si>
    <t>MAPA090809HSPRNRA1</t>
  </si>
  <si>
    <t>FEFK100207MSPRLRA0</t>
  </si>
  <si>
    <t>MAZE110716MSPRPSA4</t>
  </si>
  <si>
    <t>PIPC100130HSPNNHA2</t>
  </si>
  <si>
    <t>CUCG080917HSPRSDA9</t>
  </si>
  <si>
    <t>GUZMAN MARTINEZ MARIA ALICIA</t>
  </si>
  <si>
    <t>ZUÑIGA ORTIZ VERONICA</t>
  </si>
  <si>
    <t>CARRILLO MALDONADO RODRIGO</t>
  </si>
  <si>
    <t>RAMIREZ ANTONIO RICARDO GAEL</t>
  </si>
  <si>
    <t>GUMA081106MNLZRLA4</t>
  </si>
  <si>
    <t>ZUOV081104MSPXRRA1</t>
  </si>
  <si>
    <t>CAMR070604HSPRLDA1</t>
  </si>
  <si>
    <t>RAAR090913HVZMNCA9</t>
  </si>
  <si>
    <t>ORTIZ PEREZ CAMILA</t>
  </si>
  <si>
    <t>ORTIZ CHAVIRA MONICA LIZETH</t>
  </si>
  <si>
    <t>ORTIZ OROZCO LUIS ARMANDO</t>
  </si>
  <si>
    <t>OIP110714MSPRRMA5</t>
  </si>
  <si>
    <t>OICM110530MSPRHNA8</t>
  </si>
  <si>
    <t>OIOL110809HSPRRSA9</t>
  </si>
  <si>
    <t>CASTILLO LIMON GEOVANNY</t>
  </si>
  <si>
    <t>CASTILLO HERNANDEZ ASHLEY VALERIA</t>
  </si>
  <si>
    <t>RIVERA HERNANDEZ LEYLANE JAZMIN</t>
  </si>
  <si>
    <t>CALG080919HSPSMZA0</t>
  </si>
  <si>
    <t>RIHL080118MSPVRYA4</t>
  </si>
  <si>
    <t>LOPEZ GUTIERREZ CRUZ HIRAM</t>
  </si>
  <si>
    <t>CABRIALEZ RODRIGUEZ FRANCISCO ANTONIO</t>
  </si>
  <si>
    <t>GUERRA PALOMO ELOISA</t>
  </si>
  <si>
    <t>LOGC101120HSPPTRA5</t>
  </si>
  <si>
    <t>CARF090620HSPBDRA2</t>
  </si>
  <si>
    <t>GUPE090518MSPRLLA3</t>
  </si>
  <si>
    <t>TORRES ORTA ALEXIS</t>
  </si>
  <si>
    <t>AMBROSIO RUIZ EVELYN GUADALUPE</t>
  </si>
  <si>
    <t>GONZALEZ MENDEZ CHRISTIAN OSCIEL</t>
  </si>
  <si>
    <t>FERNANDEZ GARCIA JR JUAN</t>
  </si>
  <si>
    <t>GARCIA ORTIZ AINARA YAMILETH</t>
  </si>
  <si>
    <t>GAOA081228MSPRRNA6</t>
  </si>
  <si>
    <t>TOOA091012HSPRRLA8</t>
  </si>
  <si>
    <t>AORE110109MSPMZVA3</t>
  </si>
  <si>
    <t>GOMC100313HSPNNHA8</t>
  </si>
  <si>
    <t>FEGJ070917HNERRNA6</t>
  </si>
  <si>
    <t>MARTINEZ ORTIZ JENNY MIGDALI</t>
  </si>
  <si>
    <t>MAOJ061016MSPRRNA9</t>
  </si>
  <si>
    <t>HERRERA MORENO PAULA MARIA</t>
  </si>
  <si>
    <t>HEPM110907MJCRRLA9</t>
  </si>
  <si>
    <t>RODRIGUEZ ALONZO JOSE GUADALUPE</t>
  </si>
  <si>
    <t>ROAG111021HSPDLDA0</t>
  </si>
  <si>
    <t>AOCF080603HSPLRRA5</t>
  </si>
  <si>
    <t>VEGA GUARDIOLA DAYANA GUADALUPE</t>
  </si>
  <si>
    <t>VEGD100315MNLGRYA3</t>
  </si>
  <si>
    <t>RODRIGUEZ CARRIZALEZ YAREDI LIZETH</t>
  </si>
  <si>
    <t>ROCY090317MTSDRRA0</t>
  </si>
  <si>
    <t>ZAMARRON CAMPOS ORLANDO</t>
  </si>
  <si>
    <t>ROJAS CARRILLO MARILY</t>
  </si>
  <si>
    <t>ZACO060520HSPMMRA5</t>
  </si>
  <si>
    <t>ROCM081009MSPJRRA6</t>
  </si>
  <si>
    <t>DE LA CRUZ GUTIERREZ JOSE EDUARDO</t>
  </si>
  <si>
    <t>HERNANDEZ CONTRERAS KARINA WENDOLY</t>
  </si>
  <si>
    <t>CUGE091014HSPRTDA2</t>
  </si>
  <si>
    <t>HECK070618MTSRNRA9</t>
  </si>
  <si>
    <t>CONTRERAS GARCIA THAILY YALITZA</t>
  </si>
  <si>
    <t>ALONZO CONTRERAS RODRIGO</t>
  </si>
  <si>
    <t>COGT110412MNLNRHA3</t>
  </si>
  <si>
    <t>AOCR100715HSPLNDA6</t>
  </si>
  <si>
    <t>SEGUNDO LOPEZ JOSE ANTONIO</t>
  </si>
  <si>
    <t>TORRES BAUTISTA VICTOR MANUEL</t>
  </si>
  <si>
    <t>ALVIZO LOPEZ MATEO</t>
  </si>
  <si>
    <t>SELA080227HSPGPNA7</t>
  </si>
  <si>
    <t>TOBV071124HSPRTCA8</t>
  </si>
  <si>
    <t>AILM110303HSPLPTA7</t>
  </si>
  <si>
    <t>AGUILAR LUMBRERAS JUAN PABLO</t>
  </si>
  <si>
    <t>PESCINA CHAVEZ EMILY CHANTAL</t>
  </si>
  <si>
    <t>CUARENTA ALLISON</t>
  </si>
  <si>
    <t>PECE101030MSPSHMA2</t>
  </si>
  <si>
    <t>CUXA100412MNERXLA7</t>
  </si>
  <si>
    <t>SOTO MORENO MARIA FERNANDA</t>
  </si>
  <si>
    <t>SOM100616MSPTRRA1</t>
  </si>
  <si>
    <t>225</t>
  </si>
  <si>
    <t>234</t>
  </si>
  <si>
    <t>QUINTERO HERNANDEZ OSVALDO</t>
  </si>
  <si>
    <t>ZUÑIGA ORTIZ XIMENA JAZMIN</t>
  </si>
  <si>
    <t>MARIN SANCHEZ ALONDRA NICOLE</t>
  </si>
  <si>
    <t>HERNANDEZ BANDA ERICK DARIEL</t>
  </si>
  <si>
    <t>QUINTERO MALDONADO JOSE GUADALUPE</t>
  </si>
  <si>
    <t>REYES ZUÑIGA BERNARDO</t>
  </si>
  <si>
    <t>CHAVIRA MALDONADO SEBASTIAN</t>
  </si>
  <si>
    <t>QUHO090503HSPNRSA2</t>
  </si>
  <si>
    <t>ZUOX110215MSPXRMA8</t>
  </si>
  <si>
    <t>MASA111228MSPRNLA7</t>
  </si>
  <si>
    <t>HEBE110828HSPRNRA2</t>
  </si>
  <si>
    <t>QUMG110115HSPNLDA9</t>
  </si>
  <si>
    <t>REZB111015HSPYXRA3</t>
  </si>
  <si>
    <t>CAMS111017HSPHLBA8</t>
  </si>
  <si>
    <t>RAMIREZ BOLAÑOS JOSE URIEL</t>
  </si>
  <si>
    <t>DE LEON DELGADO ORLANDO</t>
  </si>
  <si>
    <t>RABU091130HTSMLRA7</t>
  </si>
  <si>
    <t>LEDO100525HTSNLRA4</t>
  </si>
  <si>
    <t>MARTINEZ CASTAÑEDA FRANCISCO JAVIER</t>
  </si>
  <si>
    <t>MACF110325HSPRSRA7</t>
  </si>
  <si>
    <t>ORTIZ ROCHA ISAAC</t>
  </si>
  <si>
    <t>PALOMO TORRES JOSE LUIS</t>
  </si>
  <si>
    <t>TEGH090425HSPLVCA1</t>
  </si>
  <si>
    <t>OIRI091104HSPRCSA0</t>
  </si>
  <si>
    <t>PATL080628HSPLRSA6</t>
  </si>
  <si>
    <t>GOOC081006HSPNRRA1</t>
  </si>
  <si>
    <t>AULJ090901HSPGMNA5</t>
  </si>
  <si>
    <t>HERNÁNDEZ AVALOS ERUVIEL</t>
  </si>
  <si>
    <t>LARA CARREON JONATAN</t>
  </si>
  <si>
    <t>ALONZO CARRIZALEZ FROILAN</t>
  </si>
  <si>
    <t>MORENO MORENO ALBERTO GAEL</t>
  </si>
  <si>
    <t>TELLO GUEVARA HECTOR DANIEL</t>
  </si>
  <si>
    <t>GONZALES ORTIZ CRISTIAN ANTONIO</t>
  </si>
  <si>
    <t>DE LEON HERNANDEZ ADRIANA</t>
  </si>
  <si>
    <t>LEHA070920MSPNRDA1</t>
  </si>
  <si>
    <t>CASTAÑEDA CORONADO MELANI DEL SOCORRO</t>
  </si>
  <si>
    <t>CACM101227MSPSRLA6</t>
  </si>
  <si>
    <t>ZAPATA CASTILLO ROLANDO</t>
  </si>
  <si>
    <t>ZACR080606HSPPSLA2</t>
  </si>
  <si>
    <t>CASTILLO GONZALEZ MARIA FERNANDA</t>
  </si>
  <si>
    <t>CAGF071010MSPSNRA4</t>
  </si>
  <si>
    <t>ESPINOZA  XASTILLO ALEJANDRA JAQUELINE</t>
  </si>
  <si>
    <t>EICA100618MSPSSLA9</t>
  </si>
  <si>
    <t>SANCHEZ LOPEZ JESUS ANTONIO</t>
  </si>
  <si>
    <t>SALJ091021HSPNPSA8</t>
  </si>
  <si>
    <t>RODRIGUEZ CASTRO ROEL</t>
  </si>
  <si>
    <t>ROCR110124HSPDSLA6</t>
  </si>
  <si>
    <t>SALAS RAMOS VALENTIN</t>
  </si>
  <si>
    <t>SARV090443HSPLMLA8</t>
  </si>
  <si>
    <t>PECINA MALENDEZ VANESSA GUADALUPE</t>
  </si>
  <si>
    <t>PEMV110811MNLCLNA2</t>
  </si>
  <si>
    <t>LOPEZ ORTIZ DULCE ABRIL</t>
  </si>
  <si>
    <t>LOOD090407MSPPRLA8</t>
  </si>
  <si>
    <t>CAMPOS CARREON ARLETTE GUADALUPE</t>
  </si>
  <si>
    <t>CXCA110916MSPMRRA3</t>
  </si>
  <si>
    <t>LLAMAS AGUIRRE DANIELA MELINA</t>
  </si>
  <si>
    <t>LAAD100514MTSLGNA4</t>
  </si>
  <si>
    <t>LEAL LIMON EDGAR EMILIANO</t>
  </si>
  <si>
    <t>LELE111120HSPLMDA1</t>
  </si>
  <si>
    <t>SALAZAR ALVISO ERIC FRANCISCO</t>
  </si>
  <si>
    <t>SAAE081111HSPLLRA4</t>
  </si>
  <si>
    <t>LUMBRERAS HERNANDEZ BRANDON DANIEL</t>
  </si>
  <si>
    <t>LUHB100417HSPMRRA6</t>
  </si>
  <si>
    <t>GUACIN GONZALEZ ALICIA CATALINA</t>
  </si>
  <si>
    <t>GAGA091204MSPCNLA4</t>
  </si>
  <si>
    <t>IGNACIO ORTIZ JULIO ALBERTO</t>
  </si>
  <si>
    <t>IAOJ091228HSPGRLA8</t>
  </si>
  <si>
    <t>AGUILLON MORENO MARTHA YULIANA</t>
  </si>
  <si>
    <t>AUMM090831MSPGRRA6</t>
  </si>
  <si>
    <t>CASTILLO CORTES AILED</t>
  </si>
  <si>
    <t>CXCA110411MTSSRLA4</t>
  </si>
  <si>
    <t>CASTILLO DE LA CRUZ ANDRES</t>
  </si>
  <si>
    <t>CXCA110712HTSSRNA6</t>
  </si>
  <si>
    <t>HERNANDEZ TORRES DIEGO</t>
  </si>
  <si>
    <t>HETD111006HSPRRGA3</t>
  </si>
  <si>
    <t>MARTINEZ CAMACHO MARIANA YAMILETH</t>
  </si>
  <si>
    <t>MACM060430MSPRMRA3</t>
  </si>
  <si>
    <t>267</t>
  </si>
  <si>
    <t>BAUTISTA CAMPOS GONZALO AMISADAI</t>
  </si>
  <si>
    <t>BACG110325HSPTMNA3</t>
  </si>
  <si>
    <t>BELTRAN GARCIA THALIA</t>
  </si>
  <si>
    <t>BEGT111112MNLLRHA9</t>
  </si>
  <si>
    <t>MENDEZ GUEVARA BRANDON GIOVANNI</t>
  </si>
  <si>
    <t>MEGB050228HSPNVRA4</t>
  </si>
  <si>
    <t>PARDO PECINA GERARDO</t>
  </si>
  <si>
    <t>PAPG110708HSPRSRA5</t>
  </si>
  <si>
    <t>GONZALEZ ARMIJO CRISTAL</t>
  </si>
  <si>
    <t>GOAC101002MSPNRRA7</t>
  </si>
  <si>
    <t>LINARES AGUNDIS FLORA</t>
  </si>
  <si>
    <t>LIAF090330MTSNGLA9</t>
  </si>
  <si>
    <t>308</t>
  </si>
  <si>
    <t>MEDELLIN LLAMAS JUAN GENARO</t>
  </si>
  <si>
    <t>MELJ110804HTSDLNA6</t>
  </si>
  <si>
    <t>CAGE100617MTSLRSA1</t>
  </si>
  <si>
    <t>CALZADA GUARDIOLA ESTEFANY JOSELIN</t>
  </si>
  <si>
    <t>ORTIZ GARCIA EMMANUEL</t>
  </si>
  <si>
    <t>OIGE090819HSPRRMA9</t>
  </si>
  <si>
    <t>AGUNDIZ ZAPATA MIA YOMELIN</t>
  </si>
  <si>
    <t>MARTINEZ AGUNDIS DEVANY ESTRELLA</t>
  </si>
  <si>
    <t>MAAD090807MSPRGVA6</t>
  </si>
  <si>
    <t>PINEDA GARCIA YULIANA</t>
  </si>
  <si>
    <t>PIGY110302MSPNRLA2</t>
  </si>
  <si>
    <t>SALAZAR SAUCEDA KARINA JUDITH</t>
  </si>
  <si>
    <t>SASK100128MNLLCRA7</t>
  </si>
  <si>
    <t>AVALOS PEREZ VICTORIA YANEY</t>
  </si>
  <si>
    <t>AAPV080831MSPVRCA0</t>
  </si>
  <si>
    <t>PUENTE GRIMALDO LUIS ANGEL</t>
  </si>
  <si>
    <t>c</t>
  </si>
  <si>
    <t>227</t>
  </si>
  <si>
    <t>229</t>
  </si>
  <si>
    <t>235</t>
  </si>
  <si>
    <t>236</t>
  </si>
  <si>
    <t>237</t>
  </si>
  <si>
    <t>270</t>
  </si>
  <si>
    <t>272</t>
  </si>
  <si>
    <t>274</t>
  </si>
  <si>
    <t>309</t>
  </si>
  <si>
    <t>310</t>
  </si>
  <si>
    <t>311</t>
  </si>
  <si>
    <t>MAYO-JUNIO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</si>
</sst>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1" x14ac:knownFonts="1">
    <font>
      <sz val="11"/>
      <color theme="1"/>
      <name val="Calibri"/>
      <family val="2"/>
      <scheme val="minor"/>
    </font>
    <font>
      <sz val="10"/>
      <color theme="1" tint="0.249977111117893"/>
      <name val="Arial"/>
      <family val="2"/>
    </font>
    <font>
      <sz val="10"/>
      <color theme="1" tint="0.249977111117893"/>
      <name val="Franklin Gothic Book"/>
      <family val="2"/>
    </font>
    <font>
      <b/>
      <sz val="16"/>
      <color theme="1" tint="0.249977111117893"/>
      <name val="Franklin Gothic Book"/>
      <family val="2"/>
    </font>
    <font>
      <b/>
      <sz val="14"/>
      <color theme="1" tint="0.249977111117893"/>
      <name val="Franklin Gothic Book"/>
      <family val="2"/>
    </font>
    <font>
      <sz val="14"/>
      <color theme="1" tint="0.249977111117893"/>
      <name val="Franklin Gothic Book"/>
      <family val="2"/>
    </font>
    <font>
      <sz val="11"/>
      <color theme="1" tint="0.249977111117893"/>
      <name val="Franklin Gothic Book"/>
      <family val="2"/>
    </font>
    <font>
      <sz val="16"/>
      <color theme="1" tint="0.249977111117893"/>
      <name val="Franklin Gothic Book"/>
      <family val="2"/>
    </font>
    <font>
      <b/>
      <sz val="12"/>
      <color theme="1" tint="0.249977111117893"/>
      <name val="Franklin Gothic Book"/>
      <family val="2"/>
    </font>
    <font>
      <sz val="10"/>
      <name val="Franklin Gothic Book"/>
      <family val="2"/>
    </font>
    <font>
      <b/>
      <sz val="16"/>
      <name val="Franklin Gothic Book"/>
      <family val="2"/>
    </font>
    <font>
      <sz val="16"/>
      <name val="Franklin Gothic Book"/>
      <family val="2"/>
    </font>
    <font>
      <b/>
      <sz val="10"/>
      <name val="Franklin Gothic Book"/>
      <family val="2"/>
    </font>
    <font>
      <b/>
      <sz val="9"/>
      <name val="Franklin Gothic Book"/>
      <family val="2"/>
    </font>
    <font>
      <sz val="9"/>
      <name val="Franklin Gothic Book"/>
      <family val="2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8"/>
      <color theme="1" tint="0.14999847407452621"/>
      <name val="Franklin Gothic Book"/>
      <family val="2"/>
    </font>
    <font>
      <sz val="9"/>
      <color theme="1" tint="0.14999847407452621"/>
      <name val="Franklin Gothic Book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9"/>
      <color theme="1" tint="0.14999847407452621"/>
      <name val="Franklin Gothic Book"/>
      <family val="2"/>
    </font>
    <font>
      <b/>
      <sz val="8"/>
      <name val="Franklin Gothic Book"/>
      <family val="2"/>
    </font>
    <font>
      <sz val="9"/>
      <color theme="1"/>
      <name val="Calibri"/>
      <family val="2"/>
      <scheme val="minor"/>
    </font>
    <font>
      <b/>
      <sz val="9"/>
      <color theme="1"/>
      <name val="Franklin Gothic Book"/>
      <family val="2"/>
    </font>
    <font>
      <sz val="9"/>
      <color theme="1"/>
      <name val="Franklin Gothic Book"/>
      <family val="2"/>
    </font>
    <font>
      <sz val="12"/>
      <color theme="1" tint="0.249977111117893"/>
      <name val="Franklin Gothic Book"/>
      <family val="2"/>
    </font>
    <font>
      <b/>
      <sz val="9"/>
      <color theme="1" tint="0.249977111117893"/>
      <name val="Franklin Gothic Book"/>
      <family val="2"/>
    </font>
    <font>
      <sz val="9"/>
      <color theme="1" tint="0.249977111117893"/>
      <name val="Franklin Gothic Book"/>
      <family val="2"/>
    </font>
    <font>
      <sz val="9"/>
      <name val="Arial"/>
      <family val="2"/>
    </font>
    <font>
      <sz val="5"/>
      <name val="Franklin Gothic Book"/>
      <family val="2"/>
    </font>
  </fonts>
  <fills count="4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97">
    <xf numFmtId="0" fontId="0" fillId="0" borderId="0" xfId="0"/>
    <xf numFmtId="0" fontId="1" fillId="0" borderId="0" xfId="0" applyFont="1"/>
    <xf numFmtId="0" fontId="2" fillId="0" borderId="0" xfId="0" applyFont="1"/>
    <xf numFmtId="0" fontId="3" fillId="0" borderId="0" xfId="0" applyFont="1"/>
    <xf numFmtId="0" fontId="4" fillId="0" borderId="0" xfId="0" applyFont="1"/>
    <xf numFmtId="0" fontId="5" fillId="0" borderId="0" xfId="0" applyFont="1"/>
    <xf numFmtId="0" fontId="2" fillId="0" borderId="1" xfId="0" applyFont="1" applyBorder="1"/>
    <xf numFmtId="0" fontId="6" fillId="0" borderId="0" xfId="0" applyFont="1"/>
    <xf numFmtId="0" fontId="7" fillId="0" borderId="0" xfId="0" applyFont="1"/>
    <xf numFmtId="0" fontId="9" fillId="0" borderId="0" xfId="0" applyFont="1"/>
    <xf numFmtId="0" fontId="12" fillId="0" borderId="9" xfId="0" applyFont="1" applyBorder="1" applyAlignment="1"/>
    <xf numFmtId="0" fontId="0" fillId="0" borderId="0" xfId="0" applyBorder="1" applyAlignment="1"/>
    <xf numFmtId="0" fontId="0" fillId="0" borderId="10" xfId="0" applyBorder="1" applyAlignment="1"/>
    <xf numFmtId="0" fontId="12" fillId="0" borderId="11" xfId="0" applyFont="1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0" borderId="1" xfId="0" applyBorder="1" applyAlignment="1">
      <alignment horizontal="center" vertical="center"/>
    </xf>
    <xf numFmtId="0" fontId="0" fillId="0" borderId="0" xfId="0" applyAlignment="1"/>
    <xf numFmtId="0" fontId="11" fillId="0" borderId="0" xfId="0" applyFont="1" applyBorder="1" applyAlignment="1"/>
    <xf numFmtId="0" fontId="9" fillId="0" borderId="0" xfId="0" applyFont="1" applyBorder="1" applyAlignment="1"/>
    <xf numFmtId="0" fontId="12" fillId="0" borderId="0" xfId="0" applyFont="1" applyBorder="1" applyAlignment="1"/>
    <xf numFmtId="0" fontId="9" fillId="0" borderId="10" xfId="0" applyFont="1" applyBorder="1" applyAlignment="1"/>
    <xf numFmtId="0" fontId="12" fillId="2" borderId="20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4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2" fillId="2" borderId="25" xfId="0" applyFont="1" applyFill="1" applyBorder="1" applyAlignment="1">
      <alignment horizontal="center" vertical="center"/>
    </xf>
    <xf numFmtId="0" fontId="13" fillId="0" borderId="2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vertical="center"/>
    </xf>
    <xf numFmtId="0" fontId="14" fillId="0" borderId="16" xfId="0" applyFont="1" applyFill="1" applyBorder="1" applyAlignment="1">
      <alignment vertical="center"/>
    </xf>
    <xf numFmtId="0" fontId="14" fillId="0" borderId="26" xfId="0" applyFont="1" applyFill="1" applyBorder="1" applyAlignment="1">
      <alignment horizontal="center" vertical="center"/>
    </xf>
    <xf numFmtId="0" fontId="13" fillId="3" borderId="27" xfId="0" applyFont="1" applyFill="1" applyBorder="1" applyAlignment="1">
      <alignment horizontal="center" vertical="center"/>
    </xf>
    <xf numFmtId="0" fontId="13" fillId="0" borderId="27" xfId="0" applyFont="1" applyFill="1" applyBorder="1" applyAlignment="1">
      <alignment horizontal="center" vertical="center"/>
    </xf>
    <xf numFmtId="0" fontId="14" fillId="0" borderId="5" xfId="0" applyFont="1" applyFill="1" applyBorder="1" applyAlignment="1">
      <alignment horizontal="center" vertical="center"/>
    </xf>
    <xf numFmtId="0" fontId="13" fillId="3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vertical="center"/>
    </xf>
    <xf numFmtId="0" fontId="14" fillId="0" borderId="2" xfId="0" applyFont="1" applyFill="1" applyBorder="1" applyAlignment="1"/>
    <xf numFmtId="0" fontId="14" fillId="0" borderId="2" xfId="0" applyFont="1" applyBorder="1" applyAlignment="1"/>
    <xf numFmtId="0" fontId="14" fillId="0" borderId="27" xfId="0" applyFont="1" applyBorder="1" applyAlignment="1"/>
    <xf numFmtId="0" fontId="14" fillId="0" borderId="28" xfId="0" applyFont="1" applyBorder="1" applyAlignment="1"/>
    <xf numFmtId="0" fontId="14" fillId="0" borderId="15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0" fontId="14" fillId="0" borderId="0" xfId="0" applyFont="1" applyBorder="1" applyAlignment="1">
      <alignment horizontal="left"/>
    </xf>
    <xf numFmtId="0" fontId="14" fillId="0" borderId="0" xfId="0" applyFont="1" applyBorder="1" applyAlignment="1">
      <alignment horizontal="center"/>
    </xf>
    <xf numFmtId="0" fontId="14" fillId="0" borderId="0" xfId="0" applyFont="1" applyBorder="1" applyAlignment="1"/>
    <xf numFmtId="0" fontId="14" fillId="0" borderId="16" xfId="0" applyFont="1" applyBorder="1" applyAlignment="1"/>
    <xf numFmtId="164" fontId="13" fillId="0" borderId="2" xfId="0" applyNumberFormat="1" applyFont="1" applyBorder="1"/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0" xfId="0" applyFont="1" applyBorder="1" applyAlignment="1">
      <alignment horizontal="center"/>
    </xf>
    <xf numFmtId="0" fontId="18" fillId="3" borderId="2" xfId="0" applyFont="1" applyFill="1" applyBorder="1" applyAlignment="1"/>
    <xf numFmtId="0" fontId="18" fillId="3" borderId="16" xfId="0" applyFont="1" applyFill="1" applyBorder="1" applyAlignment="1"/>
    <xf numFmtId="0" fontId="17" fillId="3" borderId="14" xfId="0" applyFont="1" applyFill="1" applyBorder="1" applyAlignment="1">
      <alignment horizontal="center"/>
    </xf>
    <xf numFmtId="0" fontId="17" fillId="3" borderId="15" xfId="0" applyFont="1" applyFill="1" applyBorder="1" applyAlignment="1">
      <alignment horizontal="center"/>
    </xf>
    <xf numFmtId="0" fontId="17" fillId="3" borderId="16" xfId="0" applyFont="1" applyFill="1" applyBorder="1" applyAlignment="1">
      <alignment horizontal="center"/>
    </xf>
    <xf numFmtId="164" fontId="13" fillId="0" borderId="2" xfId="0" applyNumberFormat="1" applyFont="1" applyBorder="1" applyAlignment="1">
      <alignment horizontal="center" vertical="center"/>
    </xf>
    <xf numFmtId="164" fontId="14" fillId="0" borderId="14" xfId="0" applyNumberFormat="1" applyFont="1" applyFill="1" applyBorder="1" applyAlignment="1">
      <alignment horizontal="center" vertical="center"/>
    </xf>
    <xf numFmtId="164" fontId="14" fillId="0" borderId="3" xfId="0" applyNumberFormat="1" applyFont="1" applyFill="1" applyBorder="1" applyAlignment="1">
      <alignment horizontal="center" vertical="center"/>
    </xf>
    <xf numFmtId="164" fontId="14" fillId="0" borderId="2" xfId="0" applyNumberFormat="1" applyFont="1" applyFill="1" applyBorder="1" applyAlignment="1">
      <alignment horizontal="center" vertical="center"/>
    </xf>
    <xf numFmtId="164" fontId="14" fillId="0" borderId="1" xfId="0" applyNumberFormat="1" applyFont="1" applyFill="1" applyBorder="1" applyAlignment="1">
      <alignment horizontal="center" vertical="center"/>
    </xf>
    <xf numFmtId="164" fontId="14" fillId="3" borderId="14" xfId="0" applyNumberFormat="1" applyFont="1" applyFill="1" applyBorder="1" applyAlignment="1">
      <alignment horizontal="center" vertical="center"/>
    </xf>
    <xf numFmtId="164" fontId="14" fillId="0" borderId="14" xfId="0" applyNumberFormat="1" applyFont="1" applyFill="1" applyBorder="1" applyAlignment="1">
      <alignment horizontal="center"/>
    </xf>
    <xf numFmtId="164" fontId="14" fillId="0" borderId="14" xfId="0" applyNumberFormat="1" applyFont="1" applyBorder="1" applyAlignment="1">
      <alignment horizontal="center"/>
    </xf>
    <xf numFmtId="164" fontId="14" fillId="0" borderId="2" xfId="0" applyNumberFormat="1" applyFont="1" applyBorder="1" applyAlignment="1">
      <alignment horizontal="center"/>
    </xf>
    <xf numFmtId="164" fontId="14" fillId="0" borderId="5" xfId="0" applyNumberFormat="1" applyFont="1" applyBorder="1" applyAlignment="1">
      <alignment horizontal="center"/>
    </xf>
    <xf numFmtId="0" fontId="21" fillId="3" borderId="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left" vertical="center"/>
    </xf>
    <xf numFmtId="0" fontId="18" fillId="3" borderId="15" xfId="0" applyFont="1" applyFill="1" applyBorder="1" applyAlignment="1">
      <alignment horizontal="left" vertical="center"/>
    </xf>
    <xf numFmtId="0" fontId="18" fillId="3" borderId="16" xfId="0" applyFont="1" applyFill="1" applyBorder="1" applyAlignment="1">
      <alignment horizontal="left" vertical="center"/>
    </xf>
    <xf numFmtId="0" fontId="18" fillId="3" borderId="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 vertical="center"/>
    </xf>
    <xf numFmtId="0" fontId="18" fillId="3" borderId="16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3" borderId="2" xfId="0" applyFont="1" applyFill="1" applyBorder="1" applyAlignment="1"/>
    <xf numFmtId="0" fontId="14" fillId="0" borderId="2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4" fillId="3" borderId="14" xfId="0" applyFont="1" applyFill="1" applyBorder="1" applyAlignment="1">
      <alignment horizontal="left" vertical="center"/>
    </xf>
    <xf numFmtId="0" fontId="14" fillId="3" borderId="15" xfId="0" applyFont="1" applyFill="1" applyBorder="1" applyAlignment="1">
      <alignment horizontal="left" vertical="center"/>
    </xf>
    <xf numFmtId="0" fontId="14" fillId="3" borderId="16" xfId="0" applyFont="1" applyFill="1" applyBorder="1" applyAlignment="1">
      <alignment horizontal="left" vertical="center"/>
    </xf>
    <xf numFmtId="0" fontId="13" fillId="0" borderId="14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2" xfId="0" quotePrefix="1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164" fontId="14" fillId="0" borderId="2" xfId="0" applyNumberFormat="1" applyFont="1" applyBorder="1" applyAlignment="1">
      <alignment vertical="center"/>
    </xf>
    <xf numFmtId="164" fontId="14" fillId="0" borderId="27" xfId="0" applyNumberFormat="1" applyFont="1" applyBorder="1" applyAlignment="1">
      <alignment vertical="center"/>
    </xf>
    <xf numFmtId="164" fontId="14" fillId="0" borderId="2" xfId="0" applyNumberFormat="1" applyFont="1" applyFill="1" applyBorder="1" applyAlignment="1">
      <alignment vertical="center"/>
    </xf>
    <xf numFmtId="164" fontId="14" fillId="3" borderId="2" xfId="0" applyNumberFormat="1" applyFont="1" applyFill="1" applyBorder="1" applyAlignment="1">
      <alignment horizontal="right" vertical="center"/>
    </xf>
    <xf numFmtId="0" fontId="14" fillId="0" borderId="0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22" fillId="3" borderId="2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64" fontId="17" fillId="3" borderId="2" xfId="0" applyNumberFormat="1" applyFont="1" applyFill="1" applyBorder="1" applyAlignment="1">
      <alignment horizontal="right" vertical="center"/>
    </xf>
    <xf numFmtId="164" fontId="17" fillId="3" borderId="27" xfId="0" applyNumberFormat="1" applyFont="1" applyFill="1" applyBorder="1" applyAlignment="1">
      <alignment horizontal="right" vertical="center"/>
    </xf>
    <xf numFmtId="164" fontId="18" fillId="3" borderId="2" xfId="0" applyNumberFormat="1" applyFont="1" applyFill="1" applyBorder="1" applyAlignment="1">
      <alignment horizontal="right" vertical="center"/>
    </xf>
    <xf numFmtId="164" fontId="14" fillId="0" borderId="14" xfId="0" applyNumberFormat="1" applyFont="1" applyFill="1" applyBorder="1" applyAlignment="1">
      <alignment horizontal="right" vertical="center"/>
    </xf>
    <xf numFmtId="164" fontId="14" fillId="0" borderId="3" xfId="0" applyNumberFormat="1" applyFont="1" applyFill="1" applyBorder="1" applyAlignment="1">
      <alignment horizontal="right" vertical="center"/>
    </xf>
    <xf numFmtId="164" fontId="14" fillId="0" borderId="2" xfId="0" applyNumberFormat="1" applyFont="1" applyFill="1" applyBorder="1" applyAlignment="1">
      <alignment horizontal="right" vertical="center"/>
    </xf>
    <xf numFmtId="164" fontId="14" fillId="0" borderId="1" xfId="0" applyNumberFormat="1" applyFont="1" applyFill="1" applyBorder="1" applyAlignment="1">
      <alignment horizontal="right" vertical="center"/>
    </xf>
    <xf numFmtId="164" fontId="14" fillId="3" borderId="14" xfId="0" applyNumberFormat="1" applyFont="1" applyFill="1" applyBorder="1" applyAlignment="1">
      <alignment horizontal="right" vertical="center"/>
    </xf>
    <xf numFmtId="164" fontId="14" fillId="0" borderId="14" xfId="0" applyNumberFormat="1" applyFont="1" applyFill="1" applyBorder="1" applyAlignment="1">
      <alignment horizontal="right"/>
    </xf>
    <xf numFmtId="164" fontId="14" fillId="0" borderId="14" xfId="0" applyNumberFormat="1" applyFont="1" applyBorder="1" applyAlignment="1">
      <alignment horizontal="right"/>
    </xf>
    <xf numFmtId="164" fontId="14" fillId="0" borderId="2" xfId="0" applyNumberFormat="1" applyFont="1" applyBorder="1" applyAlignment="1">
      <alignment horizontal="right"/>
    </xf>
    <xf numFmtId="164" fontId="14" fillId="0" borderId="14" xfId="0" applyNumberFormat="1" applyFont="1" applyBorder="1" applyAlignment="1">
      <alignment horizontal="right" vertical="center"/>
    </xf>
    <xf numFmtId="164" fontId="14" fillId="0" borderId="2" xfId="0" applyNumberFormat="1" applyFont="1" applyBorder="1" applyAlignment="1">
      <alignment horizontal="right" vertical="center"/>
    </xf>
    <xf numFmtId="164" fontId="14" fillId="0" borderId="5" xfId="0" applyNumberFormat="1" applyFont="1" applyBorder="1" applyAlignment="1">
      <alignment horizontal="right" vertical="center"/>
    </xf>
    <xf numFmtId="0" fontId="13" fillId="0" borderId="2" xfId="0" quotePrefix="1" applyFont="1" applyFill="1" applyBorder="1" applyAlignment="1">
      <alignment horizontal="center"/>
    </xf>
    <xf numFmtId="164" fontId="14" fillId="3" borderId="27" xfId="0" applyNumberFormat="1" applyFont="1" applyFill="1" applyBorder="1" applyAlignment="1">
      <alignment vertical="center"/>
    </xf>
    <xf numFmtId="164" fontId="14" fillId="3" borderId="2" xfId="0" applyNumberFormat="1" applyFont="1" applyFill="1" applyBorder="1" applyAlignment="1">
      <alignment vertical="center"/>
    </xf>
    <xf numFmtId="0" fontId="13" fillId="3" borderId="14" xfId="0" applyFont="1" applyFill="1" applyBorder="1" applyAlignment="1">
      <alignment horizontal="center"/>
    </xf>
    <xf numFmtId="0" fontId="13" fillId="3" borderId="15" xfId="0" applyFont="1" applyFill="1" applyBorder="1" applyAlignment="1">
      <alignment horizontal="center"/>
    </xf>
    <xf numFmtId="0" fontId="13" fillId="3" borderId="16" xfId="0" applyFont="1" applyFill="1" applyBorder="1" applyAlignment="1">
      <alignment horizontal="center"/>
    </xf>
    <xf numFmtId="0" fontId="14" fillId="0" borderId="16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23" fillId="0" borderId="0" xfId="0" applyFont="1"/>
    <xf numFmtId="0" fontId="14" fillId="3" borderId="14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0" borderId="14" xfId="0" applyFont="1" applyFill="1" applyBorder="1" applyAlignment="1">
      <alignment horizontal="center" vertical="center"/>
    </xf>
    <xf numFmtId="164" fontId="18" fillId="3" borderId="27" xfId="0" applyNumberFormat="1" applyFont="1" applyFill="1" applyBorder="1" applyAlignment="1">
      <alignment horizontal="right" vertical="center"/>
    </xf>
    <xf numFmtId="0" fontId="14" fillId="0" borderId="2" xfId="0" applyFont="1" applyBorder="1" applyAlignment="1">
      <alignment horizontal="left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14" xfId="0" applyFont="1" applyBorder="1" applyAlignment="1">
      <alignment horizontal="left" vertical="center"/>
    </xf>
    <xf numFmtId="0" fontId="14" fillId="0" borderId="15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7" fillId="3" borderId="14" xfId="0" applyFont="1" applyFill="1" applyBorder="1" applyAlignment="1">
      <alignment horizontal="center"/>
    </xf>
    <xf numFmtId="0" fontId="17" fillId="3" borderId="15" xfId="0" applyFont="1" applyFill="1" applyBorder="1" applyAlignment="1">
      <alignment horizontal="center"/>
    </xf>
    <xf numFmtId="0" fontId="17" fillId="3" borderId="16" xfId="0" applyFont="1" applyFill="1" applyBorder="1" applyAlignment="1">
      <alignment horizontal="center"/>
    </xf>
    <xf numFmtId="0" fontId="14" fillId="3" borderId="14" xfId="0" applyFont="1" applyFill="1" applyBorder="1" applyAlignment="1">
      <alignment horizontal="left" vertical="center"/>
    </xf>
    <xf numFmtId="0" fontId="14" fillId="3" borderId="15" xfId="0" applyFont="1" applyFill="1" applyBorder="1" applyAlignment="1">
      <alignment horizontal="left" vertical="center"/>
    </xf>
    <xf numFmtId="0" fontId="14" fillId="3" borderId="16" xfId="0" applyFont="1" applyFill="1" applyBorder="1" applyAlignment="1">
      <alignment horizontal="left" vertical="center"/>
    </xf>
    <xf numFmtId="0" fontId="14" fillId="3" borderId="2" xfId="0" applyFont="1" applyFill="1" applyBorder="1" applyAlignment="1">
      <alignment horizontal="left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3" borderId="14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164" fontId="14" fillId="0" borderId="27" xfId="0" applyNumberFormat="1" applyFont="1" applyFill="1" applyBorder="1" applyAlignment="1">
      <alignment vertical="center"/>
    </xf>
    <xf numFmtId="0" fontId="14" fillId="3" borderId="15" xfId="0" applyFont="1" applyFill="1" applyBorder="1" applyAlignment="1">
      <alignment horizontal="center" vertical="center"/>
    </xf>
    <xf numFmtId="0" fontId="23" fillId="0" borderId="0" xfId="0" applyFont="1" applyAlignment="1">
      <alignment vertical="center"/>
    </xf>
    <xf numFmtId="0" fontId="13" fillId="3" borderId="2" xfId="0" quotePrefix="1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3" borderId="14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left" vertical="center"/>
    </xf>
    <xf numFmtId="0" fontId="14" fillId="3" borderId="15" xfId="0" applyFont="1" applyFill="1" applyBorder="1" applyAlignment="1">
      <alignment horizontal="left" vertical="center"/>
    </xf>
    <xf numFmtId="0" fontId="14" fillId="3" borderId="16" xfId="0" applyFont="1" applyFill="1" applyBorder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3" borderId="1" xfId="0" applyFont="1" applyFill="1" applyBorder="1" applyAlignment="1">
      <alignment horizontal="left" vertical="center"/>
    </xf>
    <xf numFmtId="0" fontId="14" fillId="0" borderId="28" xfId="0" applyFont="1" applyBorder="1" applyAlignment="1">
      <alignment horizontal="left" vertical="center"/>
    </xf>
    <xf numFmtId="0" fontId="14" fillId="0" borderId="1" xfId="0" applyFont="1" applyBorder="1" applyAlignment="1">
      <alignment horizontal="left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4" fillId="0" borderId="14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49" fontId="24" fillId="0" borderId="2" xfId="0" quotePrefix="1" applyNumberFormat="1" applyFont="1" applyFill="1" applyBorder="1" applyAlignment="1">
      <alignment horizontal="left" vertical="center"/>
    </xf>
    <xf numFmtId="49" fontId="24" fillId="3" borderId="2" xfId="0" applyNumberFormat="1" applyFont="1" applyFill="1" applyBorder="1" applyAlignment="1">
      <alignment horizontal="left" vertical="center"/>
    </xf>
    <xf numFmtId="164" fontId="13" fillId="0" borderId="2" xfId="0" applyNumberFormat="1" applyFont="1" applyBorder="1" applyAlignment="1">
      <alignment vertical="center"/>
    </xf>
    <xf numFmtId="49" fontId="13" fillId="3" borderId="2" xfId="0" applyNumberFormat="1" applyFont="1" applyFill="1" applyBorder="1" applyAlignment="1">
      <alignment horizontal="center" vertical="center"/>
    </xf>
    <xf numFmtId="0" fontId="14" fillId="3" borderId="26" xfId="0" applyFont="1" applyFill="1" applyBorder="1" applyAlignment="1">
      <alignment horizontal="center" vertical="center"/>
    </xf>
    <xf numFmtId="49" fontId="13" fillId="0" borderId="2" xfId="0" applyNumberFormat="1" applyFont="1" applyFill="1" applyBorder="1" applyAlignment="1">
      <alignment horizontal="center" vertical="center"/>
    </xf>
    <xf numFmtId="0" fontId="8" fillId="0" borderId="0" xfId="0" applyFont="1" applyAlignment="1"/>
    <xf numFmtId="0" fontId="26" fillId="0" borderId="0" xfId="0" applyFont="1"/>
    <xf numFmtId="0" fontId="8" fillId="0" borderId="29" xfId="0" applyFont="1" applyBorder="1" applyAlignment="1"/>
    <xf numFmtId="0" fontId="9" fillId="0" borderId="15" xfId="0" applyFont="1" applyBorder="1" applyAlignment="1">
      <alignment vertical="center"/>
    </xf>
    <xf numFmtId="0" fontId="9" fillId="0" borderId="2" xfId="0" applyFont="1" applyBorder="1" applyAlignment="1">
      <alignment horizontal="center" vertical="center"/>
    </xf>
    <xf numFmtId="0" fontId="27" fillId="0" borderId="2" xfId="0" quotePrefix="1" applyFont="1" applyFill="1" applyBorder="1" applyAlignment="1">
      <alignment horizontal="center" vertical="center"/>
    </xf>
    <xf numFmtId="0" fontId="28" fillId="0" borderId="26" xfId="0" applyFont="1" applyFill="1" applyBorder="1" applyAlignment="1">
      <alignment horizontal="center" vertical="center"/>
    </xf>
    <xf numFmtId="0" fontId="28" fillId="0" borderId="2" xfId="0" applyFont="1" applyFill="1" applyBorder="1" applyAlignment="1">
      <alignment horizontal="center" vertical="center"/>
    </xf>
    <xf numFmtId="0" fontId="28" fillId="0" borderId="2" xfId="0" applyFont="1" applyBorder="1" applyAlignment="1">
      <alignment horizontal="center" vertical="center"/>
    </xf>
    <xf numFmtId="0" fontId="28" fillId="0" borderId="26" xfId="0" applyFont="1" applyBorder="1" applyAlignment="1">
      <alignment horizontal="center" vertical="center"/>
    </xf>
    <xf numFmtId="0" fontId="27" fillId="3" borderId="2" xfId="0" quotePrefix="1" applyFont="1" applyFill="1" applyBorder="1" applyAlignment="1">
      <alignment horizontal="center" vertical="center"/>
    </xf>
    <xf numFmtId="0" fontId="28" fillId="3" borderId="14" xfId="0" applyFont="1" applyFill="1" applyBorder="1" applyAlignment="1">
      <alignment horizontal="left" vertical="center"/>
    </xf>
    <xf numFmtId="0" fontId="28" fillId="3" borderId="15" xfId="0" applyFont="1" applyFill="1" applyBorder="1" applyAlignment="1">
      <alignment horizontal="left" vertical="center"/>
    </xf>
    <xf numFmtId="0" fontId="28" fillId="3" borderId="16" xfId="0" applyFont="1" applyFill="1" applyBorder="1" applyAlignment="1">
      <alignment horizontal="left" vertical="center"/>
    </xf>
    <xf numFmtId="0" fontId="28" fillId="3" borderId="2" xfId="0" applyFont="1" applyFill="1" applyBorder="1" applyAlignment="1">
      <alignment horizontal="center" vertical="center"/>
    </xf>
    <xf numFmtId="0" fontId="28" fillId="3" borderId="14" xfId="0" applyFont="1" applyFill="1" applyBorder="1" applyAlignment="1">
      <alignment horizontal="center" vertical="center"/>
    </xf>
    <xf numFmtId="0" fontId="28" fillId="3" borderId="16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15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14" xfId="0" applyFont="1" applyBorder="1" applyAlignment="1">
      <alignment horizontal="left" vertical="center"/>
    </xf>
    <xf numFmtId="0" fontId="14" fillId="0" borderId="15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0" borderId="14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3" fillId="0" borderId="2" xfId="0" quotePrefix="1" applyFont="1" applyBorder="1" applyAlignment="1">
      <alignment horizontal="center" vertical="center"/>
    </xf>
    <xf numFmtId="0" fontId="13" fillId="0" borderId="0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left" vertical="center"/>
    </xf>
    <xf numFmtId="49" fontId="13" fillId="0" borderId="2" xfId="0" applyNumberFormat="1" applyFont="1" applyBorder="1" applyAlignment="1">
      <alignment horizontal="center" vertical="center"/>
    </xf>
    <xf numFmtId="49" fontId="14" fillId="0" borderId="14" xfId="0" applyNumberFormat="1" applyFont="1" applyBorder="1" applyAlignment="1">
      <alignment horizontal="left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4" fillId="0" borderId="14" xfId="0" applyFont="1" applyFill="1" applyBorder="1" applyAlignment="1">
      <alignment horizontal="center" vertical="center"/>
    </xf>
    <xf numFmtId="0" fontId="14" fillId="0" borderId="16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/>
    </xf>
    <xf numFmtId="0" fontId="17" fillId="3" borderId="15" xfId="0" applyFont="1" applyFill="1" applyBorder="1" applyAlignment="1">
      <alignment horizontal="center"/>
    </xf>
    <xf numFmtId="0" fontId="17" fillId="3" borderId="16" xfId="0" applyFont="1" applyFill="1" applyBorder="1" applyAlignment="1">
      <alignment horizontal="center"/>
    </xf>
    <xf numFmtId="0" fontId="18" fillId="3" borderId="2" xfId="0" applyFont="1" applyFill="1" applyBorder="1" applyAlignment="1">
      <alignment horizontal="center" vertical="center"/>
    </xf>
    <xf numFmtId="0" fontId="28" fillId="0" borderId="3" xfId="0" applyFont="1" applyBorder="1" applyAlignment="1">
      <alignment horizontal="center" vertical="center"/>
    </xf>
    <xf numFmtId="0" fontId="28" fillId="0" borderId="4" xfId="0" applyFont="1" applyBorder="1" applyAlignment="1">
      <alignment horizontal="center" vertical="center"/>
    </xf>
    <xf numFmtId="0" fontId="22" fillId="0" borderId="2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4" fillId="3" borderId="14" xfId="0" applyFont="1" applyFill="1" applyBorder="1" applyAlignment="1">
      <alignment horizontal="left" vertical="center"/>
    </xf>
    <xf numFmtId="0" fontId="14" fillId="3" borderId="15" xfId="0" applyFont="1" applyFill="1" applyBorder="1" applyAlignment="1">
      <alignment horizontal="left" vertical="center"/>
    </xf>
    <xf numFmtId="0" fontId="14" fillId="3" borderId="16" xfId="0" applyFont="1" applyFill="1" applyBorder="1" applyAlignment="1">
      <alignment horizontal="left" vertical="center"/>
    </xf>
    <xf numFmtId="0" fontId="17" fillId="3" borderId="14" xfId="0" applyFont="1" applyFill="1" applyBorder="1" applyAlignment="1">
      <alignment horizontal="center"/>
    </xf>
    <xf numFmtId="0" fontId="17" fillId="3" borderId="15" xfId="0" applyFont="1" applyFill="1" applyBorder="1" applyAlignment="1">
      <alignment horizontal="center"/>
    </xf>
    <xf numFmtId="0" fontId="17" fillId="3" borderId="16" xfId="0" applyFont="1" applyFill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4" fillId="0" borderId="2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3" fillId="0" borderId="14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8" fillId="0" borderId="14" xfId="0" applyFont="1" applyFill="1" applyBorder="1" applyAlignment="1">
      <alignment horizontal="left" vertical="center"/>
    </xf>
    <xf numFmtId="0" fontId="18" fillId="0" borderId="15" xfId="0" applyFont="1" applyFill="1" applyBorder="1" applyAlignment="1">
      <alignment horizontal="left" vertical="center"/>
    </xf>
    <xf numFmtId="0" fontId="18" fillId="0" borderId="16" xfId="0" applyFont="1" applyFill="1" applyBorder="1" applyAlignment="1">
      <alignment horizontal="left" vertical="center"/>
    </xf>
    <xf numFmtId="0" fontId="18" fillId="0" borderId="2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21" fillId="0" borderId="2" xfId="0" quotePrefix="1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14" fillId="0" borderId="5" xfId="0" applyFont="1" applyBorder="1" applyAlignment="1">
      <alignment horizontal="center"/>
    </xf>
    <xf numFmtId="0" fontId="14" fillId="0" borderId="1" xfId="0" applyFont="1" applyBorder="1" applyAlignment="1">
      <alignment horizontal="center"/>
    </xf>
    <xf numFmtId="0" fontId="14" fillId="0" borderId="28" xfId="0" applyFont="1" applyBorder="1" applyAlignment="1">
      <alignment horizontal="center"/>
    </xf>
    <xf numFmtId="0" fontId="14" fillId="3" borderId="14" xfId="0" applyFont="1" applyFill="1" applyBorder="1" applyAlignment="1">
      <alignment horizontal="left" vertical="center"/>
    </xf>
    <xf numFmtId="0" fontId="14" fillId="3" borderId="15" xfId="0" applyFont="1" applyFill="1" applyBorder="1" applyAlignment="1">
      <alignment horizontal="left" vertical="center"/>
    </xf>
    <xf numFmtId="0" fontId="14" fillId="3" borderId="16" xfId="0" applyFont="1" applyFill="1" applyBorder="1" applyAlignment="1">
      <alignment horizontal="left" vertical="center"/>
    </xf>
    <xf numFmtId="0" fontId="14" fillId="3" borderId="14" xfId="0" applyFont="1" applyFill="1" applyBorder="1" applyAlignment="1">
      <alignment horizontal="left" vertical="center"/>
    </xf>
    <xf numFmtId="0" fontId="14" fillId="3" borderId="15" xfId="0" applyFont="1" applyFill="1" applyBorder="1" applyAlignment="1">
      <alignment horizontal="left" vertical="center"/>
    </xf>
    <xf numFmtId="0" fontId="14" fillId="3" borderId="16" xfId="0" applyFont="1" applyFill="1" applyBorder="1" applyAlignment="1">
      <alignment horizontal="left" vertical="center"/>
    </xf>
    <xf numFmtId="0" fontId="18" fillId="3" borderId="14" xfId="0" applyFont="1" applyFill="1" applyBorder="1" applyAlignment="1">
      <alignment horizontal="left" vertical="center"/>
    </xf>
    <xf numFmtId="0" fontId="18" fillId="3" borderId="15" xfId="0" applyFont="1" applyFill="1" applyBorder="1" applyAlignment="1">
      <alignment horizontal="left" vertical="center"/>
    </xf>
    <xf numFmtId="0" fontId="18" fillId="3" borderId="16" xfId="0" applyFont="1" applyFill="1" applyBorder="1" applyAlignment="1">
      <alignment horizontal="left" vertical="center"/>
    </xf>
    <xf numFmtId="0" fontId="14" fillId="3" borderId="15" xfId="0" applyFont="1" applyFill="1" applyBorder="1" applyAlignment="1">
      <alignment horizontal="left" vertical="center" wrapText="1"/>
    </xf>
    <xf numFmtId="0" fontId="14" fillId="3" borderId="16" xfId="0" applyFont="1" applyFill="1" applyBorder="1" applyAlignment="1">
      <alignment horizontal="left" vertical="center" wrapText="1"/>
    </xf>
    <xf numFmtId="0" fontId="25" fillId="3" borderId="14" xfId="0" applyFont="1" applyFill="1" applyBorder="1" applyAlignment="1">
      <alignment horizontal="left" vertical="center"/>
    </xf>
    <xf numFmtId="0" fontId="25" fillId="3" borderId="15" xfId="0" applyFont="1" applyFill="1" applyBorder="1" applyAlignment="1">
      <alignment horizontal="left" vertical="center"/>
    </xf>
    <xf numFmtId="0" fontId="25" fillId="3" borderId="16" xfId="0" applyFont="1" applyFill="1" applyBorder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7" fillId="3" borderId="14" xfId="0" applyFont="1" applyFill="1" applyBorder="1" applyAlignment="1">
      <alignment horizontal="center"/>
    </xf>
    <xf numFmtId="0" fontId="17" fillId="3" borderId="15" xfId="0" applyFont="1" applyFill="1" applyBorder="1" applyAlignment="1">
      <alignment horizontal="center"/>
    </xf>
    <xf numFmtId="0" fontId="17" fillId="3" borderId="16" xfId="0" applyFont="1" applyFill="1" applyBorder="1" applyAlignment="1">
      <alignment horizontal="center"/>
    </xf>
    <xf numFmtId="0" fontId="18" fillId="3" borderId="2" xfId="0" applyFont="1" applyFill="1" applyBorder="1" applyAlignment="1">
      <alignment horizontal="center" vertical="center"/>
    </xf>
    <xf numFmtId="0" fontId="28" fillId="0" borderId="2" xfId="0" applyFont="1" applyFill="1" applyBorder="1" applyAlignment="1">
      <alignment horizontal="center" vertic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4" fillId="0" borderId="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28" fillId="3" borderId="14" xfId="0" applyFont="1" applyFill="1" applyBorder="1" applyAlignment="1">
      <alignment horizontal="left" vertical="center"/>
    </xf>
    <xf numFmtId="0" fontId="28" fillId="3" borderId="15" xfId="0" applyFont="1" applyFill="1" applyBorder="1" applyAlignment="1">
      <alignment horizontal="left" vertical="center"/>
    </xf>
    <xf numFmtId="0" fontId="28" fillId="3" borderId="16" xfId="0" applyFont="1" applyFill="1" applyBorder="1" applyAlignment="1">
      <alignment horizontal="left" vertical="center"/>
    </xf>
    <xf numFmtId="0" fontId="14" fillId="0" borderId="2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4" fillId="0" borderId="2" xfId="0" applyFont="1" applyFill="1" applyBorder="1" applyAlignment="1">
      <alignment horizontal="left" vertic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4" fillId="0" borderId="14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0" borderId="2" xfId="0" applyFont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0" fontId="28" fillId="0" borderId="15" xfId="0" applyFont="1" applyFill="1" applyBorder="1" applyAlignment="1">
      <alignment horizontal="left" vertical="center"/>
    </xf>
    <xf numFmtId="0" fontId="28" fillId="0" borderId="16" xfId="0" applyFont="1" applyFill="1" applyBorder="1" applyAlignment="1">
      <alignment horizontal="left" vertical="center"/>
    </xf>
    <xf numFmtId="0" fontId="12" fillId="2" borderId="35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4" fillId="0" borderId="14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28" fillId="0" borderId="2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center" vertical="center"/>
    </xf>
    <xf numFmtId="0" fontId="28" fillId="0" borderId="16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0" fontId="28" fillId="0" borderId="15" xfId="0" applyFont="1" applyFill="1" applyBorder="1" applyAlignment="1">
      <alignment horizontal="left" vertical="center"/>
    </xf>
    <xf numFmtId="0" fontId="28" fillId="0" borderId="16" xfId="0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/>
    </xf>
    <xf numFmtId="0" fontId="14" fillId="0" borderId="2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5" xfId="0" applyFont="1" applyFill="1" applyBorder="1" applyAlignment="1">
      <alignment horizontal="left" vertical="center"/>
    </xf>
    <xf numFmtId="0" fontId="25" fillId="0" borderId="16" xfId="0" applyFont="1" applyFill="1" applyBorder="1" applyAlignment="1">
      <alignment horizontal="left" vertical="center"/>
    </xf>
    <xf numFmtId="0" fontId="3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29" xfId="0" applyFont="1" applyBorder="1" applyAlignment="1">
      <alignment horizontal="center"/>
    </xf>
    <xf numFmtId="0" fontId="14" fillId="0" borderId="2" xfId="0" applyFont="1" applyFill="1" applyBorder="1" applyAlignment="1">
      <alignment horizontal="left" vertical="center"/>
    </xf>
    <xf numFmtId="0" fontId="14" fillId="0" borderId="14" xfId="0" applyFont="1" applyBorder="1" applyAlignment="1">
      <alignment horizontal="center" vertical="center"/>
    </xf>
    <xf numFmtId="0" fontId="14" fillId="0" borderId="16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/>
    </xf>
    <xf numFmtId="0" fontId="14" fillId="0" borderId="27" xfId="0" applyFont="1" applyFill="1" applyBorder="1" applyAlignment="1">
      <alignment horizontal="left" vertical="center"/>
    </xf>
    <xf numFmtId="0" fontId="14" fillId="0" borderId="2" xfId="0" applyFont="1" applyFill="1" applyBorder="1" applyAlignment="1">
      <alignment horizontal="center" vertical="center"/>
    </xf>
    <xf numFmtId="0" fontId="14" fillId="0" borderId="27" xfId="0" applyFont="1" applyFill="1" applyBorder="1" applyAlignment="1">
      <alignment horizontal="center" vertical="center"/>
    </xf>
    <xf numFmtId="0" fontId="14" fillId="0" borderId="33" xfId="0" applyFont="1" applyFill="1" applyBorder="1" applyAlignment="1">
      <alignment horizontal="center" vertical="center"/>
    </xf>
    <xf numFmtId="0" fontId="14" fillId="0" borderId="34" xfId="0" applyFont="1" applyFill="1" applyBorder="1" applyAlignment="1">
      <alignment horizontal="center" vertical="center"/>
    </xf>
    <xf numFmtId="0" fontId="14" fillId="3" borderId="2" xfId="0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left" vertical="center"/>
    </xf>
    <xf numFmtId="0" fontId="14" fillId="0" borderId="3" xfId="0" applyFont="1" applyFill="1" applyBorder="1" applyAlignment="1">
      <alignment horizontal="center" vertical="center"/>
    </xf>
    <xf numFmtId="0" fontId="14" fillId="0" borderId="4" xfId="0" applyFont="1" applyFill="1" applyBorder="1" applyAlignment="1">
      <alignment horizontal="center" vertical="center"/>
    </xf>
    <xf numFmtId="0" fontId="14" fillId="0" borderId="26" xfId="0" applyFont="1" applyFill="1" applyBorder="1" applyAlignment="1">
      <alignment horizontal="center" vertical="center"/>
    </xf>
    <xf numFmtId="0" fontId="12" fillId="2" borderId="6" xfId="0" applyFont="1" applyFill="1" applyBorder="1" applyAlignment="1">
      <alignment horizontal="center" vertical="center"/>
    </xf>
    <xf numFmtId="0" fontId="12" fillId="2" borderId="7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2" fillId="2" borderId="11" xfId="0" applyFont="1" applyFill="1" applyBorder="1" applyAlignment="1">
      <alignment horizontal="center" vertical="center"/>
    </xf>
    <xf numFmtId="0" fontId="12" fillId="2" borderId="12" xfId="0" applyFont="1" applyFill="1" applyBorder="1" applyAlignment="1">
      <alignment horizontal="center" vertical="center"/>
    </xf>
    <xf numFmtId="0" fontId="12" fillId="2" borderId="13" xfId="0" applyFont="1" applyFill="1" applyBorder="1" applyAlignment="1">
      <alignment horizontal="center" vertical="center"/>
    </xf>
    <xf numFmtId="0" fontId="12" fillId="2" borderId="18" xfId="0" applyFont="1" applyFill="1" applyBorder="1" applyAlignment="1">
      <alignment horizontal="center" vertical="center"/>
    </xf>
    <xf numFmtId="0" fontId="10" fillId="0" borderId="0" xfId="0" applyFont="1" applyAlignment="1">
      <alignment horizontal="center"/>
    </xf>
    <xf numFmtId="0" fontId="10" fillId="0" borderId="12" xfId="0" applyFont="1" applyBorder="1" applyAlignment="1">
      <alignment horizontal="center"/>
    </xf>
    <xf numFmtId="0" fontId="14" fillId="0" borderId="14" xfId="0" applyFont="1" applyFill="1" applyBorder="1" applyAlignment="1">
      <alignment horizontal="center" vertical="center"/>
    </xf>
    <xf numFmtId="0" fontId="14" fillId="0" borderId="16" xfId="0" applyFont="1" applyFill="1" applyBorder="1" applyAlignment="1">
      <alignment horizontal="center" vertical="center"/>
    </xf>
    <xf numFmtId="0" fontId="14" fillId="0" borderId="14" xfId="0" applyFont="1" applyFill="1" applyBorder="1" applyAlignment="1">
      <alignment horizontal="center" wrapText="1"/>
    </xf>
    <xf numFmtId="0" fontId="14" fillId="0" borderId="15" xfId="0" applyFont="1" applyFill="1" applyBorder="1" applyAlignment="1">
      <alignment horizontal="center" wrapText="1"/>
    </xf>
    <xf numFmtId="0" fontId="14" fillId="0" borderId="16" xfId="0" applyFont="1" applyFill="1" applyBorder="1" applyAlignment="1">
      <alignment horizontal="center" wrapText="1"/>
    </xf>
    <xf numFmtId="0" fontId="12" fillId="0" borderId="1" xfId="0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12" fillId="0" borderId="0" xfId="0" applyFont="1" applyBorder="1" applyAlignment="1">
      <alignment horizontal="center"/>
    </xf>
    <xf numFmtId="0" fontId="12" fillId="2" borderId="17" xfId="0" applyFont="1" applyFill="1" applyBorder="1" applyAlignment="1">
      <alignment horizontal="center" vertical="center"/>
    </xf>
    <xf numFmtId="0" fontId="12" fillId="2" borderId="21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/>
    </xf>
    <xf numFmtId="0" fontId="12" fillId="2" borderId="23" xfId="0" applyFont="1" applyFill="1" applyBorder="1" applyAlignment="1">
      <alignment horizontal="center" vertical="center"/>
    </xf>
    <xf numFmtId="0" fontId="13" fillId="0" borderId="14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/>
    </xf>
    <xf numFmtId="0" fontId="14" fillId="0" borderId="14" xfId="0" applyFont="1" applyFill="1" applyBorder="1" applyAlignment="1">
      <alignment horizontal="left" vertical="center"/>
    </xf>
    <xf numFmtId="0" fontId="14" fillId="0" borderId="15" xfId="0" applyFont="1" applyFill="1" applyBorder="1" applyAlignment="1">
      <alignment horizontal="left" vertical="center"/>
    </xf>
    <xf numFmtId="0" fontId="14" fillId="0" borderId="16" xfId="0" applyFont="1" applyFill="1" applyBorder="1" applyAlignment="1">
      <alignment horizontal="left" vertical="center"/>
    </xf>
    <xf numFmtId="0" fontId="14" fillId="0" borderId="2" xfId="0" applyFont="1" applyBorder="1" applyAlignment="1">
      <alignment horizontal="left" vertical="center"/>
    </xf>
    <xf numFmtId="0" fontId="14" fillId="0" borderId="14" xfId="0" applyFont="1" applyBorder="1" applyAlignment="1">
      <alignment horizontal="center"/>
    </xf>
    <xf numFmtId="0" fontId="14" fillId="0" borderId="15" xfId="0" applyFont="1" applyBorder="1" applyAlignment="1">
      <alignment horizontal="center"/>
    </xf>
    <xf numFmtId="0" fontId="14" fillId="0" borderId="16" xfId="0" applyFont="1" applyBorder="1" applyAlignment="1">
      <alignment horizontal="center"/>
    </xf>
    <xf numFmtId="0" fontId="18" fillId="3" borderId="2" xfId="0" applyFont="1" applyFill="1" applyBorder="1" applyAlignment="1">
      <alignment horizontal="center"/>
    </xf>
    <xf numFmtId="0" fontId="14" fillId="0" borderId="30" xfId="0" applyFont="1" applyFill="1" applyBorder="1" applyAlignment="1">
      <alignment horizontal="left" vertical="center"/>
    </xf>
    <xf numFmtId="0" fontId="14" fillId="0" borderId="32" xfId="0" applyFont="1" applyFill="1" applyBorder="1" applyAlignment="1">
      <alignment horizontal="left" vertical="center"/>
    </xf>
    <xf numFmtId="0" fontId="14" fillId="0" borderId="31" xfId="0" applyFont="1" applyFill="1" applyBorder="1" applyAlignment="1">
      <alignment horizontal="left" vertical="center"/>
    </xf>
    <xf numFmtId="0" fontId="14" fillId="0" borderId="30" xfId="0" applyFont="1" applyFill="1" applyBorder="1" applyAlignment="1">
      <alignment horizontal="center" vertical="center"/>
    </xf>
    <xf numFmtId="0" fontId="14" fillId="0" borderId="31" xfId="0" applyFont="1" applyFill="1" applyBorder="1" applyAlignment="1">
      <alignment horizontal="center" vertical="center"/>
    </xf>
    <xf numFmtId="0" fontId="14" fillId="0" borderId="32" xfId="0" applyFont="1" applyFill="1" applyBorder="1" applyAlignment="1">
      <alignment horizontal="center" vertical="center"/>
    </xf>
    <xf numFmtId="0" fontId="18" fillId="3" borderId="14" xfId="0" applyFont="1" applyFill="1" applyBorder="1" applyAlignment="1">
      <alignment horizontal="center"/>
    </xf>
    <xf numFmtId="0" fontId="18" fillId="3" borderId="15" xfId="0" applyFont="1" applyFill="1" applyBorder="1" applyAlignment="1">
      <alignment horizontal="center"/>
    </xf>
    <xf numFmtId="0" fontId="18" fillId="3" borderId="16" xfId="0" applyFont="1" applyFill="1" applyBorder="1" applyAlignment="1">
      <alignment horizontal="center"/>
    </xf>
    <xf numFmtId="0" fontId="14" fillId="3" borderId="14" xfId="0" applyFont="1" applyFill="1" applyBorder="1" applyAlignment="1">
      <alignment horizontal="left" vertical="center"/>
    </xf>
    <xf numFmtId="0" fontId="14" fillId="3" borderId="15" xfId="0" applyFont="1" applyFill="1" applyBorder="1" applyAlignment="1">
      <alignment horizontal="left" vertical="center"/>
    </xf>
    <xf numFmtId="0" fontId="14" fillId="3" borderId="16" xfId="0" applyFont="1" applyFill="1" applyBorder="1" applyAlignment="1">
      <alignment horizontal="left" vertical="center"/>
    </xf>
    <xf numFmtId="0" fontId="14" fillId="3" borderId="2" xfId="0" applyFont="1" applyFill="1" applyBorder="1" applyAlignment="1">
      <alignment horizontal="left" vertical="center"/>
    </xf>
    <xf numFmtId="0" fontId="14" fillId="0" borderId="2" xfId="0" applyFont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14" fillId="3" borderId="16" xfId="0" applyFont="1" applyFill="1" applyBorder="1" applyAlignment="1">
      <alignment horizontal="center" vertical="center"/>
    </xf>
    <xf numFmtId="0" fontId="14" fillId="0" borderId="14" xfId="0" applyFont="1" applyBorder="1" applyAlignment="1">
      <alignment horizontal="center" vertical="center" wrapText="1"/>
    </xf>
    <xf numFmtId="0" fontId="14" fillId="0" borderId="16" xfId="0" applyFont="1" applyBorder="1" applyAlignment="1">
      <alignment horizontal="center" vertical="center" wrapText="1"/>
    </xf>
    <xf numFmtId="0" fontId="14" fillId="0" borderId="14" xfId="0" applyFont="1" applyBorder="1" applyAlignment="1">
      <alignment horizontal="left" vertical="center"/>
    </xf>
    <xf numFmtId="0" fontId="14" fillId="0" borderId="15" xfId="0" applyFont="1" applyBorder="1" applyAlignment="1">
      <alignment horizontal="left" vertical="center"/>
    </xf>
    <xf numFmtId="0" fontId="14" fillId="0" borderId="16" xfId="0" applyFont="1" applyBorder="1" applyAlignment="1">
      <alignment horizontal="left" vertical="center"/>
    </xf>
    <xf numFmtId="0" fontId="29" fillId="0" borderId="14" xfId="0" applyFont="1" applyBorder="1" applyAlignment="1">
      <alignment horizontal="center" vertical="center"/>
    </xf>
    <xf numFmtId="0" fontId="29" fillId="0" borderId="16" xfId="0" applyFont="1" applyBorder="1" applyAlignment="1">
      <alignment horizontal="center" vertical="center"/>
    </xf>
    <xf numFmtId="0" fontId="14" fillId="3" borderId="15" xfId="0" applyFont="1" applyFill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4" fillId="3" borderId="3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4" fillId="3" borderId="29" xfId="0" applyFont="1" applyFill="1" applyBorder="1" applyAlignment="1">
      <alignment horizontal="center" vertical="center"/>
    </xf>
    <xf numFmtId="0" fontId="14" fillId="0" borderId="27" xfId="0" applyFont="1" applyBorder="1" applyAlignment="1">
      <alignment horizontal="center"/>
    </xf>
    <xf numFmtId="0" fontId="30" fillId="3" borderId="14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 wrapText="1"/>
    </xf>
    <xf numFmtId="0" fontId="14" fillId="3" borderId="16" xfId="0" applyFont="1" applyFill="1" applyBorder="1" applyAlignment="1">
      <alignment horizontal="center"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14" fillId="0" borderId="16" xfId="0" applyFont="1" applyFill="1" applyBorder="1" applyAlignment="1">
      <alignment horizontal="center" vertical="center" wrapText="1"/>
    </xf>
    <xf numFmtId="0" fontId="18" fillId="3" borderId="14" xfId="0" applyFont="1" applyFill="1" applyBorder="1" applyAlignment="1">
      <alignment horizontal="left" vertical="center"/>
    </xf>
    <xf numFmtId="0" fontId="18" fillId="3" borderId="15" xfId="0" applyFont="1" applyFill="1" applyBorder="1" applyAlignment="1">
      <alignment horizontal="left" vertical="center"/>
    </xf>
    <xf numFmtId="0" fontId="18" fillId="3" borderId="16" xfId="0" applyFont="1" applyFill="1" applyBorder="1" applyAlignment="1">
      <alignment horizontal="left" vertical="center"/>
    </xf>
    <xf numFmtId="0" fontId="18" fillId="3" borderId="14" xfId="0" applyFont="1" applyFill="1" applyBorder="1" applyAlignment="1">
      <alignment horizontal="center" vertical="center"/>
    </xf>
    <xf numFmtId="0" fontId="18" fillId="3" borderId="16" xfId="0" applyFont="1" applyFill="1" applyBorder="1" applyAlignment="1">
      <alignment horizontal="center" vertical="center"/>
    </xf>
    <xf numFmtId="15" fontId="18" fillId="3" borderId="14" xfId="0" applyNumberFormat="1" applyFont="1" applyFill="1" applyBorder="1" applyAlignment="1">
      <alignment horizontal="center" vertical="center"/>
    </xf>
    <xf numFmtId="0" fontId="17" fillId="3" borderId="14" xfId="0" applyFont="1" applyFill="1" applyBorder="1" applyAlignment="1">
      <alignment horizontal="center"/>
    </xf>
    <xf numFmtId="0" fontId="17" fillId="3" borderId="15" xfId="0" applyFont="1" applyFill="1" applyBorder="1" applyAlignment="1">
      <alignment horizontal="center"/>
    </xf>
    <xf numFmtId="0" fontId="17" fillId="3" borderId="16" xfId="0" applyFont="1" applyFill="1" applyBorder="1" applyAlignment="1">
      <alignment horizontal="center"/>
    </xf>
    <xf numFmtId="0" fontId="18" fillId="3" borderId="2" xfId="0" applyFont="1" applyFill="1" applyBorder="1" applyAlignment="1">
      <alignment horizontal="center" vertical="center"/>
    </xf>
    <xf numFmtId="0" fontId="17" fillId="3" borderId="2" xfId="0" applyFont="1" applyFill="1" applyBorder="1" applyAlignment="1">
      <alignment horizontal="center"/>
    </xf>
    <xf numFmtId="0" fontId="18" fillId="3" borderId="2" xfId="0" applyFont="1" applyFill="1" applyBorder="1" applyAlignment="1">
      <alignment horizontal="left" vertical="center"/>
    </xf>
    <xf numFmtId="0" fontId="14" fillId="3" borderId="30" xfId="0" applyFont="1" applyFill="1" applyBorder="1" applyAlignment="1">
      <alignment horizontal="center" vertical="center"/>
    </xf>
    <xf numFmtId="0" fontId="14" fillId="3" borderId="31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left" vertical="center"/>
    </xf>
    <xf numFmtId="0" fontId="28" fillId="0" borderId="15" xfId="0" applyFont="1" applyFill="1" applyBorder="1" applyAlignment="1">
      <alignment horizontal="left" vertical="center"/>
    </xf>
    <xf numFmtId="0" fontId="28" fillId="0" borderId="16" xfId="0" applyFont="1" applyFill="1" applyBorder="1" applyAlignment="1">
      <alignment horizontal="left" vertical="center"/>
    </xf>
    <xf numFmtId="0" fontId="28" fillId="0" borderId="2" xfId="0" applyFont="1" applyFill="1" applyBorder="1" applyAlignment="1">
      <alignment horizontal="center" vertical="center"/>
    </xf>
    <xf numFmtId="0" fontId="28" fillId="0" borderId="2" xfId="0" applyFont="1" applyFill="1" applyBorder="1" applyAlignment="1">
      <alignment horizontal="left" vertical="center"/>
    </xf>
    <xf numFmtId="0" fontId="28" fillId="0" borderId="14" xfId="0" applyFont="1" applyFill="1" applyBorder="1" applyAlignment="1">
      <alignment horizontal="center" vertical="center"/>
    </xf>
    <xf numFmtId="0" fontId="28" fillId="3" borderId="14" xfId="0" applyFont="1" applyFill="1" applyBorder="1" applyAlignment="1">
      <alignment horizontal="left" vertical="center"/>
    </xf>
    <xf numFmtId="0" fontId="28" fillId="3" borderId="15" xfId="0" applyFont="1" applyFill="1" applyBorder="1" applyAlignment="1">
      <alignment horizontal="left" vertical="center"/>
    </xf>
    <xf numFmtId="0" fontId="28" fillId="3" borderId="16" xfId="0" applyFont="1" applyFill="1" applyBorder="1" applyAlignment="1">
      <alignment horizontal="left" vertical="center"/>
    </xf>
    <xf numFmtId="0" fontId="28" fillId="0" borderId="16" xfId="0" applyFont="1" applyFill="1" applyBorder="1" applyAlignment="1">
      <alignment horizontal="center" vertical="center"/>
    </xf>
    <xf numFmtId="0" fontId="28" fillId="3" borderId="14" xfId="0" applyFont="1" applyFill="1" applyBorder="1" applyAlignment="1">
      <alignment horizontal="center" vertical="center"/>
    </xf>
    <xf numFmtId="0" fontId="28" fillId="3" borderId="16" xfId="0" applyFont="1" applyFill="1" applyBorder="1" applyAlignment="1">
      <alignment horizontal="center" vertical="center"/>
    </xf>
    <xf numFmtId="0" fontId="28" fillId="0" borderId="2" xfId="0" applyFont="1" applyBorder="1" applyAlignment="1">
      <alignment horizontal="center" vertical="center"/>
    </xf>
    <xf numFmtId="0" fontId="28" fillId="0" borderId="14" xfId="0" applyFont="1" applyBorder="1" applyAlignment="1">
      <alignment horizontal="center" vertical="center"/>
    </xf>
    <xf numFmtId="0" fontId="28" fillId="0" borderId="16" xfId="0" applyFont="1" applyBorder="1" applyAlignment="1">
      <alignment horizontal="center" vertical="center"/>
    </xf>
    <xf numFmtId="0" fontId="14" fillId="3" borderId="26" xfId="0" applyFont="1" applyFill="1" applyBorder="1" applyAlignment="1">
      <alignment horizontal="left" vertical="center"/>
    </xf>
    <xf numFmtId="0" fontId="28" fillId="0" borderId="3" xfId="0" applyFont="1" applyBorder="1" applyAlignment="1">
      <alignment horizontal="center" vertical="center"/>
    </xf>
    <xf numFmtId="0" fontId="28" fillId="0" borderId="4" xfId="0" applyFont="1" applyBorder="1" applyAlignment="1">
      <alignment horizontal="center" vertical="center"/>
    </xf>
    <xf numFmtId="0" fontId="28" fillId="0" borderId="3" xfId="0" applyFont="1" applyFill="1" applyBorder="1" applyAlignment="1">
      <alignment horizontal="center" vertical="center"/>
    </xf>
    <xf numFmtId="0" fontId="28" fillId="0" borderId="4" xfId="0" applyFont="1" applyFill="1" applyBorder="1" applyAlignment="1">
      <alignment horizontal="center" vertical="center"/>
    </xf>
    <xf numFmtId="0" fontId="28" fillId="0" borderId="29" xfId="0" applyFont="1" applyFill="1" applyBorder="1" applyAlignment="1">
      <alignment horizontal="center" vertical="center"/>
    </xf>
    <xf numFmtId="0" fontId="12" fillId="0" borderId="32" xfId="0" applyFont="1" applyBorder="1" applyAlignment="1">
      <alignment horizontal="center"/>
    </xf>
    <xf numFmtId="0" fontId="9" fillId="0" borderId="32" xfId="0" applyFont="1" applyBorder="1" applyAlignment="1">
      <alignment horizontal="center"/>
    </xf>
    <xf numFmtId="0" fontId="14" fillId="0" borderId="15" xfId="0" applyFont="1" applyFill="1" applyBorder="1" applyAlignment="1">
      <alignment horizontal="center" vertic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15" fontId="14" fillId="0" borderId="14" xfId="0" applyNumberFormat="1" applyFont="1" applyBorder="1" applyAlignment="1">
      <alignment horizontal="center" vertical="center" wrapText="1"/>
    </xf>
    <xf numFmtId="0" fontId="14" fillId="0" borderId="2" xfId="0" applyFont="1" applyFill="1" applyBorder="1" applyAlignment="1">
      <alignment horizontal="center"/>
    </xf>
    <xf numFmtId="0" fontId="13" fillId="0" borderId="14" xfId="0" applyFont="1" applyBorder="1" applyAlignment="1">
      <alignment horizontal="center"/>
    </xf>
    <xf numFmtId="0" fontId="13" fillId="0" borderId="15" xfId="0" applyFont="1" applyBorder="1" applyAlignment="1">
      <alignment horizontal="center"/>
    </xf>
    <xf numFmtId="0" fontId="13" fillId="0" borderId="16" xfId="0" applyFont="1" applyBorder="1" applyAlignment="1">
      <alignment horizontal="center"/>
    </xf>
    <xf numFmtId="0" fontId="13" fillId="0" borderId="2" xfId="0" applyFont="1" applyBorder="1" applyAlignment="1">
      <alignment horizontal="center"/>
    </xf>
    <xf numFmtId="0" fontId="14" fillId="3" borderId="2" xfId="0" applyFont="1" applyFill="1" applyBorder="1" applyAlignment="1">
      <alignment horizontal="center"/>
    </xf>
    <xf numFmtId="0" fontId="14" fillId="0" borderId="14" xfId="0" applyFont="1" applyBorder="1" applyAlignment="1">
      <alignment horizontal="left" vertical="center" wrapText="1"/>
    </xf>
    <xf numFmtId="0" fontId="14" fillId="0" borderId="15" xfId="0" applyFont="1" applyBorder="1" applyAlignment="1">
      <alignment horizontal="left" vertical="center" wrapText="1"/>
    </xf>
    <xf numFmtId="0" fontId="14" fillId="0" borderId="16" xfId="0" applyFont="1" applyBorder="1" applyAlignment="1">
      <alignment horizontal="left" vertical="center" wrapText="1"/>
    </xf>
    <xf numFmtId="0" fontId="14" fillId="3" borderId="14" xfId="0" applyFont="1" applyFill="1" applyBorder="1" applyAlignment="1">
      <alignment horizontal="left" vertical="center" wrapText="1"/>
    </xf>
    <xf numFmtId="0" fontId="14" fillId="3" borderId="15" xfId="0" applyFont="1" applyFill="1" applyBorder="1" applyAlignment="1">
      <alignment horizontal="left" vertical="center" wrapText="1"/>
    </xf>
    <xf numFmtId="0" fontId="14" fillId="3" borderId="16" xfId="0" applyFont="1" applyFill="1" applyBorder="1" applyAlignment="1">
      <alignment horizontal="left" vertical="center" wrapText="1"/>
    </xf>
    <xf numFmtId="0" fontId="14" fillId="3" borderId="30" xfId="0" applyFont="1" applyFill="1" applyBorder="1" applyAlignment="1">
      <alignment horizontal="left" vertical="center"/>
    </xf>
    <xf numFmtId="0" fontId="14" fillId="3" borderId="32" xfId="0" applyFont="1" applyFill="1" applyBorder="1" applyAlignment="1">
      <alignment horizontal="left" vertical="center"/>
    </xf>
    <xf numFmtId="0" fontId="14" fillId="3" borderId="31" xfId="0" applyFont="1" applyFill="1" applyBorder="1" applyAlignment="1">
      <alignment horizontal="left" vertical="center"/>
    </xf>
    <xf numFmtId="0" fontId="14" fillId="0" borderId="15" xfId="0" applyFont="1" applyBorder="1" applyAlignment="1">
      <alignment horizontal="center" vertical="center"/>
    </xf>
    <xf numFmtId="0" fontId="18" fillId="0" borderId="14" xfId="0" applyFont="1" applyFill="1" applyBorder="1" applyAlignment="1">
      <alignment horizontal="center" vertical="center"/>
    </xf>
    <xf numFmtId="0" fontId="18" fillId="0" borderId="16" xfId="0" applyFont="1" applyFill="1" applyBorder="1" applyAlignment="1">
      <alignment horizontal="center" vertical="center"/>
    </xf>
    <xf numFmtId="0" fontId="13" fillId="3" borderId="16" xfId="0" applyFont="1" applyFill="1" applyBorder="1" applyAlignment="1">
      <alignment horizontal="center" vertical="center"/>
    </xf>
    <xf numFmtId="0" fontId="13" fillId="0" borderId="16" xfId="0" applyFont="1" applyFill="1" applyBorder="1" applyAlignment="1">
      <alignment horizontal="center" vertical="center"/>
    </xf>
    <xf numFmtId="49" fontId="25" fillId="0" borderId="14" xfId="0" applyNumberFormat="1" applyFont="1" applyFill="1" applyBorder="1" applyAlignment="1">
      <alignment horizontal="left" vertical="center"/>
    </xf>
    <xf numFmtId="49" fontId="25" fillId="0" borderId="15" xfId="0" applyNumberFormat="1" applyFont="1" applyFill="1" applyBorder="1" applyAlignment="1">
      <alignment horizontal="left" vertical="center"/>
    </xf>
    <xf numFmtId="49" fontId="25" fillId="0" borderId="16" xfId="0" applyNumberFormat="1" applyFont="1" applyFill="1" applyBorder="1" applyAlignment="1">
      <alignment horizontal="left" vertical="center"/>
    </xf>
    <xf numFmtId="0" fontId="25" fillId="0" borderId="14" xfId="0" applyFont="1" applyFill="1" applyBorder="1" applyAlignment="1">
      <alignment horizontal="center" vertical="center"/>
    </xf>
    <xf numFmtId="0" fontId="25" fillId="0" borderId="16" xfId="0" applyFont="1" applyFill="1" applyBorder="1" applyAlignment="1">
      <alignment horizontal="center" vertical="center"/>
    </xf>
    <xf numFmtId="0" fontId="25" fillId="0" borderId="14" xfId="0" applyFont="1" applyFill="1" applyBorder="1" applyAlignment="1">
      <alignment horizontal="left" vertical="center"/>
    </xf>
    <xf numFmtId="0" fontId="25" fillId="0" borderId="15" xfId="0" applyFont="1" applyFill="1" applyBorder="1" applyAlignment="1">
      <alignment horizontal="left" vertical="center"/>
    </xf>
    <xf numFmtId="0" fontId="25" fillId="0" borderId="16" xfId="0" applyFont="1" applyFill="1" applyBorder="1" applyAlignment="1">
      <alignment horizontal="left" vertical="center"/>
    </xf>
    <xf numFmtId="15" fontId="14" fillId="0" borderId="14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styles" Target="styles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sharedStrings" Target="sharedStrings.xml"/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theme" Target="theme/theme1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jpeg"/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4.jpeg"/></Relationships>
</file>

<file path=xl/drawings/_rels/drawing1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2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4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5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6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7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8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39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40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4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42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_rels/drawing4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3" name="2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34615" y="10320"/>
          <a:ext cx="996948" cy="108267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4" name="3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6167" cy="106934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23" name="22 Conector recto"/>
        <xdr:cNvCxnSpPr/>
      </xdr:nvCxnSpPr>
      <xdr:spPr>
        <a:xfrm>
          <a:off x="10167935" y="202406"/>
          <a:ext cx="0" cy="7183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26" name="25 CuadroTexto"/>
        <xdr:cNvSpPr txBox="1"/>
      </xdr:nvSpPr>
      <xdr:spPr>
        <a:xfrm>
          <a:off x="9032872" y="297658"/>
          <a:ext cx="1135062" cy="60325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63165" y="10320"/>
          <a:ext cx="981073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9996485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877297" y="297658"/>
          <a:ext cx="1119187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  <xdr:twoCellAnchor editAs="oneCell">
    <xdr:from>
      <xdr:col>12</xdr:col>
      <xdr:colOff>542927</xdr:colOff>
      <xdr:row>31</xdr:row>
      <xdr:rowOff>57150</xdr:rowOff>
    </xdr:from>
    <xdr:to>
      <xdr:col>13</xdr:col>
      <xdr:colOff>714375</xdr:colOff>
      <xdr:row>36</xdr:row>
      <xdr:rowOff>180975</xdr:rowOff>
    </xdr:to>
    <xdr:pic>
      <xdr:nvPicPr>
        <xdr:cNvPr id="6" name="5 Imagen" descr="C:\Users\rotularte\Desktop\Gráfico2.jp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7" y="939165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0</xdr:colOff>
      <xdr:row>31</xdr:row>
      <xdr:rowOff>58735</xdr:rowOff>
    </xdr:from>
    <xdr:to>
      <xdr:col>1</xdr:col>
      <xdr:colOff>546417</xdr:colOff>
      <xdr:row>36</xdr:row>
      <xdr:rowOff>169225</xdr:rowOff>
    </xdr:to>
    <xdr:pic>
      <xdr:nvPicPr>
        <xdr:cNvPr id="7" name="6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393235"/>
          <a:ext cx="1098867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  <xdr:twoCellAnchor editAs="oneCell">
    <xdr:from>
      <xdr:col>12</xdr:col>
      <xdr:colOff>542927</xdr:colOff>
      <xdr:row>34</xdr:row>
      <xdr:rowOff>57150</xdr:rowOff>
    </xdr:from>
    <xdr:to>
      <xdr:col>13</xdr:col>
      <xdr:colOff>714375</xdr:colOff>
      <xdr:row>34</xdr:row>
      <xdr:rowOff>1133475</xdr:rowOff>
    </xdr:to>
    <xdr:pic>
      <xdr:nvPicPr>
        <xdr:cNvPr id="6" name="5 Imagen" descr="C:\Users\rotularte\Desktop\Gráfico2.jpg"/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2" y="927735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0</xdr:colOff>
      <xdr:row>34</xdr:row>
      <xdr:rowOff>58735</xdr:rowOff>
    </xdr:from>
    <xdr:to>
      <xdr:col>1</xdr:col>
      <xdr:colOff>546417</xdr:colOff>
      <xdr:row>34</xdr:row>
      <xdr:rowOff>1121725</xdr:rowOff>
    </xdr:to>
    <xdr:pic>
      <xdr:nvPicPr>
        <xdr:cNvPr id="7" name="6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0" y="927893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90703" cy="10738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  <xdr:twoCellAnchor editAs="oneCell">
    <xdr:from>
      <xdr:col>12</xdr:col>
      <xdr:colOff>614365</xdr:colOff>
      <xdr:row>33</xdr:row>
      <xdr:rowOff>10320</xdr:rowOff>
    </xdr:from>
    <xdr:to>
      <xdr:col>13</xdr:col>
      <xdr:colOff>785813</xdr:colOff>
      <xdr:row>37</xdr:row>
      <xdr:rowOff>172245</xdr:rowOff>
    </xdr:to>
    <xdr:pic>
      <xdr:nvPicPr>
        <xdr:cNvPr id="6" name="5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9365" y="10320"/>
          <a:ext cx="987877" cy="1087211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33</xdr:row>
      <xdr:rowOff>11905</xdr:rowOff>
    </xdr:from>
    <xdr:to>
      <xdr:col>1</xdr:col>
      <xdr:colOff>617855</xdr:colOff>
      <xdr:row>37</xdr:row>
      <xdr:rowOff>160495</xdr:rowOff>
    </xdr:to>
    <xdr:pic>
      <xdr:nvPicPr>
        <xdr:cNvPr id="7" name="6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90703" cy="1073876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34</xdr:row>
      <xdr:rowOff>11906</xdr:rowOff>
    </xdr:from>
    <xdr:to>
      <xdr:col>12</xdr:col>
      <xdr:colOff>547685</xdr:colOff>
      <xdr:row>37</xdr:row>
      <xdr:rowOff>95250</xdr:rowOff>
    </xdr:to>
    <xdr:cxnSp macro="">
      <xdr:nvCxnSpPr>
        <xdr:cNvPr id="8" name="7 Conector recto"/>
        <xdr:cNvCxnSpPr/>
      </xdr:nvCxnSpPr>
      <xdr:spPr>
        <a:xfrm>
          <a:off x="10072685" y="202406"/>
          <a:ext cx="0" cy="818130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34</xdr:row>
      <xdr:rowOff>107158</xdr:rowOff>
    </xdr:from>
    <xdr:to>
      <xdr:col>12</xdr:col>
      <xdr:colOff>547684</xdr:colOff>
      <xdr:row>36</xdr:row>
      <xdr:rowOff>250033</xdr:rowOff>
    </xdr:to>
    <xdr:sp macro="" textlink="">
      <xdr:nvSpPr>
        <xdr:cNvPr id="9" name="8 CuadroTexto"/>
        <xdr:cNvSpPr txBox="1"/>
      </xdr:nvSpPr>
      <xdr:spPr>
        <a:xfrm>
          <a:off x="8946693" y="297658"/>
          <a:ext cx="1125991" cy="605518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614365</xdr:colOff>
      <xdr:row>0</xdr:row>
      <xdr:rowOff>10320</xdr:rowOff>
    </xdr:from>
    <xdr:to>
      <xdr:col>13</xdr:col>
      <xdr:colOff>785813</xdr:colOff>
      <xdr:row>4</xdr:row>
      <xdr:rowOff>172245</xdr:rowOff>
    </xdr:to>
    <xdr:pic>
      <xdr:nvPicPr>
        <xdr:cNvPr id="2" name="1 Imagen" descr="C:\Users\rotularte\Desktop\Gráfico2.jp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7940" y="10320"/>
          <a:ext cx="990598" cy="10763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0</xdr:col>
      <xdr:colOff>71438</xdr:colOff>
      <xdr:row>0</xdr:row>
      <xdr:rowOff>11905</xdr:rowOff>
    </xdr:from>
    <xdr:to>
      <xdr:col>1</xdr:col>
      <xdr:colOff>617855</xdr:colOff>
      <xdr:row>4</xdr:row>
      <xdr:rowOff>160495</xdr:rowOff>
    </xdr:to>
    <xdr:pic>
      <xdr:nvPicPr>
        <xdr:cNvPr id="3" name="2 Imagen" descr="C:\Users\Rous\Pictures\SELLO.png"/>
        <xdr:cNvPicPr/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71438" y="11905"/>
          <a:ext cx="1089342" cy="106299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12</xdr:col>
      <xdr:colOff>547685</xdr:colOff>
      <xdr:row>1</xdr:row>
      <xdr:rowOff>11906</xdr:rowOff>
    </xdr:from>
    <xdr:to>
      <xdr:col>12</xdr:col>
      <xdr:colOff>547685</xdr:colOff>
      <xdr:row>4</xdr:row>
      <xdr:rowOff>95250</xdr:rowOff>
    </xdr:to>
    <xdr:cxnSp macro="">
      <xdr:nvCxnSpPr>
        <xdr:cNvPr id="4" name="3 Conector recto"/>
        <xdr:cNvCxnSpPr/>
      </xdr:nvCxnSpPr>
      <xdr:spPr>
        <a:xfrm>
          <a:off x="10101260" y="202406"/>
          <a:ext cx="0" cy="807244"/>
        </a:xfrm>
        <a:prstGeom prst="line">
          <a:avLst/>
        </a:prstGeom>
        <a:ln w="12700"/>
      </xdr:spPr>
      <xdr:style>
        <a:lnRef idx="1">
          <a:schemeClr val="dk1"/>
        </a:lnRef>
        <a:fillRef idx="0">
          <a:schemeClr val="dk1"/>
        </a:fillRef>
        <a:effectRef idx="0">
          <a:schemeClr val="dk1"/>
        </a:effectRef>
        <a:fontRef idx="minor">
          <a:schemeClr val="tx1"/>
        </a:fontRef>
      </xdr:style>
    </xdr:cxnSp>
    <xdr:clientData/>
  </xdr:twoCellAnchor>
  <xdr:twoCellAnchor>
    <xdr:from>
      <xdr:col>11</xdr:col>
      <xdr:colOff>238122</xdr:colOff>
      <xdr:row>1</xdr:row>
      <xdr:rowOff>107158</xdr:rowOff>
    </xdr:from>
    <xdr:to>
      <xdr:col>12</xdr:col>
      <xdr:colOff>547684</xdr:colOff>
      <xdr:row>3</xdr:row>
      <xdr:rowOff>250033</xdr:rowOff>
    </xdr:to>
    <xdr:sp macro="" textlink="">
      <xdr:nvSpPr>
        <xdr:cNvPr id="5" name="4 CuadroTexto"/>
        <xdr:cNvSpPr txBox="1"/>
      </xdr:nvSpPr>
      <xdr:spPr>
        <a:xfrm>
          <a:off x="8972547" y="297658"/>
          <a:ext cx="1128712" cy="60007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r"/>
          <a:r>
            <a:rPr lang="es-MX" sz="1100" b="0">
              <a:latin typeface="Lucida Calligraphy" pitchFamily="66" charset="0"/>
            </a:rPr>
            <a:t>Desarrollo</a:t>
          </a:r>
          <a:endParaRPr lang="es-MX" sz="1100" b="0" baseline="0">
            <a:latin typeface="Lucida Calligraphy" pitchFamily="66" charset="0"/>
          </a:endParaRPr>
        </a:p>
        <a:p>
          <a:pPr algn="r"/>
          <a:r>
            <a:rPr lang="es-MX" sz="1100" b="0" baseline="0">
              <a:latin typeface="Lucida Calligraphy" pitchFamily="66" charset="0"/>
            </a:rPr>
            <a:t>Social</a:t>
          </a:r>
          <a:endParaRPr lang="es-MX" sz="1100" b="0">
            <a:latin typeface="Lucida Calligraphy" pitchFamily="66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Relationship Id="rId4" Type="http://schemas.openxmlformats.org/officeDocument/2006/relationships/comments" Target="../comments2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3.bin"/><Relationship Id="rId4" Type="http://schemas.openxmlformats.org/officeDocument/2006/relationships/comments" Target="../comments3.xm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Relationship Id="rId4" Type="http://schemas.openxmlformats.org/officeDocument/2006/relationships/comments" Target="../comments4.xml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1.bin"/><Relationship Id="rId4" Type="http://schemas.openxmlformats.org/officeDocument/2006/relationships/comments" Target="../comments5.xm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21.xml"/><Relationship Id="rId1" Type="http://schemas.openxmlformats.org/officeDocument/2006/relationships/printerSettings" Target="../printerSettings/printerSettings22.bin"/><Relationship Id="rId4" Type="http://schemas.openxmlformats.org/officeDocument/2006/relationships/comments" Target="../comments6.xm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3.bin"/><Relationship Id="rId4" Type="http://schemas.openxmlformats.org/officeDocument/2006/relationships/comments" Target="../comments7.xm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23.xml"/><Relationship Id="rId1" Type="http://schemas.openxmlformats.org/officeDocument/2006/relationships/printerSettings" Target="../printerSettings/printerSettings24.bin"/><Relationship Id="rId4" Type="http://schemas.openxmlformats.org/officeDocument/2006/relationships/comments" Target="../comments8.xml"/></Relationships>
</file>

<file path=xl/worksheets/_rels/sheet2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5.xml"/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6.xml"/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27.xml"/><Relationship Id="rId1" Type="http://schemas.openxmlformats.org/officeDocument/2006/relationships/printerSettings" Target="../printerSettings/printerSettings28.bin"/><Relationship Id="rId4" Type="http://schemas.openxmlformats.org/officeDocument/2006/relationships/comments" Target="../comments9.xml"/></Relationships>
</file>

<file path=xl/worksheets/_rels/sheet2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8.xml"/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29.xml"/><Relationship Id="rId1" Type="http://schemas.openxmlformats.org/officeDocument/2006/relationships/printerSettings" Target="../printerSettings/printerSettings30.bin"/><Relationship Id="rId4" Type="http://schemas.openxmlformats.org/officeDocument/2006/relationships/comments" Target="../comments10.xml"/></Relationships>
</file>

<file path=xl/worksheets/_rels/sheet3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0.xml"/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31.xml"/><Relationship Id="rId1" Type="http://schemas.openxmlformats.org/officeDocument/2006/relationships/printerSettings" Target="../printerSettings/printerSettings32.bin"/><Relationship Id="rId4" Type="http://schemas.openxmlformats.org/officeDocument/2006/relationships/comments" Target="../comments11.xml"/></Relationships>
</file>

<file path=xl/worksheets/_rels/sheet3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2.xml"/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3.xml"/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4.xml"/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5.xml"/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6.xml"/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37.xml"/><Relationship Id="rId1" Type="http://schemas.openxmlformats.org/officeDocument/2006/relationships/printerSettings" Target="../printerSettings/printerSettings38.bin"/><Relationship Id="rId4" Type="http://schemas.openxmlformats.org/officeDocument/2006/relationships/comments" Target="../comments12.xml"/></Relationships>
</file>

<file path=xl/worksheets/_rels/sheet3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8.xml"/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3.vml"/><Relationship Id="rId2" Type="http://schemas.openxmlformats.org/officeDocument/2006/relationships/drawing" Target="../drawings/drawing39.xml"/><Relationship Id="rId1" Type="http://schemas.openxmlformats.org/officeDocument/2006/relationships/printerSettings" Target="../printerSettings/printerSettings40.bin"/><Relationship Id="rId4" Type="http://schemas.openxmlformats.org/officeDocument/2006/relationships/comments" Target="../comments13.xml"/></Relationships>
</file>

<file path=xl/worksheets/_rels/sheet4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0.xml"/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1.xml"/><Relationship Id="rId1" Type="http://schemas.openxmlformats.org/officeDocument/2006/relationships/printerSettings" Target="../printerSettings/printerSettings42.bin"/></Relationships>
</file>

<file path=xl/worksheets/_rels/sheet4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2.xml"/><Relationship Id="rId1" Type="http://schemas.openxmlformats.org/officeDocument/2006/relationships/printerSettings" Target="../printerSettings/printerSettings43.bin"/></Relationships>
</file>

<file path=xl/worksheets/_rels/sheet4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3.xml"/><Relationship Id="rId1" Type="http://schemas.openxmlformats.org/officeDocument/2006/relationships/printerSettings" Target="../printerSettings/printerSettings44.bin"/></Relationships>
</file>

<file path=xl/worksheets/_rels/sheet4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>
    <pageSetUpPr fitToPage="1"/>
  </sheetPr>
  <dimension ref="A1:P31"/>
  <sheetViews>
    <sheetView view="pageLayout" topLeftCell="A2" zoomScale="60" zoomScaleNormal="100" zoomScalePageLayoutView="60" workbookViewId="0">
      <selection activeCell="A4" sqref="A4:N4"/>
    </sheetView>
  </sheetViews>
  <sheetFormatPr baseColWidth="10" defaultRowHeight="15" x14ac:dyDescent="0.25"/>
  <sheetData>
    <row r="1" spans="1:14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</row>
    <row r="3" spans="1:14" x14ac:dyDescent="0.25">
      <c r="A3" s="2"/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</row>
    <row r="4" spans="1:14" ht="21" x14ac:dyDescent="0.35">
      <c r="A4" s="442" t="s">
        <v>0</v>
      </c>
      <c r="B4" s="442"/>
      <c r="C4" s="442"/>
      <c r="D4" s="442"/>
      <c r="E4" s="442"/>
      <c r="F4" s="442"/>
      <c r="G4" s="442"/>
      <c r="H4" s="442"/>
      <c r="I4" s="442"/>
      <c r="J4" s="442"/>
      <c r="K4" s="442"/>
      <c r="L4" s="442"/>
      <c r="M4" s="442"/>
      <c r="N4" s="442"/>
    </row>
    <row r="5" spans="1:14" x14ac:dyDescent="0.25">
      <c r="A5" s="2"/>
      <c r="B5" s="2"/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2"/>
    </row>
    <row r="6" spans="1:14" x14ac:dyDescent="0.25">
      <c r="A6" s="2"/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x14ac:dyDescent="0.25">
      <c r="A7" s="2"/>
      <c r="B7" s="2"/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2"/>
    </row>
    <row r="8" spans="1:14" ht="21" x14ac:dyDescent="0.35">
      <c r="A8" s="3" t="s">
        <v>1</v>
      </c>
      <c r="B8" s="4"/>
      <c r="C8" s="4"/>
      <c r="D8" s="5"/>
      <c r="E8" s="2"/>
      <c r="F8" s="2"/>
      <c r="G8" s="2"/>
      <c r="H8" s="2"/>
      <c r="I8" s="2"/>
      <c r="J8" s="2"/>
      <c r="K8" s="2"/>
      <c r="L8" s="2"/>
      <c r="M8" s="2"/>
      <c r="N8" s="2"/>
    </row>
    <row r="9" spans="1:14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</row>
    <row r="10" spans="1:14" ht="26.25" customHeight="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</row>
    <row r="11" spans="1:14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</row>
    <row r="12" spans="1:14" x14ac:dyDescent="0.25">
      <c r="A12" s="6"/>
      <c r="B12" s="6"/>
      <c r="C12" s="6"/>
      <c r="D12" s="6"/>
      <c r="E12" s="2"/>
      <c r="F12" s="6"/>
      <c r="G12" s="6"/>
      <c r="H12" s="6"/>
      <c r="I12" s="6"/>
      <c r="J12" s="2"/>
      <c r="K12" s="6"/>
      <c r="L12" s="6"/>
      <c r="M12" s="6"/>
      <c r="N12" s="6"/>
    </row>
    <row r="13" spans="1:14" ht="16.5" x14ac:dyDescent="0.3">
      <c r="A13" s="443" t="s">
        <v>2</v>
      </c>
      <c r="B13" s="443"/>
      <c r="C13" s="443"/>
      <c r="D13" s="443"/>
      <c r="E13" s="7"/>
      <c r="F13" s="247"/>
      <c r="G13" s="248" t="s">
        <v>3</v>
      </c>
      <c r="H13" s="248"/>
      <c r="I13" s="248"/>
      <c r="J13" s="7"/>
      <c r="K13" s="443" t="s">
        <v>4</v>
      </c>
      <c r="L13" s="443"/>
      <c r="M13" s="443"/>
      <c r="N13" s="443"/>
    </row>
    <row r="14" spans="1:14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</row>
    <row r="15" spans="1:14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</row>
    <row r="16" spans="1:14" ht="30" customHeight="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</row>
    <row r="19" spans="1:16" ht="21" x14ac:dyDescent="0.35">
      <c r="A19" s="3" t="s">
        <v>393</v>
      </c>
      <c r="B19" s="3"/>
      <c r="C19" s="3"/>
      <c r="D19" s="8"/>
      <c r="E19" s="8"/>
      <c r="F19" s="2"/>
      <c r="G19" s="2"/>
      <c r="H19" s="2"/>
      <c r="I19" s="2"/>
      <c r="J19" s="2"/>
      <c r="K19" s="2"/>
      <c r="L19" s="2"/>
      <c r="M19" s="2"/>
      <c r="N19" s="2"/>
    </row>
    <row r="20" spans="1:16" ht="19.5" x14ac:dyDescent="0.35">
      <c r="A20" s="4"/>
      <c r="B20" s="4"/>
      <c r="C20" s="4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</row>
    <row r="21" spans="1:16" ht="18.75" customHeight="1" x14ac:dyDescent="0.35">
      <c r="A21" s="4"/>
      <c r="B21" s="4"/>
      <c r="C21" s="4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</row>
    <row r="22" spans="1:16" ht="19.5" x14ac:dyDescent="0.35">
      <c r="A22" s="4"/>
      <c r="B22" s="4"/>
      <c r="C22" s="4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</row>
    <row r="23" spans="1:16" x14ac:dyDescent="0.25">
      <c r="A23" s="2"/>
      <c r="B23" s="6"/>
      <c r="C23" s="6"/>
      <c r="D23" s="6"/>
      <c r="E23" s="6"/>
      <c r="F23" s="6"/>
      <c r="G23" s="6"/>
      <c r="H23" s="2"/>
      <c r="I23" s="6"/>
      <c r="J23" s="6"/>
      <c r="K23" s="6"/>
      <c r="L23" s="6"/>
      <c r="M23" s="6"/>
      <c r="N23" s="2"/>
    </row>
    <row r="24" spans="1:16" ht="16.5" x14ac:dyDescent="0.3">
      <c r="A24" s="2"/>
      <c r="B24" s="444" t="s">
        <v>5</v>
      </c>
      <c r="C24" s="444"/>
      <c r="D24" s="444"/>
      <c r="E24" s="444"/>
      <c r="F24" s="444"/>
      <c r="G24" s="444"/>
      <c r="H24" s="2"/>
      <c r="I24" s="444" t="s">
        <v>6</v>
      </c>
      <c r="J24" s="444"/>
      <c r="K24" s="444"/>
      <c r="L24" s="444"/>
      <c r="M24" s="444"/>
      <c r="N24" s="2"/>
    </row>
    <row r="25" spans="1:16" ht="16.5" x14ac:dyDescent="0.3">
      <c r="D25" s="246"/>
      <c r="E25" s="246"/>
      <c r="F25" s="246"/>
      <c r="G25" s="246"/>
      <c r="H25" s="246"/>
      <c r="I25" s="246"/>
      <c r="J25" s="246"/>
      <c r="K25" s="246"/>
      <c r="L25" s="246"/>
      <c r="M25" s="246"/>
      <c r="N25" s="246"/>
    </row>
    <row r="26" spans="1:16" x14ac:dyDescent="0.25">
      <c r="A26" s="2"/>
      <c r="B26" s="2"/>
      <c r="C26" s="2"/>
      <c r="D26" s="2" t="s">
        <v>0</v>
      </c>
      <c r="E26" s="2"/>
      <c r="F26" s="2"/>
      <c r="G26" s="2"/>
      <c r="H26" s="2"/>
      <c r="I26" s="2"/>
      <c r="J26" s="2"/>
      <c r="K26" s="2"/>
      <c r="L26" s="2"/>
      <c r="M26" s="2"/>
      <c r="N26" s="2"/>
    </row>
    <row r="27" spans="1:16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</row>
    <row r="28" spans="1:16" x14ac:dyDescent="0.25">
      <c r="A28" s="2"/>
      <c r="B28" s="2"/>
      <c r="C28" s="2"/>
      <c r="D28" s="2"/>
      <c r="E28" s="2"/>
      <c r="F28" s="2"/>
      <c r="L28" s="2"/>
      <c r="M28" s="2"/>
      <c r="N28" s="2"/>
      <c r="O28" s="2"/>
      <c r="P28" s="2"/>
    </row>
    <row r="29" spans="1:16" ht="16.5" x14ac:dyDescent="0.3">
      <c r="G29" s="246"/>
      <c r="H29" s="246"/>
      <c r="I29" s="246"/>
      <c r="J29" s="246"/>
      <c r="K29" s="246"/>
      <c r="L29" s="246"/>
      <c r="M29" s="246"/>
      <c r="N29" s="246"/>
      <c r="O29" s="246"/>
      <c r="P29" s="246"/>
    </row>
    <row r="31" spans="1:16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</row>
  </sheetData>
  <mergeCells count="5">
    <mergeCell ref="A4:N4"/>
    <mergeCell ref="A13:D13"/>
    <mergeCell ref="K13:N13"/>
    <mergeCell ref="I24:M24"/>
    <mergeCell ref="B24:G24"/>
  </mergeCells>
  <pageMargins left="0.7" right="0.7" top="0.75" bottom="0.75" header="0.3" footer="0.3"/>
  <pageSetup scale="76" fitToHeight="0" orientation="landscape" r:id="rId1"/>
  <headerFooter>
    <oddHeader>&amp;C&amp;"Franklin Gothic Book,Negrita"&amp;16Vo. Bo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2">
    <pageSetUpPr fitToPage="1"/>
  </sheetPr>
  <dimension ref="A2:N27"/>
  <sheetViews>
    <sheetView view="pageLayout" zoomScale="70" zoomScaleNormal="100" zoomScalePageLayoutView="70" workbookViewId="0">
      <selection activeCell="L14" sqref="L14:L26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10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18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13</v>
      </c>
      <c r="E9" s="475"/>
      <c r="F9" s="11"/>
      <c r="G9" s="11"/>
      <c r="H9" s="476" t="s">
        <v>15</v>
      </c>
      <c r="I9" s="476"/>
      <c r="J9" s="16">
        <v>6</v>
      </c>
      <c r="K9" s="476" t="s">
        <v>16</v>
      </c>
      <c r="L9" s="476"/>
      <c r="M9" s="16">
        <v>7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3" t="s">
        <v>21</v>
      </c>
      <c r="I12" s="459" t="s">
        <v>22</v>
      </c>
      <c r="J12" s="460"/>
      <c r="K12" s="461"/>
      <c r="L12" s="24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6" t="s">
        <v>25</v>
      </c>
      <c r="I13" s="462"/>
      <c r="J13" s="463"/>
      <c r="K13" s="464"/>
      <c r="L13" s="27" t="s">
        <v>26</v>
      </c>
      <c r="M13" s="25" t="s">
        <v>27</v>
      </c>
      <c r="N13" s="28" t="s">
        <v>28</v>
      </c>
    </row>
    <row r="14" spans="1:14" ht="30.75" customHeight="1" x14ac:dyDescent="0.25">
      <c r="A14" s="29">
        <v>1</v>
      </c>
      <c r="B14" s="445" t="s">
        <v>32</v>
      </c>
      <c r="C14" s="445"/>
      <c r="D14" s="445"/>
      <c r="E14" s="30">
        <v>6</v>
      </c>
      <c r="F14" s="456" t="s">
        <v>33</v>
      </c>
      <c r="G14" s="457"/>
      <c r="H14" s="136">
        <v>350</v>
      </c>
      <c r="I14" s="450"/>
      <c r="J14" s="450"/>
      <c r="K14" s="450"/>
      <c r="L14" s="138">
        <v>150.91</v>
      </c>
      <c r="M14" s="31"/>
      <c r="N14" s="32"/>
    </row>
    <row r="15" spans="1:14" ht="30.75" customHeight="1" x14ac:dyDescent="0.25">
      <c r="A15" s="29">
        <v>2</v>
      </c>
      <c r="B15" s="455" t="s">
        <v>645</v>
      </c>
      <c r="C15" s="455"/>
      <c r="D15" s="455"/>
      <c r="E15" s="33">
        <v>6</v>
      </c>
      <c r="F15" s="456" t="s">
        <v>34</v>
      </c>
      <c r="G15" s="457"/>
      <c r="H15" s="137">
        <v>350</v>
      </c>
      <c r="I15" s="458"/>
      <c r="J15" s="458"/>
      <c r="K15" s="458"/>
      <c r="L15" s="138">
        <v>150.91</v>
      </c>
      <c r="M15" s="31"/>
      <c r="N15" s="32"/>
    </row>
    <row r="16" spans="1:14" ht="30" customHeight="1" x14ac:dyDescent="0.25">
      <c r="A16" s="34">
        <v>3</v>
      </c>
      <c r="B16" s="445" t="s">
        <v>35</v>
      </c>
      <c r="C16" s="445"/>
      <c r="D16" s="445"/>
      <c r="E16" s="30">
        <v>5</v>
      </c>
      <c r="F16" s="458" t="s">
        <v>36</v>
      </c>
      <c r="G16" s="458"/>
      <c r="H16" s="138">
        <v>350</v>
      </c>
      <c r="I16" s="450"/>
      <c r="J16" s="450"/>
      <c r="K16" s="450"/>
      <c r="L16" s="138">
        <v>150.91</v>
      </c>
      <c r="M16" s="31"/>
      <c r="N16" s="32"/>
    </row>
    <row r="17" spans="1:14" ht="30" customHeight="1" x14ac:dyDescent="0.25">
      <c r="A17" s="35">
        <v>4</v>
      </c>
      <c r="B17" s="449" t="s">
        <v>394</v>
      </c>
      <c r="C17" s="449"/>
      <c r="D17" s="449"/>
      <c r="E17" s="36">
        <v>3</v>
      </c>
      <c r="F17" s="450" t="s">
        <v>395</v>
      </c>
      <c r="G17" s="450"/>
      <c r="H17" s="139">
        <v>350</v>
      </c>
      <c r="I17" s="451"/>
      <c r="J17" s="451"/>
      <c r="K17" s="451"/>
      <c r="L17" s="138">
        <v>150.91</v>
      </c>
      <c r="M17" s="31"/>
      <c r="N17" s="32"/>
    </row>
    <row r="18" spans="1:14" ht="30.75" customHeight="1" x14ac:dyDescent="0.25">
      <c r="A18" s="29">
        <v>5</v>
      </c>
      <c r="B18" s="445" t="s">
        <v>531</v>
      </c>
      <c r="C18" s="445"/>
      <c r="D18" s="445"/>
      <c r="E18" s="30">
        <v>2</v>
      </c>
      <c r="F18" s="452" t="s">
        <v>538</v>
      </c>
      <c r="G18" s="453"/>
      <c r="H18" s="136">
        <v>350</v>
      </c>
      <c r="I18" s="450"/>
      <c r="J18" s="450"/>
      <c r="K18" s="450"/>
      <c r="L18" s="138">
        <v>150.91</v>
      </c>
      <c r="M18" s="31"/>
      <c r="N18" s="32"/>
    </row>
    <row r="19" spans="1:14" ht="29.25" customHeight="1" x14ac:dyDescent="0.25">
      <c r="A19" s="37">
        <v>6</v>
      </c>
      <c r="B19" s="445" t="s">
        <v>532</v>
      </c>
      <c r="C19" s="445"/>
      <c r="D19" s="445"/>
      <c r="E19" s="38">
        <v>2</v>
      </c>
      <c r="F19" s="454" t="s">
        <v>539</v>
      </c>
      <c r="G19" s="454"/>
      <c r="H19" s="140">
        <v>350</v>
      </c>
      <c r="I19" s="454"/>
      <c r="J19" s="454"/>
      <c r="K19" s="454"/>
      <c r="L19" s="138">
        <v>150.91</v>
      </c>
      <c r="M19" s="39"/>
      <c r="N19" s="39"/>
    </row>
    <row r="20" spans="1:14" ht="32.25" customHeight="1" x14ac:dyDescent="0.25">
      <c r="A20" s="29">
        <v>7</v>
      </c>
      <c r="B20" s="445" t="s">
        <v>533</v>
      </c>
      <c r="C20" s="445"/>
      <c r="D20" s="445"/>
      <c r="E20" s="30">
        <v>3</v>
      </c>
      <c r="F20" s="450" t="s">
        <v>540</v>
      </c>
      <c r="G20" s="450"/>
      <c r="H20" s="138">
        <v>350</v>
      </c>
      <c r="I20" s="450"/>
      <c r="J20" s="450"/>
      <c r="K20" s="450"/>
      <c r="L20" s="138">
        <v>150.91</v>
      </c>
      <c r="M20" s="31"/>
      <c r="N20" s="31"/>
    </row>
    <row r="21" spans="1:14" ht="30" customHeight="1" x14ac:dyDescent="0.25">
      <c r="A21" s="29">
        <v>8</v>
      </c>
      <c r="B21" s="445" t="s">
        <v>534</v>
      </c>
      <c r="C21" s="445"/>
      <c r="D21" s="445"/>
      <c r="E21" s="302">
        <v>2</v>
      </c>
      <c r="F21" s="468" t="s">
        <v>541</v>
      </c>
      <c r="G21" s="469"/>
      <c r="H21" s="141">
        <v>350</v>
      </c>
      <c r="I21" s="470"/>
      <c r="J21" s="471"/>
      <c r="K21" s="472"/>
      <c r="L21" s="138">
        <v>150.91</v>
      </c>
      <c r="M21" s="40"/>
      <c r="N21" s="40"/>
    </row>
    <row r="22" spans="1:14" ht="30.75" customHeight="1" x14ac:dyDescent="0.25">
      <c r="A22" s="37">
        <v>9</v>
      </c>
      <c r="B22" s="445" t="s">
        <v>535</v>
      </c>
      <c r="C22" s="445"/>
      <c r="D22" s="445"/>
      <c r="E22" s="377">
        <v>1</v>
      </c>
      <c r="F22" s="446" t="s">
        <v>542</v>
      </c>
      <c r="G22" s="447"/>
      <c r="H22" s="142">
        <v>350</v>
      </c>
      <c r="I22" s="448"/>
      <c r="J22" s="448"/>
      <c r="K22" s="448"/>
      <c r="L22" s="138">
        <v>150.91</v>
      </c>
      <c r="M22" s="41"/>
      <c r="N22" s="41"/>
    </row>
    <row r="23" spans="1:14" ht="30.75" customHeight="1" x14ac:dyDescent="0.25">
      <c r="A23" s="37">
        <v>10</v>
      </c>
      <c r="B23" s="445" t="s">
        <v>536</v>
      </c>
      <c r="C23" s="445"/>
      <c r="D23" s="445"/>
      <c r="E23" s="377">
        <v>2</v>
      </c>
      <c r="F23" s="446" t="s">
        <v>543</v>
      </c>
      <c r="G23" s="447"/>
      <c r="H23" s="143">
        <v>350</v>
      </c>
      <c r="I23" s="448"/>
      <c r="J23" s="448"/>
      <c r="K23" s="448"/>
      <c r="L23" s="138">
        <v>150.91</v>
      </c>
      <c r="M23" s="41"/>
      <c r="N23" s="41"/>
    </row>
    <row r="24" spans="1:14" ht="30" customHeight="1" x14ac:dyDescent="0.25">
      <c r="A24" s="29">
        <v>11</v>
      </c>
      <c r="B24" s="485" t="s">
        <v>38</v>
      </c>
      <c r="C24" s="486"/>
      <c r="D24" s="487"/>
      <c r="E24" s="377">
        <v>5</v>
      </c>
      <c r="F24" s="446" t="s">
        <v>39</v>
      </c>
      <c r="G24" s="447"/>
      <c r="H24" s="143">
        <v>350</v>
      </c>
      <c r="I24" s="448"/>
      <c r="J24" s="448"/>
      <c r="K24" s="448"/>
      <c r="L24" s="138">
        <v>150.91</v>
      </c>
      <c r="M24" s="42"/>
      <c r="N24" s="43"/>
    </row>
    <row r="25" spans="1:14" ht="29.25" customHeight="1" x14ac:dyDescent="0.25">
      <c r="A25" s="37">
        <v>12</v>
      </c>
      <c r="B25" s="409" t="s">
        <v>40</v>
      </c>
      <c r="C25" s="410"/>
      <c r="D25" s="411"/>
      <c r="E25" s="377">
        <v>6</v>
      </c>
      <c r="F25" s="446" t="s">
        <v>41</v>
      </c>
      <c r="G25" s="447"/>
      <c r="H25" s="143">
        <v>350</v>
      </c>
      <c r="I25" s="45"/>
      <c r="J25" s="44"/>
      <c r="K25" s="46"/>
      <c r="L25" s="138">
        <v>150.91</v>
      </c>
      <c r="M25" s="42"/>
      <c r="N25" s="43"/>
    </row>
    <row r="26" spans="1:14" ht="29.25" customHeight="1" x14ac:dyDescent="0.25">
      <c r="A26" s="37">
        <v>13</v>
      </c>
      <c r="B26" s="488" t="s">
        <v>42</v>
      </c>
      <c r="C26" s="488"/>
      <c r="D26" s="488"/>
      <c r="E26" s="377">
        <v>3</v>
      </c>
      <c r="F26" s="446" t="s">
        <v>43</v>
      </c>
      <c r="G26" s="447"/>
      <c r="H26" s="143">
        <v>350</v>
      </c>
      <c r="I26" s="489"/>
      <c r="J26" s="490"/>
      <c r="K26" s="491"/>
      <c r="L26" s="138">
        <v>150.91</v>
      </c>
      <c r="M26" s="41"/>
      <c r="N26" s="51"/>
    </row>
    <row r="27" spans="1:14" ht="20.25" customHeight="1" x14ac:dyDescent="0.25">
      <c r="A27" s="47"/>
      <c r="B27" s="48"/>
      <c r="C27" s="48"/>
      <c r="D27" s="48"/>
      <c r="E27" s="49"/>
      <c r="F27" s="482" t="s">
        <v>44</v>
      </c>
      <c r="G27" s="483"/>
      <c r="H27" s="66">
        <f>SUM(H14:H26)</f>
        <v>4550</v>
      </c>
      <c r="I27" s="484"/>
      <c r="J27" s="484"/>
      <c r="K27" s="484"/>
      <c r="L27" s="66">
        <f>SUM(L14:L26)</f>
        <v>1961.8300000000004</v>
      </c>
      <c r="M27" s="50"/>
      <c r="N27" s="50"/>
    </row>
  </sheetData>
  <mergeCells count="54">
    <mergeCell ref="B23:D23"/>
    <mergeCell ref="F23:G23"/>
    <mergeCell ref="I23:K23"/>
    <mergeCell ref="F27:G27"/>
    <mergeCell ref="I27:K27"/>
    <mergeCell ref="B24:D24"/>
    <mergeCell ref="F24:G24"/>
    <mergeCell ref="I24:K24"/>
    <mergeCell ref="B26:D26"/>
    <mergeCell ref="F26:G26"/>
    <mergeCell ref="I26:K26"/>
    <mergeCell ref="F25:G25"/>
    <mergeCell ref="A3:N3"/>
    <mergeCell ref="A4:N4"/>
    <mergeCell ref="A5:N5"/>
    <mergeCell ref="B21:D21"/>
    <mergeCell ref="F21:G21"/>
    <mergeCell ref="I21:K21"/>
    <mergeCell ref="D6:H6"/>
    <mergeCell ref="K6:M6"/>
    <mergeCell ref="D7:H7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B15:D15"/>
    <mergeCell ref="F15:G15"/>
    <mergeCell ref="I15:K15"/>
    <mergeCell ref="B16:D16"/>
    <mergeCell ref="F16:G16"/>
    <mergeCell ref="I16:K16"/>
    <mergeCell ref="B22:D22"/>
    <mergeCell ref="F22:G22"/>
    <mergeCell ref="I22:K22"/>
    <mergeCell ref="B17:D17"/>
    <mergeCell ref="F17:G17"/>
    <mergeCell ref="I17:K17"/>
    <mergeCell ref="B20:D20"/>
    <mergeCell ref="F20:G20"/>
    <mergeCell ref="I20:K20"/>
    <mergeCell ref="B18:D18"/>
    <mergeCell ref="F18:G18"/>
    <mergeCell ref="I18:K18"/>
    <mergeCell ref="B19:D19"/>
    <mergeCell ref="F19:G19"/>
    <mergeCell ref="I19:K19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6"/>
  <sheetViews>
    <sheetView view="pageLayout" zoomScale="70" zoomScaleNormal="100" zoomScalePageLayoutView="70" workbookViewId="0">
      <selection activeCell="J10" sqref="J10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302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303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0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21" t="s">
        <v>21</v>
      </c>
      <c r="I12" s="459" t="s">
        <v>22</v>
      </c>
      <c r="J12" s="460"/>
      <c r="K12" s="461"/>
      <c r="L12" s="2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23" t="s">
        <v>25</v>
      </c>
      <c r="I13" s="462"/>
      <c r="J13" s="463"/>
      <c r="K13" s="464"/>
      <c r="L13" s="224" t="s">
        <v>26</v>
      </c>
      <c r="M13" s="25" t="s">
        <v>27</v>
      </c>
      <c r="N13" s="425" t="s">
        <v>28</v>
      </c>
    </row>
    <row r="14" spans="1:14" ht="31.5" customHeight="1" x14ac:dyDescent="0.25">
      <c r="A14" s="29">
        <v>14</v>
      </c>
      <c r="B14" s="493" t="s">
        <v>718</v>
      </c>
      <c r="C14" s="494"/>
      <c r="D14" s="495"/>
      <c r="E14" s="416">
        <v>1</v>
      </c>
      <c r="F14" s="496" t="s">
        <v>719</v>
      </c>
      <c r="G14" s="497"/>
      <c r="H14" s="136">
        <v>350</v>
      </c>
      <c r="I14" s="496"/>
      <c r="J14" s="498"/>
      <c r="K14" s="497"/>
      <c r="L14" s="136">
        <v>150.91</v>
      </c>
      <c r="M14" s="413"/>
      <c r="N14" s="412"/>
    </row>
    <row r="15" spans="1:14" ht="30.75" customHeight="1" x14ac:dyDescent="0.25">
      <c r="A15" s="29">
        <v>15</v>
      </c>
      <c r="B15" s="229" t="s">
        <v>300</v>
      </c>
      <c r="C15" s="230"/>
      <c r="D15" s="231"/>
      <c r="E15" s="219">
        <v>5</v>
      </c>
      <c r="F15" s="446" t="s">
        <v>301</v>
      </c>
      <c r="G15" s="447"/>
      <c r="H15" s="135">
        <v>350</v>
      </c>
      <c r="I15" s="492"/>
      <c r="J15" s="492"/>
      <c r="K15" s="492"/>
      <c r="L15" s="136">
        <v>150.91</v>
      </c>
      <c r="M15" s="61"/>
      <c r="N15" s="61"/>
    </row>
    <row r="16" spans="1:14" ht="20.25" customHeight="1" x14ac:dyDescent="0.25">
      <c r="A16" s="47"/>
      <c r="B16" s="48"/>
      <c r="C16" s="48"/>
      <c r="D16" s="48"/>
      <c r="E16" s="225"/>
      <c r="F16" s="482" t="s">
        <v>44</v>
      </c>
      <c r="G16" s="483"/>
      <c r="H16" s="52">
        <f>H14+H15</f>
        <v>700</v>
      </c>
      <c r="I16" s="484"/>
      <c r="J16" s="484"/>
      <c r="K16" s="484"/>
      <c r="L16" s="52">
        <f>L14+L15</f>
        <v>301.82</v>
      </c>
      <c r="M16" s="50"/>
      <c r="N16" s="50"/>
    </row>
  </sheetData>
  <mergeCells count="22">
    <mergeCell ref="B14:D14"/>
    <mergeCell ref="F14:G14"/>
    <mergeCell ref="I14:K14"/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6:G16"/>
    <mergeCell ref="I16:K16"/>
    <mergeCell ref="M12:N12"/>
    <mergeCell ref="F15:G15"/>
    <mergeCell ref="I15:K15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0"/>
  <sheetViews>
    <sheetView view="pageLayout" zoomScale="70" zoomScaleNormal="100" zoomScalePageLayoutView="70" workbookViewId="0">
      <selection activeCell="L14" sqref="L14:L19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240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241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6</v>
      </c>
      <c r="E9" s="475"/>
      <c r="F9" s="11"/>
      <c r="G9" s="11"/>
      <c r="H9" s="476" t="s">
        <v>15</v>
      </c>
      <c r="I9" s="476"/>
      <c r="J9" s="16">
        <v>3</v>
      </c>
      <c r="K9" s="476" t="s">
        <v>16</v>
      </c>
      <c r="L9" s="476"/>
      <c r="M9" s="16">
        <v>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98" t="s">
        <v>21</v>
      </c>
      <c r="I12" s="459" t="s">
        <v>22</v>
      </c>
      <c r="J12" s="460"/>
      <c r="K12" s="461"/>
      <c r="L12" s="199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00" t="s">
        <v>25</v>
      </c>
      <c r="I13" s="462"/>
      <c r="J13" s="463"/>
      <c r="K13" s="464"/>
      <c r="L13" s="201" t="s">
        <v>26</v>
      </c>
      <c r="M13" s="25" t="s">
        <v>27</v>
      </c>
      <c r="N13" s="28" t="s">
        <v>28</v>
      </c>
    </row>
    <row r="14" spans="1:14" ht="30.75" customHeight="1" x14ac:dyDescent="0.25">
      <c r="A14" s="29">
        <v>16</v>
      </c>
      <c r="B14" s="505" t="s">
        <v>396</v>
      </c>
      <c r="C14" s="505"/>
      <c r="D14" s="505"/>
      <c r="E14" s="220">
        <v>2</v>
      </c>
      <c r="F14" s="454" t="s">
        <v>397</v>
      </c>
      <c r="G14" s="454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29">
        <v>17</v>
      </c>
      <c r="B15" s="502" t="s">
        <v>537</v>
      </c>
      <c r="C15" s="503"/>
      <c r="D15" s="504"/>
      <c r="E15" s="359">
        <v>4</v>
      </c>
      <c r="F15" s="507" t="s">
        <v>544</v>
      </c>
      <c r="G15" s="508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29">
        <v>18</v>
      </c>
      <c r="B16" s="485" t="s">
        <v>242</v>
      </c>
      <c r="C16" s="486"/>
      <c r="D16" s="487"/>
      <c r="E16" s="232">
        <v>5</v>
      </c>
      <c r="F16" s="450" t="s">
        <v>243</v>
      </c>
      <c r="G16" s="450"/>
      <c r="H16" s="135">
        <v>350</v>
      </c>
      <c r="I16" s="492"/>
      <c r="J16" s="492"/>
      <c r="K16" s="492"/>
      <c r="L16" s="135">
        <v>150.91</v>
      </c>
      <c r="M16" s="61"/>
      <c r="N16" s="61"/>
    </row>
    <row r="17" spans="1:14" ht="30.75" customHeight="1" x14ac:dyDescent="0.25">
      <c r="A17" s="29">
        <v>19</v>
      </c>
      <c r="B17" s="502" t="s">
        <v>646</v>
      </c>
      <c r="C17" s="503"/>
      <c r="D17" s="504"/>
      <c r="E17" s="233">
        <v>2</v>
      </c>
      <c r="F17" s="454" t="s">
        <v>398</v>
      </c>
      <c r="G17" s="454"/>
      <c r="H17" s="135">
        <v>350</v>
      </c>
      <c r="I17" s="207"/>
      <c r="J17" s="208"/>
      <c r="K17" s="209"/>
      <c r="L17" s="135">
        <v>150.91</v>
      </c>
      <c r="M17" s="61"/>
      <c r="N17" s="62"/>
    </row>
    <row r="18" spans="1:14" ht="30" customHeight="1" x14ac:dyDescent="0.25">
      <c r="A18" s="29">
        <v>20</v>
      </c>
      <c r="B18" s="502" t="s">
        <v>399</v>
      </c>
      <c r="C18" s="503"/>
      <c r="D18" s="504"/>
      <c r="E18" s="239">
        <v>4</v>
      </c>
      <c r="F18" s="506" t="s">
        <v>400</v>
      </c>
      <c r="G18" s="506"/>
      <c r="H18" s="135">
        <v>350</v>
      </c>
      <c r="I18" s="499"/>
      <c r="J18" s="500"/>
      <c r="K18" s="501"/>
      <c r="L18" s="135">
        <v>150.91</v>
      </c>
      <c r="M18" s="61"/>
      <c r="N18" s="62"/>
    </row>
    <row r="19" spans="1:14" ht="30" customHeight="1" x14ac:dyDescent="0.25">
      <c r="A19" s="29">
        <v>21</v>
      </c>
      <c r="B19" s="511" t="s">
        <v>244</v>
      </c>
      <c r="C19" s="512"/>
      <c r="D19" s="513"/>
      <c r="E19" s="239">
        <v>6</v>
      </c>
      <c r="F19" s="509" t="s">
        <v>37</v>
      </c>
      <c r="G19" s="510"/>
      <c r="H19" s="161">
        <v>350</v>
      </c>
      <c r="I19" s="492"/>
      <c r="J19" s="492"/>
      <c r="K19" s="492"/>
      <c r="L19" s="135">
        <v>150.91</v>
      </c>
      <c r="M19" s="61"/>
      <c r="N19" s="61"/>
    </row>
    <row r="20" spans="1:14" ht="20.25" customHeight="1" x14ac:dyDescent="0.25">
      <c r="A20" s="47"/>
      <c r="B20" s="48"/>
      <c r="C20" s="48"/>
      <c r="D20" s="48"/>
      <c r="E20" s="194"/>
      <c r="F20" s="482" t="s">
        <v>44</v>
      </c>
      <c r="G20" s="483"/>
      <c r="H20" s="52">
        <f>SUM(H14:H19)</f>
        <v>2100</v>
      </c>
      <c r="I20" s="484"/>
      <c r="J20" s="484"/>
      <c r="K20" s="484"/>
      <c r="L20" s="52">
        <f>SUM(L14:L19)</f>
        <v>905.45999999999992</v>
      </c>
      <c r="M20" s="50"/>
      <c r="N20" s="50"/>
    </row>
  </sheetData>
  <mergeCells count="34">
    <mergeCell ref="F19:G19"/>
    <mergeCell ref="I19:K19"/>
    <mergeCell ref="F20:G20"/>
    <mergeCell ref="I20:K20"/>
    <mergeCell ref="B19:D19"/>
    <mergeCell ref="M12:N12"/>
    <mergeCell ref="F14:G14"/>
    <mergeCell ref="I14:K14"/>
    <mergeCell ref="F16:G16"/>
    <mergeCell ref="I16:K16"/>
    <mergeCell ref="I18:K18"/>
    <mergeCell ref="A12:A13"/>
    <mergeCell ref="B12:D13"/>
    <mergeCell ref="F12:G13"/>
    <mergeCell ref="I12:K13"/>
    <mergeCell ref="B17:D17"/>
    <mergeCell ref="F17:G17"/>
    <mergeCell ref="B14:D14"/>
    <mergeCell ref="B16:D16"/>
    <mergeCell ref="B18:D18"/>
    <mergeCell ref="F18:G18"/>
    <mergeCell ref="F15:G15"/>
    <mergeCell ref="I15:K15"/>
    <mergeCell ref="B15:D15"/>
    <mergeCell ref="D7:H7"/>
    <mergeCell ref="D8:H8"/>
    <mergeCell ref="D9:E9"/>
    <mergeCell ref="H9:I9"/>
    <mergeCell ref="K9:L9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6"/>
  <sheetViews>
    <sheetView view="pageLayout" zoomScale="70" zoomScaleNormal="100" zoomScalePageLayoutView="70" workbookViewId="0">
      <selection activeCell="L14" sqref="L14: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530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529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</v>
      </c>
      <c r="E9" s="475"/>
      <c r="F9" s="11"/>
      <c r="G9" s="11"/>
      <c r="H9" s="476" t="s">
        <v>15</v>
      </c>
      <c r="I9" s="476"/>
      <c r="J9" s="16">
        <v>1</v>
      </c>
      <c r="K9" s="476" t="s">
        <v>16</v>
      </c>
      <c r="L9" s="476"/>
      <c r="M9" s="16">
        <v>1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340" t="s">
        <v>21</v>
      </c>
      <c r="I12" s="459" t="s">
        <v>22</v>
      </c>
      <c r="J12" s="460"/>
      <c r="K12" s="461"/>
      <c r="L12" s="341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342" t="s">
        <v>25</v>
      </c>
      <c r="I13" s="462"/>
      <c r="J13" s="463"/>
      <c r="K13" s="464"/>
      <c r="L13" s="343" t="s">
        <v>26</v>
      </c>
      <c r="M13" s="25" t="s">
        <v>27</v>
      </c>
      <c r="N13" s="28" t="s">
        <v>28</v>
      </c>
    </row>
    <row r="14" spans="1:14" ht="30" customHeight="1" x14ac:dyDescent="0.25">
      <c r="A14" s="276">
        <v>22</v>
      </c>
      <c r="B14" s="485" t="s">
        <v>651</v>
      </c>
      <c r="C14" s="486"/>
      <c r="D14" s="487"/>
      <c r="E14" s="430">
        <v>3</v>
      </c>
      <c r="F14" s="450" t="s">
        <v>652</v>
      </c>
      <c r="G14" s="450"/>
      <c r="H14" s="135">
        <v>350</v>
      </c>
      <c r="I14" s="499"/>
      <c r="J14" s="500"/>
      <c r="K14" s="501"/>
      <c r="L14" s="135">
        <v>150.91</v>
      </c>
      <c r="M14" s="61"/>
      <c r="N14" s="62"/>
    </row>
    <row r="15" spans="1:14" ht="30" customHeight="1" x14ac:dyDescent="0.25">
      <c r="A15" s="37">
        <v>23</v>
      </c>
      <c r="B15" s="511" t="s">
        <v>515</v>
      </c>
      <c r="C15" s="512"/>
      <c r="D15" s="513"/>
      <c r="E15" s="348">
        <v>5</v>
      </c>
      <c r="F15" s="509" t="s">
        <v>516</v>
      </c>
      <c r="G15" s="510"/>
      <c r="H15" s="161">
        <v>350</v>
      </c>
      <c r="I15" s="492"/>
      <c r="J15" s="492"/>
      <c r="K15" s="492"/>
      <c r="L15" s="135">
        <v>150.91</v>
      </c>
      <c r="M15" s="61"/>
      <c r="N15" s="61"/>
    </row>
    <row r="16" spans="1:14" ht="20.25" customHeight="1" x14ac:dyDescent="0.25">
      <c r="A16" s="47"/>
      <c r="B16" s="48"/>
      <c r="C16" s="48"/>
      <c r="D16" s="48"/>
      <c r="E16" s="344"/>
      <c r="F16" s="482" t="s">
        <v>44</v>
      </c>
      <c r="G16" s="483"/>
      <c r="H16" s="52">
        <f>SUM(H14:H15)</f>
        <v>700</v>
      </c>
      <c r="I16" s="484"/>
      <c r="J16" s="484"/>
      <c r="K16" s="484"/>
      <c r="L16" s="52">
        <f>SUM(L14:L15)</f>
        <v>301.82</v>
      </c>
      <c r="M16" s="50"/>
      <c r="N16" s="50"/>
    </row>
  </sheetData>
  <mergeCells count="23">
    <mergeCell ref="D7:H7"/>
    <mergeCell ref="M12:N12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6:G16"/>
    <mergeCell ref="I16:K16"/>
    <mergeCell ref="B14:D14"/>
    <mergeCell ref="F14:G14"/>
    <mergeCell ref="I14:K14"/>
    <mergeCell ref="B15:D15"/>
    <mergeCell ref="F15:G15"/>
    <mergeCell ref="I15:K15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56"/>
  <sheetViews>
    <sheetView view="pageLayout" topLeftCell="A103" zoomScale="70" zoomScaleNormal="100" zoomScalePageLayoutView="70" workbookViewId="0">
      <selection activeCell="M120" sqref="M120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83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84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22</v>
      </c>
      <c r="E9" s="475"/>
      <c r="F9" s="11"/>
      <c r="G9" s="11"/>
      <c r="H9" s="476" t="s">
        <v>15</v>
      </c>
      <c r="I9" s="476"/>
      <c r="J9" s="16">
        <v>12</v>
      </c>
      <c r="K9" s="476" t="s">
        <v>16</v>
      </c>
      <c r="L9" s="476"/>
      <c r="M9" s="16">
        <v>10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53" t="s">
        <v>21</v>
      </c>
      <c r="I12" s="459" t="s">
        <v>22</v>
      </c>
      <c r="J12" s="460"/>
      <c r="K12" s="461"/>
      <c r="L12" s="54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55" t="s">
        <v>25</v>
      </c>
      <c r="I13" s="462"/>
      <c r="J13" s="463"/>
      <c r="K13" s="464"/>
      <c r="L13" s="56" t="s">
        <v>26</v>
      </c>
      <c r="M13" s="25" t="s">
        <v>27</v>
      </c>
      <c r="N13" s="28" t="s">
        <v>28</v>
      </c>
    </row>
    <row r="14" spans="1:14" ht="30.75" customHeight="1" x14ac:dyDescent="0.25">
      <c r="A14" s="315">
        <v>24</v>
      </c>
      <c r="B14" s="505" t="s">
        <v>402</v>
      </c>
      <c r="C14" s="505"/>
      <c r="D14" s="505"/>
      <c r="E14" s="303">
        <v>2</v>
      </c>
      <c r="F14" s="496" t="s">
        <v>401</v>
      </c>
      <c r="G14" s="497"/>
      <c r="H14" s="67">
        <v>350</v>
      </c>
      <c r="I14" s="450"/>
      <c r="J14" s="450"/>
      <c r="K14" s="450"/>
      <c r="L14" s="69">
        <v>150.91</v>
      </c>
      <c r="M14" s="31"/>
      <c r="N14" s="32"/>
    </row>
    <row r="15" spans="1:14" ht="30.75" customHeight="1" x14ac:dyDescent="0.25">
      <c r="A15" s="315">
        <v>25</v>
      </c>
      <c r="B15" s="445" t="s">
        <v>73</v>
      </c>
      <c r="C15" s="445"/>
      <c r="D15" s="445"/>
      <c r="E15" s="303">
        <v>6</v>
      </c>
      <c r="F15" s="450" t="s">
        <v>74</v>
      </c>
      <c r="G15" s="450"/>
      <c r="H15" s="68">
        <v>350</v>
      </c>
      <c r="I15" s="458"/>
      <c r="J15" s="458"/>
      <c r="K15" s="458"/>
      <c r="L15" s="69">
        <v>150.91</v>
      </c>
      <c r="M15" s="31"/>
      <c r="N15" s="32"/>
    </row>
    <row r="16" spans="1:14" ht="30" customHeight="1" x14ac:dyDescent="0.25">
      <c r="A16" s="315">
        <v>26</v>
      </c>
      <c r="B16" s="485" t="s">
        <v>75</v>
      </c>
      <c r="C16" s="486"/>
      <c r="D16" s="487"/>
      <c r="E16" s="305">
        <v>4</v>
      </c>
      <c r="F16" s="450" t="s">
        <v>76</v>
      </c>
      <c r="G16" s="450"/>
      <c r="H16" s="69">
        <v>350</v>
      </c>
      <c r="I16" s="450"/>
      <c r="J16" s="450"/>
      <c r="K16" s="450"/>
      <c r="L16" s="69">
        <v>150.91</v>
      </c>
      <c r="M16" s="31"/>
      <c r="N16" s="32"/>
    </row>
    <row r="17" spans="1:14" ht="30.75" customHeight="1" x14ac:dyDescent="0.25">
      <c r="A17" s="315">
        <v>27</v>
      </c>
      <c r="B17" s="485" t="s">
        <v>77</v>
      </c>
      <c r="C17" s="486"/>
      <c r="D17" s="487"/>
      <c r="E17" s="303">
        <v>4</v>
      </c>
      <c r="F17" s="525" t="s">
        <v>78</v>
      </c>
      <c r="G17" s="526"/>
      <c r="H17" s="67">
        <v>350</v>
      </c>
      <c r="I17" s="450"/>
      <c r="J17" s="450"/>
      <c r="K17" s="450"/>
      <c r="L17" s="69">
        <v>150.91</v>
      </c>
      <c r="M17" s="31"/>
      <c r="N17" s="32"/>
    </row>
    <row r="18" spans="1:14" ht="29.25" customHeight="1" x14ac:dyDescent="0.25">
      <c r="A18" s="315">
        <v>28</v>
      </c>
      <c r="B18" s="485" t="s">
        <v>545</v>
      </c>
      <c r="C18" s="486"/>
      <c r="D18" s="487"/>
      <c r="E18" s="430">
        <v>4</v>
      </c>
      <c r="F18" s="468" t="s">
        <v>549</v>
      </c>
      <c r="G18" s="469"/>
      <c r="H18" s="71">
        <v>350</v>
      </c>
      <c r="I18" s="522" t="s">
        <v>725</v>
      </c>
      <c r="J18" s="516"/>
      <c r="K18" s="508"/>
      <c r="L18" s="69">
        <v>150.91</v>
      </c>
      <c r="M18" s="39"/>
      <c r="N18" s="39"/>
    </row>
    <row r="19" spans="1:14" ht="32.25" customHeight="1" x14ac:dyDescent="0.25">
      <c r="A19" s="315">
        <v>29</v>
      </c>
      <c r="B19" s="502" t="s">
        <v>546</v>
      </c>
      <c r="C19" s="503"/>
      <c r="D19" s="504"/>
      <c r="E19" s="304">
        <v>4</v>
      </c>
      <c r="F19" s="523" t="s">
        <v>550</v>
      </c>
      <c r="G19" s="524"/>
      <c r="H19" s="69">
        <v>350</v>
      </c>
      <c r="I19" s="450"/>
      <c r="J19" s="450"/>
      <c r="K19" s="450"/>
      <c r="L19" s="69">
        <v>150.91</v>
      </c>
      <c r="M19" s="31"/>
      <c r="N19" s="31"/>
    </row>
    <row r="20" spans="1:14" ht="30" customHeight="1" x14ac:dyDescent="0.25">
      <c r="A20" s="315">
        <v>30</v>
      </c>
      <c r="B20" s="502" t="s">
        <v>547</v>
      </c>
      <c r="C20" s="503"/>
      <c r="D20" s="504"/>
      <c r="E20" s="304">
        <v>5</v>
      </c>
      <c r="F20" s="507" t="s">
        <v>551</v>
      </c>
      <c r="G20" s="508"/>
      <c r="H20" s="72">
        <v>350</v>
      </c>
      <c r="I20" s="470"/>
      <c r="J20" s="471"/>
      <c r="K20" s="472"/>
      <c r="L20" s="69">
        <v>150.91</v>
      </c>
      <c r="M20" s="40"/>
      <c r="N20" s="40"/>
    </row>
    <row r="21" spans="1:14" ht="30.75" customHeight="1" x14ac:dyDescent="0.25">
      <c r="A21" s="315">
        <v>31</v>
      </c>
      <c r="B21" s="505" t="s">
        <v>403</v>
      </c>
      <c r="C21" s="505"/>
      <c r="D21" s="505"/>
      <c r="E21" s="303">
        <v>4</v>
      </c>
      <c r="F21" s="450" t="s">
        <v>404</v>
      </c>
      <c r="G21" s="450"/>
      <c r="H21" s="73">
        <v>350</v>
      </c>
      <c r="I21" s="448"/>
      <c r="J21" s="448"/>
      <c r="K21" s="448"/>
      <c r="L21" s="69">
        <v>150.91</v>
      </c>
      <c r="M21" s="41"/>
      <c r="N21" s="41"/>
    </row>
    <row r="22" spans="1:14" ht="30.75" customHeight="1" x14ac:dyDescent="0.25">
      <c r="A22" s="315">
        <v>32</v>
      </c>
      <c r="B22" s="485" t="s">
        <v>79</v>
      </c>
      <c r="C22" s="486"/>
      <c r="D22" s="487"/>
      <c r="E22" s="303">
        <v>3</v>
      </c>
      <c r="F22" s="468" t="s">
        <v>80</v>
      </c>
      <c r="G22" s="469"/>
      <c r="H22" s="74">
        <v>350</v>
      </c>
      <c r="I22" s="448"/>
      <c r="J22" s="448"/>
      <c r="K22" s="448"/>
      <c r="L22" s="69">
        <v>150.91</v>
      </c>
      <c r="M22" s="41"/>
      <c r="N22" s="41"/>
    </row>
    <row r="23" spans="1:14" ht="30" customHeight="1" x14ac:dyDescent="0.25">
      <c r="A23" s="315">
        <v>33</v>
      </c>
      <c r="B23" s="502" t="s">
        <v>405</v>
      </c>
      <c r="C23" s="503"/>
      <c r="D23" s="504"/>
      <c r="E23" s="304">
        <v>2</v>
      </c>
      <c r="F23" s="507" t="s">
        <v>406</v>
      </c>
      <c r="G23" s="508"/>
      <c r="H23" s="75">
        <v>350</v>
      </c>
      <c r="I23" s="521"/>
      <c r="J23" s="521"/>
      <c r="K23" s="521"/>
      <c r="L23" s="69">
        <v>150.91</v>
      </c>
      <c r="M23" s="42"/>
      <c r="N23" s="43"/>
    </row>
    <row r="24" spans="1:14" ht="29.25" customHeight="1" x14ac:dyDescent="0.25">
      <c r="A24" s="315">
        <v>34</v>
      </c>
      <c r="B24" s="505" t="s">
        <v>407</v>
      </c>
      <c r="C24" s="505"/>
      <c r="D24" s="505"/>
      <c r="E24" s="304">
        <v>2</v>
      </c>
      <c r="F24" s="454" t="s">
        <v>408</v>
      </c>
      <c r="G24" s="454"/>
      <c r="H24" s="74">
        <v>350</v>
      </c>
      <c r="I24" s="118"/>
      <c r="J24" s="119"/>
      <c r="K24" s="120"/>
      <c r="L24" s="69">
        <v>150.91</v>
      </c>
      <c r="M24" s="42"/>
      <c r="N24" s="43"/>
    </row>
    <row r="25" spans="1:14" ht="29.25" customHeight="1" x14ac:dyDescent="0.25">
      <c r="A25" s="315">
        <v>35</v>
      </c>
      <c r="B25" s="502" t="s">
        <v>81</v>
      </c>
      <c r="C25" s="503"/>
      <c r="D25" s="504"/>
      <c r="E25" s="304">
        <v>4</v>
      </c>
      <c r="F25" s="507" t="s">
        <v>82</v>
      </c>
      <c r="G25" s="508"/>
      <c r="H25" s="74">
        <v>350</v>
      </c>
      <c r="I25" s="489"/>
      <c r="J25" s="490"/>
      <c r="K25" s="491"/>
      <c r="L25" s="69">
        <v>150.91</v>
      </c>
      <c r="M25" s="41"/>
      <c r="N25" s="51"/>
    </row>
    <row r="26" spans="1:14" ht="20.25" customHeight="1" x14ac:dyDescent="0.25">
      <c r="A26" s="47"/>
      <c r="B26" s="48"/>
      <c r="C26" s="48"/>
      <c r="D26" s="48"/>
      <c r="E26" s="60"/>
      <c r="M26" s="50"/>
      <c r="N26" s="50"/>
    </row>
    <row r="31" spans="1:14" ht="78" customHeight="1" x14ac:dyDescent="0.25"/>
    <row r="38" spans="1:14" ht="21" x14ac:dyDescent="0.35">
      <c r="A38" s="10" t="s">
        <v>7</v>
      </c>
      <c r="B38" s="18"/>
      <c r="C38" s="18"/>
      <c r="D38" s="473" t="s">
        <v>8</v>
      </c>
      <c r="E38" s="473"/>
      <c r="F38" s="473"/>
      <c r="G38" s="473"/>
      <c r="H38" s="473"/>
      <c r="I38" s="19"/>
      <c r="J38" s="20" t="s">
        <v>9</v>
      </c>
      <c r="K38" s="473" t="s">
        <v>83</v>
      </c>
      <c r="L38" s="474"/>
      <c r="M38" s="474"/>
      <c r="N38" s="21"/>
    </row>
    <row r="39" spans="1:14" x14ac:dyDescent="0.25">
      <c r="A39" s="10" t="s">
        <v>11</v>
      </c>
      <c r="B39" s="11"/>
      <c r="C39" s="11"/>
      <c r="D39" s="475" t="s">
        <v>84</v>
      </c>
      <c r="E39" s="475"/>
      <c r="F39" s="475"/>
      <c r="G39" s="475"/>
      <c r="H39" s="475"/>
      <c r="I39" s="11"/>
      <c r="J39" s="11"/>
      <c r="K39" s="11"/>
      <c r="L39" s="11"/>
      <c r="M39" s="11"/>
      <c r="N39" s="12"/>
    </row>
    <row r="40" spans="1:14" x14ac:dyDescent="0.25">
      <c r="A40" s="10" t="s">
        <v>12</v>
      </c>
      <c r="B40" s="11"/>
      <c r="C40" s="11"/>
      <c r="D40" s="475" t="s">
        <v>13</v>
      </c>
      <c r="E40" s="475"/>
      <c r="F40" s="475"/>
      <c r="G40" s="475"/>
      <c r="H40" s="475"/>
      <c r="I40" s="17"/>
      <c r="J40" s="17"/>
      <c r="K40" s="17"/>
      <c r="L40" s="17"/>
      <c r="M40" s="17"/>
      <c r="N40" s="12"/>
    </row>
    <row r="41" spans="1:14" x14ac:dyDescent="0.25">
      <c r="A41" s="10" t="s">
        <v>14</v>
      </c>
      <c r="B41" s="11"/>
      <c r="C41" s="11"/>
      <c r="D41" s="475">
        <v>22</v>
      </c>
      <c r="E41" s="475"/>
      <c r="F41" s="11"/>
      <c r="G41" s="11"/>
      <c r="H41" s="476" t="s">
        <v>15</v>
      </c>
      <c r="I41" s="476"/>
      <c r="J41" s="16">
        <v>12</v>
      </c>
      <c r="K41" s="476" t="s">
        <v>16</v>
      </c>
      <c r="L41" s="476"/>
      <c r="M41" s="16">
        <v>10</v>
      </c>
      <c r="N41" s="12"/>
    </row>
    <row r="42" spans="1:14" ht="15.75" thickBot="1" x14ac:dyDescent="0.3">
      <c r="A42" s="13" t="s">
        <v>17</v>
      </c>
      <c r="B42" s="14"/>
      <c r="C42" s="14"/>
      <c r="D42" s="14"/>
      <c r="E42" s="14"/>
      <c r="F42" s="14" t="s">
        <v>737</v>
      </c>
      <c r="G42" s="14"/>
      <c r="H42" s="14"/>
      <c r="I42" s="14"/>
      <c r="J42" s="14"/>
      <c r="K42" s="14"/>
      <c r="L42" s="14"/>
      <c r="M42" s="14"/>
      <c r="N42" s="15"/>
    </row>
    <row r="43" spans="1:14" ht="15.75" thickBot="1" x14ac:dyDescent="0.3"/>
    <row r="44" spans="1:14" x14ac:dyDescent="0.25">
      <c r="A44" s="477" t="s">
        <v>19</v>
      </c>
      <c r="B44" s="465" t="s">
        <v>20</v>
      </c>
      <c r="C44" s="460"/>
      <c r="D44" s="479"/>
      <c r="E44" s="22" t="s">
        <v>29</v>
      </c>
      <c r="F44" s="465" t="s">
        <v>31</v>
      </c>
      <c r="G44" s="479"/>
      <c r="H44" s="83" t="s">
        <v>21</v>
      </c>
      <c r="I44" s="459" t="s">
        <v>22</v>
      </c>
      <c r="J44" s="460"/>
      <c r="K44" s="461"/>
      <c r="L44" s="84" t="s">
        <v>23</v>
      </c>
      <c r="M44" s="465" t="s">
        <v>24</v>
      </c>
      <c r="N44" s="461"/>
    </row>
    <row r="45" spans="1:14" ht="15.75" thickBot="1" x14ac:dyDescent="0.3">
      <c r="A45" s="478"/>
      <c r="B45" s="480"/>
      <c r="C45" s="463"/>
      <c r="D45" s="481"/>
      <c r="E45" s="25" t="s">
        <v>30</v>
      </c>
      <c r="F45" s="480"/>
      <c r="G45" s="481"/>
      <c r="H45" s="85" t="s">
        <v>25</v>
      </c>
      <c r="I45" s="462"/>
      <c r="J45" s="463"/>
      <c r="K45" s="464"/>
      <c r="L45" s="86" t="s">
        <v>26</v>
      </c>
      <c r="M45" s="25" t="s">
        <v>27</v>
      </c>
      <c r="N45" s="28" t="s">
        <v>28</v>
      </c>
    </row>
    <row r="46" spans="1:14" ht="30" customHeight="1" x14ac:dyDescent="0.25">
      <c r="A46" s="131">
        <v>36</v>
      </c>
      <c r="B46" s="502" t="s">
        <v>85</v>
      </c>
      <c r="C46" s="503"/>
      <c r="D46" s="504"/>
      <c r="E46" s="126">
        <v>3</v>
      </c>
      <c r="F46" s="518" t="s">
        <v>86</v>
      </c>
      <c r="G46" s="519"/>
      <c r="H46" s="149">
        <v>350</v>
      </c>
      <c r="I46" s="518"/>
      <c r="J46" s="520"/>
      <c r="K46" s="519"/>
      <c r="L46" s="115">
        <v>150.91</v>
      </c>
      <c r="M46" s="92"/>
      <c r="N46" s="92"/>
    </row>
    <row r="47" spans="1:14" ht="29.25" customHeight="1" x14ac:dyDescent="0.25">
      <c r="A47" s="131">
        <v>37</v>
      </c>
      <c r="B47" s="502" t="s">
        <v>548</v>
      </c>
      <c r="C47" s="503"/>
      <c r="D47" s="504"/>
      <c r="E47" s="126">
        <v>3</v>
      </c>
      <c r="F47" s="454" t="s">
        <v>552</v>
      </c>
      <c r="G47" s="454"/>
      <c r="H47" s="149">
        <v>350</v>
      </c>
      <c r="I47" s="454"/>
      <c r="J47" s="454"/>
      <c r="K47" s="454"/>
      <c r="L47" s="115">
        <v>150.91</v>
      </c>
      <c r="M47" s="92"/>
      <c r="N47" s="92"/>
    </row>
    <row r="48" spans="1:14" ht="30" customHeight="1" x14ac:dyDescent="0.25">
      <c r="A48" s="131">
        <v>38</v>
      </c>
      <c r="B48" s="445" t="s">
        <v>653</v>
      </c>
      <c r="C48" s="445"/>
      <c r="D48" s="445"/>
      <c r="E48" s="430">
        <v>2</v>
      </c>
      <c r="F48" s="450" t="s">
        <v>654</v>
      </c>
      <c r="G48" s="450"/>
      <c r="H48" s="149">
        <v>350</v>
      </c>
      <c r="I48" s="454"/>
      <c r="J48" s="454"/>
      <c r="K48" s="454"/>
      <c r="L48" s="115">
        <v>150.91</v>
      </c>
      <c r="M48" s="92"/>
      <c r="N48" s="92"/>
    </row>
    <row r="49" spans="1:14" ht="30" customHeight="1" x14ac:dyDescent="0.25">
      <c r="A49" s="131">
        <v>39</v>
      </c>
      <c r="B49" s="485" t="s">
        <v>87</v>
      </c>
      <c r="C49" s="486"/>
      <c r="D49" s="487"/>
      <c r="E49" s="125">
        <v>5</v>
      </c>
      <c r="F49" s="468" t="s">
        <v>88</v>
      </c>
      <c r="G49" s="469"/>
      <c r="H49" s="190">
        <v>350</v>
      </c>
      <c r="I49" s="507"/>
      <c r="J49" s="516"/>
      <c r="K49" s="508"/>
      <c r="L49" s="115">
        <v>150.91</v>
      </c>
      <c r="M49" s="92"/>
      <c r="N49" s="92"/>
    </row>
    <row r="50" spans="1:14" ht="30.75" customHeight="1" x14ac:dyDescent="0.25">
      <c r="A50" s="131">
        <v>40</v>
      </c>
      <c r="B50" s="505" t="s">
        <v>89</v>
      </c>
      <c r="C50" s="505"/>
      <c r="D50" s="505"/>
      <c r="E50" s="126">
        <v>3</v>
      </c>
      <c r="F50" s="454" t="s">
        <v>90</v>
      </c>
      <c r="G50" s="454"/>
      <c r="H50" s="149">
        <v>350</v>
      </c>
      <c r="I50" s="454"/>
      <c r="J50" s="454"/>
      <c r="K50" s="454"/>
      <c r="L50" s="115">
        <v>150.91</v>
      </c>
      <c r="M50" s="92"/>
      <c r="N50" s="92"/>
    </row>
    <row r="51" spans="1:14" ht="30.75" customHeight="1" x14ac:dyDescent="0.25">
      <c r="A51" s="131">
        <v>41</v>
      </c>
      <c r="B51" s="485" t="s">
        <v>91</v>
      </c>
      <c r="C51" s="486"/>
      <c r="D51" s="487"/>
      <c r="E51" s="125">
        <v>3</v>
      </c>
      <c r="F51" s="468" t="s">
        <v>92</v>
      </c>
      <c r="G51" s="469"/>
      <c r="H51" s="149">
        <v>350</v>
      </c>
      <c r="I51" s="507"/>
      <c r="J51" s="516"/>
      <c r="K51" s="508"/>
      <c r="L51" s="115">
        <v>150.91</v>
      </c>
      <c r="M51" s="92"/>
      <c r="N51" s="92"/>
    </row>
    <row r="52" spans="1:14" ht="28.5" customHeight="1" x14ac:dyDescent="0.25">
      <c r="A52" s="131">
        <v>42</v>
      </c>
      <c r="B52" s="502" t="s">
        <v>409</v>
      </c>
      <c r="C52" s="503"/>
      <c r="D52" s="504"/>
      <c r="E52" s="125">
        <v>5</v>
      </c>
      <c r="F52" s="160"/>
      <c r="G52" s="153"/>
      <c r="H52" s="149">
        <v>350</v>
      </c>
      <c r="I52" s="156"/>
      <c r="J52" s="191"/>
      <c r="K52" s="154"/>
      <c r="L52" s="115">
        <v>150.91</v>
      </c>
      <c r="M52" s="92"/>
      <c r="N52" s="92"/>
    </row>
    <row r="53" spans="1:14" ht="28.5" customHeight="1" x14ac:dyDescent="0.25">
      <c r="A53" s="131">
        <v>43</v>
      </c>
      <c r="B53" s="502" t="s">
        <v>724</v>
      </c>
      <c r="C53" s="503"/>
      <c r="D53" s="504"/>
      <c r="E53" s="303">
        <v>2</v>
      </c>
      <c r="F53" s="468" t="s">
        <v>410</v>
      </c>
      <c r="G53" s="469"/>
      <c r="H53" s="149">
        <v>350</v>
      </c>
      <c r="I53" s="306"/>
      <c r="J53" s="307"/>
      <c r="K53" s="308"/>
      <c r="L53" s="115">
        <v>150.91</v>
      </c>
      <c r="M53" s="92"/>
      <c r="N53" s="92"/>
    </row>
    <row r="54" spans="1:14" ht="28.5" customHeight="1" x14ac:dyDescent="0.25">
      <c r="A54" s="131">
        <v>44</v>
      </c>
      <c r="B54" s="502" t="s">
        <v>411</v>
      </c>
      <c r="C54" s="503"/>
      <c r="D54" s="504"/>
      <c r="E54" s="303">
        <v>2</v>
      </c>
      <c r="F54" s="514" t="s">
        <v>412</v>
      </c>
      <c r="G54" s="515"/>
      <c r="H54" s="149">
        <v>350</v>
      </c>
      <c r="I54" s="306"/>
      <c r="J54" s="307"/>
      <c r="K54" s="308"/>
      <c r="L54" s="115">
        <v>150.91</v>
      </c>
      <c r="M54" s="92"/>
      <c r="N54" s="92"/>
    </row>
    <row r="55" spans="1:14" ht="30" customHeight="1" x14ac:dyDescent="0.25">
      <c r="A55" s="131">
        <v>45</v>
      </c>
      <c r="B55" s="102" t="s">
        <v>93</v>
      </c>
      <c r="C55" s="103"/>
      <c r="D55" s="104"/>
      <c r="E55" s="125">
        <v>3</v>
      </c>
      <c r="F55" s="468" t="s">
        <v>517</v>
      </c>
      <c r="G55" s="469"/>
      <c r="H55" s="149">
        <v>350</v>
      </c>
      <c r="I55" s="156"/>
      <c r="J55" s="191"/>
      <c r="K55" s="154"/>
      <c r="L55" s="115">
        <v>150.91</v>
      </c>
      <c r="M55" s="92"/>
      <c r="N55" s="92"/>
    </row>
    <row r="56" spans="1:14" ht="32.25" customHeight="1" x14ac:dyDescent="0.25">
      <c r="A56" s="132"/>
      <c r="B56" s="132"/>
      <c r="C56" s="132"/>
      <c r="D56" s="132"/>
      <c r="E56" s="192"/>
      <c r="F56" s="482" t="s">
        <v>44</v>
      </c>
      <c r="G56" s="483"/>
      <c r="H56" s="66">
        <f>SUM(H46:H55,H14:H25)</f>
        <v>7700</v>
      </c>
      <c r="I56" s="517"/>
      <c r="J56" s="517"/>
      <c r="K56" s="517"/>
      <c r="L56" s="66">
        <f>SUM(L55,L52,L46:L51,L14:L25)</f>
        <v>3018.1999999999994</v>
      </c>
    </row>
  </sheetData>
  <mergeCells count="88">
    <mergeCell ref="B54:D54"/>
    <mergeCell ref="B50:D50"/>
    <mergeCell ref="F50:G50"/>
    <mergeCell ref="M12:N12"/>
    <mergeCell ref="A3:N3"/>
    <mergeCell ref="A4:N4"/>
    <mergeCell ref="A5:N5"/>
    <mergeCell ref="D6:H6"/>
    <mergeCell ref="K6:M6"/>
    <mergeCell ref="D7:H7"/>
    <mergeCell ref="D8:H8"/>
    <mergeCell ref="D9:E9"/>
    <mergeCell ref="H9:I9"/>
    <mergeCell ref="K9:L9"/>
    <mergeCell ref="B17:D17"/>
    <mergeCell ref="F17:G17"/>
    <mergeCell ref="I17:K17"/>
    <mergeCell ref="A12:A13"/>
    <mergeCell ref="B12:D13"/>
    <mergeCell ref="F12:G13"/>
    <mergeCell ref="I12:K13"/>
    <mergeCell ref="B14:D14"/>
    <mergeCell ref="F14:G14"/>
    <mergeCell ref="I14:K14"/>
    <mergeCell ref="B15:D15"/>
    <mergeCell ref="F15:G15"/>
    <mergeCell ref="I15:K15"/>
    <mergeCell ref="B16:D16"/>
    <mergeCell ref="F16:G16"/>
    <mergeCell ref="I16:K16"/>
    <mergeCell ref="B18:D18"/>
    <mergeCell ref="F18:G18"/>
    <mergeCell ref="I18:K18"/>
    <mergeCell ref="B19:D19"/>
    <mergeCell ref="F19:G19"/>
    <mergeCell ref="I19:K19"/>
    <mergeCell ref="B20:D20"/>
    <mergeCell ref="F20:G20"/>
    <mergeCell ref="I20:K20"/>
    <mergeCell ref="B21:D21"/>
    <mergeCell ref="F21:G21"/>
    <mergeCell ref="I21:K21"/>
    <mergeCell ref="B22:D22"/>
    <mergeCell ref="F22:G22"/>
    <mergeCell ref="I22:K22"/>
    <mergeCell ref="B23:D23"/>
    <mergeCell ref="F23:G23"/>
    <mergeCell ref="I23:K23"/>
    <mergeCell ref="F56:G56"/>
    <mergeCell ref="I56:K56"/>
    <mergeCell ref="B24:D24"/>
    <mergeCell ref="D38:H38"/>
    <mergeCell ref="K38:M38"/>
    <mergeCell ref="D39:H39"/>
    <mergeCell ref="D40:H40"/>
    <mergeCell ref="D41:E41"/>
    <mergeCell ref="H41:I41"/>
    <mergeCell ref="K41:L41"/>
    <mergeCell ref="B46:D46"/>
    <mergeCell ref="F46:G46"/>
    <mergeCell ref="I46:K46"/>
    <mergeCell ref="I50:K50"/>
    <mergeCell ref="B52:D52"/>
    <mergeCell ref="B53:D53"/>
    <mergeCell ref="B47:D47"/>
    <mergeCell ref="F47:G47"/>
    <mergeCell ref="I47:K47"/>
    <mergeCell ref="M44:N44"/>
    <mergeCell ref="F24:G24"/>
    <mergeCell ref="B25:D25"/>
    <mergeCell ref="F25:G25"/>
    <mergeCell ref="I25:K25"/>
    <mergeCell ref="F55:G55"/>
    <mergeCell ref="A44:A45"/>
    <mergeCell ref="B44:D45"/>
    <mergeCell ref="F44:G45"/>
    <mergeCell ref="I44:K45"/>
    <mergeCell ref="B48:D48"/>
    <mergeCell ref="F48:G48"/>
    <mergeCell ref="I48:K48"/>
    <mergeCell ref="F53:G53"/>
    <mergeCell ref="F54:G54"/>
    <mergeCell ref="B49:D49"/>
    <mergeCell ref="F49:G49"/>
    <mergeCell ref="I49:K49"/>
    <mergeCell ref="B51:D51"/>
    <mergeCell ref="F51:G51"/>
    <mergeCell ref="I51:K51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3"/>
  <sheetViews>
    <sheetView view="pageLayout" topLeftCell="A4" zoomScale="70" zoomScaleNormal="100" zoomScalePageLayoutView="70" workbookViewId="0">
      <selection activeCell="L14" sqref="L14:L22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134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135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9</v>
      </c>
      <c r="E9" s="475"/>
      <c r="F9" s="11"/>
      <c r="G9" s="11"/>
      <c r="H9" s="476" t="s">
        <v>15</v>
      </c>
      <c r="I9" s="476"/>
      <c r="J9" s="16">
        <v>6</v>
      </c>
      <c r="K9" s="476" t="s">
        <v>16</v>
      </c>
      <c r="L9" s="476"/>
      <c r="M9" s="16">
        <v>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97" t="s">
        <v>21</v>
      </c>
      <c r="I12" s="459" t="s">
        <v>22</v>
      </c>
      <c r="J12" s="460"/>
      <c r="K12" s="461"/>
      <c r="L12" s="98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99" t="s">
        <v>25</v>
      </c>
      <c r="I13" s="462"/>
      <c r="J13" s="463"/>
      <c r="K13" s="464"/>
      <c r="L13" s="100" t="s">
        <v>26</v>
      </c>
      <c r="M13" s="25" t="s">
        <v>27</v>
      </c>
      <c r="N13" s="28" t="s">
        <v>28</v>
      </c>
    </row>
    <row r="14" spans="1:14" ht="30.75" customHeight="1" x14ac:dyDescent="0.25">
      <c r="A14" s="37">
        <v>46</v>
      </c>
      <c r="B14" s="505" t="s">
        <v>553</v>
      </c>
      <c r="C14" s="505"/>
      <c r="D14" s="505"/>
      <c r="E14" s="95">
        <v>1</v>
      </c>
      <c r="F14" s="518" t="s">
        <v>556</v>
      </c>
      <c r="G14" s="519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37">
        <v>47</v>
      </c>
      <c r="B15" s="502" t="s">
        <v>554</v>
      </c>
      <c r="C15" s="503"/>
      <c r="D15" s="504"/>
      <c r="E15" s="379">
        <v>1</v>
      </c>
      <c r="F15" s="507" t="s">
        <v>557</v>
      </c>
      <c r="G15" s="508"/>
      <c r="H15" s="135">
        <v>350</v>
      </c>
      <c r="I15" s="380"/>
      <c r="J15" s="381"/>
      <c r="K15" s="382"/>
      <c r="L15" s="135">
        <v>150.91</v>
      </c>
      <c r="M15" s="61"/>
      <c r="N15" s="61"/>
    </row>
    <row r="16" spans="1:14" ht="30.75" customHeight="1" x14ac:dyDescent="0.25">
      <c r="A16" s="37">
        <v>48</v>
      </c>
      <c r="B16" s="502" t="s">
        <v>555</v>
      </c>
      <c r="C16" s="503"/>
      <c r="D16" s="504"/>
      <c r="E16" s="379">
        <v>1</v>
      </c>
      <c r="F16" s="507" t="s">
        <v>558</v>
      </c>
      <c r="G16" s="508"/>
      <c r="H16" s="135">
        <v>350</v>
      </c>
      <c r="I16" s="380"/>
      <c r="J16" s="381"/>
      <c r="K16" s="382"/>
      <c r="L16" s="135">
        <v>150.91</v>
      </c>
      <c r="M16" s="61"/>
      <c r="N16" s="61"/>
    </row>
    <row r="17" spans="1:14" ht="30.75" customHeight="1" x14ac:dyDescent="0.25">
      <c r="A17" s="37">
        <v>49</v>
      </c>
      <c r="B17" s="105" t="s">
        <v>136</v>
      </c>
      <c r="C17" s="106"/>
      <c r="D17" s="107"/>
      <c r="E17" s="95">
        <v>3</v>
      </c>
      <c r="F17" s="523" t="s">
        <v>137</v>
      </c>
      <c r="G17" s="524"/>
      <c r="H17" s="135">
        <v>350</v>
      </c>
      <c r="I17" s="499"/>
      <c r="J17" s="500"/>
      <c r="K17" s="501"/>
      <c r="L17" s="135">
        <v>150.91</v>
      </c>
      <c r="M17" s="61"/>
      <c r="N17" s="61"/>
    </row>
    <row r="18" spans="1:14" ht="30.75" customHeight="1" x14ac:dyDescent="0.25">
      <c r="A18" s="37">
        <v>50</v>
      </c>
      <c r="B18" s="105" t="s">
        <v>138</v>
      </c>
      <c r="C18" s="106"/>
      <c r="D18" s="107"/>
      <c r="E18" s="95">
        <v>3</v>
      </c>
      <c r="F18" s="523" t="s">
        <v>139</v>
      </c>
      <c r="G18" s="524"/>
      <c r="H18" s="135">
        <v>350</v>
      </c>
      <c r="I18" s="499"/>
      <c r="J18" s="500"/>
      <c r="K18" s="501"/>
      <c r="L18" s="135">
        <v>150.91</v>
      </c>
      <c r="M18" s="61"/>
      <c r="N18" s="61"/>
    </row>
    <row r="19" spans="1:14" ht="30.75" customHeight="1" x14ac:dyDescent="0.25">
      <c r="A19" s="37">
        <v>51</v>
      </c>
      <c r="B19" s="505" t="s">
        <v>413</v>
      </c>
      <c r="C19" s="505"/>
      <c r="D19" s="505"/>
      <c r="E19" s="286">
        <v>3</v>
      </c>
      <c r="F19" s="518" t="s">
        <v>414</v>
      </c>
      <c r="G19" s="519"/>
      <c r="H19" s="135">
        <v>350</v>
      </c>
      <c r="I19" s="499"/>
      <c r="J19" s="500"/>
      <c r="K19" s="501"/>
      <c r="L19" s="135">
        <v>150.91</v>
      </c>
      <c r="M19" s="61"/>
      <c r="N19" s="61"/>
    </row>
    <row r="20" spans="1:14" ht="30.75" customHeight="1" x14ac:dyDescent="0.25">
      <c r="A20" s="37">
        <v>52</v>
      </c>
      <c r="B20" s="445" t="s">
        <v>140</v>
      </c>
      <c r="C20" s="445"/>
      <c r="D20" s="445"/>
      <c r="E20" s="285">
        <v>5</v>
      </c>
      <c r="F20" s="468" t="s">
        <v>141</v>
      </c>
      <c r="G20" s="469"/>
      <c r="H20" s="135">
        <v>350</v>
      </c>
      <c r="I20" s="492"/>
      <c r="J20" s="492"/>
      <c r="K20" s="492"/>
      <c r="L20" s="135">
        <v>150.91</v>
      </c>
      <c r="M20" s="61"/>
      <c r="N20" s="61"/>
    </row>
    <row r="21" spans="1:14" ht="30.75" customHeight="1" x14ac:dyDescent="0.25">
      <c r="A21" s="37">
        <v>53</v>
      </c>
      <c r="B21" s="505" t="s">
        <v>142</v>
      </c>
      <c r="C21" s="505"/>
      <c r="D21" s="505"/>
      <c r="E21" s="286">
        <v>5</v>
      </c>
      <c r="F21" s="518" t="s">
        <v>143</v>
      </c>
      <c r="G21" s="519"/>
      <c r="H21" s="135">
        <v>350</v>
      </c>
      <c r="I21" s="157"/>
      <c r="J21" s="158"/>
      <c r="K21" s="159"/>
      <c r="L21" s="135">
        <v>150.91</v>
      </c>
      <c r="M21" s="61"/>
      <c r="N21" s="62"/>
    </row>
    <row r="22" spans="1:14" ht="30" customHeight="1" x14ac:dyDescent="0.25">
      <c r="A22" s="37">
        <v>54</v>
      </c>
      <c r="B22" s="363" t="s">
        <v>518</v>
      </c>
      <c r="C22" s="364"/>
      <c r="D22" s="365"/>
      <c r="E22" s="95">
        <v>5</v>
      </c>
      <c r="F22" s="523" t="s">
        <v>519</v>
      </c>
      <c r="G22" s="524"/>
      <c r="H22" s="135">
        <v>350</v>
      </c>
      <c r="I22" s="499"/>
      <c r="J22" s="500"/>
      <c r="K22" s="501"/>
      <c r="L22" s="135">
        <v>150.91</v>
      </c>
      <c r="M22" s="61"/>
      <c r="N22" s="62"/>
    </row>
    <row r="23" spans="1:14" ht="20.25" customHeight="1" x14ac:dyDescent="0.25">
      <c r="A23" s="47"/>
      <c r="B23" s="48"/>
      <c r="C23" s="48"/>
      <c r="D23" s="48"/>
      <c r="E23" s="101"/>
      <c r="F23" s="482" t="s">
        <v>44</v>
      </c>
      <c r="G23" s="483"/>
      <c r="H23" s="52">
        <f>SUM(H14:H22)</f>
        <v>3150</v>
      </c>
      <c r="I23" s="484"/>
      <c r="J23" s="484"/>
      <c r="K23" s="484"/>
      <c r="L23" s="52">
        <f>SUM(L14:L22)</f>
        <v>1358.19</v>
      </c>
      <c r="M23" s="50"/>
      <c r="N23" s="50"/>
    </row>
  </sheetData>
  <mergeCells count="38">
    <mergeCell ref="A12:A13"/>
    <mergeCell ref="B12:D13"/>
    <mergeCell ref="F12:G13"/>
    <mergeCell ref="A3:N3"/>
    <mergeCell ref="A4:N4"/>
    <mergeCell ref="A5:N5"/>
    <mergeCell ref="D6:H6"/>
    <mergeCell ref="K6:M6"/>
    <mergeCell ref="M12:N12"/>
    <mergeCell ref="I18:K18"/>
    <mergeCell ref="B19:D19"/>
    <mergeCell ref="F19:G19"/>
    <mergeCell ref="I19:K19"/>
    <mergeCell ref="D7:H7"/>
    <mergeCell ref="F18:G18"/>
    <mergeCell ref="F17:G17"/>
    <mergeCell ref="D8:H8"/>
    <mergeCell ref="D9:E9"/>
    <mergeCell ref="H9:I9"/>
    <mergeCell ref="K9:L9"/>
    <mergeCell ref="B14:D14"/>
    <mergeCell ref="F14:G14"/>
    <mergeCell ref="I14:K14"/>
    <mergeCell ref="I17:K17"/>
    <mergeCell ref="I12:K13"/>
    <mergeCell ref="I23:K23"/>
    <mergeCell ref="B20:D20"/>
    <mergeCell ref="F20:G20"/>
    <mergeCell ref="I20:K20"/>
    <mergeCell ref="B21:D21"/>
    <mergeCell ref="F21:G21"/>
    <mergeCell ref="I22:K22"/>
    <mergeCell ref="F22:G22"/>
    <mergeCell ref="B15:D15"/>
    <mergeCell ref="B16:D16"/>
    <mergeCell ref="F15:G15"/>
    <mergeCell ref="F16:G16"/>
    <mergeCell ref="F23:G23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29"/>
  <sheetViews>
    <sheetView view="pageLayout" topLeftCell="A15" zoomScale="70" zoomScaleNormal="100" zoomScalePageLayoutView="70" workbookViewId="0">
      <selection activeCell="L14" sqref="L14:L28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62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63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15</v>
      </c>
      <c r="E9" s="475"/>
      <c r="F9" s="11"/>
      <c r="G9" s="11"/>
      <c r="H9" s="476" t="s">
        <v>15</v>
      </c>
      <c r="I9" s="476"/>
      <c r="J9" s="16">
        <v>8</v>
      </c>
      <c r="K9" s="476" t="s">
        <v>16</v>
      </c>
      <c r="L9" s="476"/>
      <c r="M9" s="16">
        <v>7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53" t="s">
        <v>21</v>
      </c>
      <c r="I12" s="459" t="s">
        <v>22</v>
      </c>
      <c r="J12" s="460"/>
      <c r="K12" s="461"/>
      <c r="L12" s="54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55" t="s">
        <v>25</v>
      </c>
      <c r="I13" s="462"/>
      <c r="J13" s="463"/>
      <c r="K13" s="464"/>
      <c r="L13" s="56" t="s">
        <v>26</v>
      </c>
      <c r="M13" s="25" t="s">
        <v>27</v>
      </c>
      <c r="N13" s="28" t="s">
        <v>28</v>
      </c>
    </row>
    <row r="14" spans="1:14" ht="30.75" customHeight="1" x14ac:dyDescent="0.25">
      <c r="A14" s="76">
        <v>55</v>
      </c>
      <c r="B14" s="538" t="s">
        <v>415</v>
      </c>
      <c r="C14" s="538"/>
      <c r="D14" s="538"/>
      <c r="E14" s="80">
        <v>4</v>
      </c>
      <c r="F14" s="530" t="s">
        <v>416</v>
      </c>
      <c r="G14" s="531"/>
      <c r="H14" s="133">
        <v>350</v>
      </c>
      <c r="I14" s="537"/>
      <c r="J14" s="537"/>
      <c r="K14" s="537"/>
      <c r="L14" s="135">
        <v>150.91</v>
      </c>
      <c r="M14" s="61"/>
      <c r="N14" s="61"/>
    </row>
    <row r="15" spans="1:14" ht="30.75" customHeight="1" x14ac:dyDescent="0.25">
      <c r="A15" s="76">
        <v>56</v>
      </c>
      <c r="B15" s="538" t="s">
        <v>559</v>
      </c>
      <c r="C15" s="538"/>
      <c r="D15" s="538"/>
      <c r="E15" s="80">
        <v>4</v>
      </c>
      <c r="F15" s="530" t="s">
        <v>562</v>
      </c>
      <c r="G15" s="531"/>
      <c r="H15" s="133">
        <v>350</v>
      </c>
      <c r="I15" s="537"/>
      <c r="J15" s="537"/>
      <c r="K15" s="537"/>
      <c r="L15" s="135">
        <v>150.91</v>
      </c>
      <c r="M15" s="61"/>
      <c r="N15" s="61"/>
    </row>
    <row r="16" spans="1:14" ht="30" customHeight="1" x14ac:dyDescent="0.25">
      <c r="A16" s="76">
        <v>57</v>
      </c>
      <c r="B16" s="527" t="s">
        <v>45</v>
      </c>
      <c r="C16" s="528"/>
      <c r="D16" s="529"/>
      <c r="E16" s="80">
        <v>6</v>
      </c>
      <c r="F16" s="530" t="s">
        <v>46</v>
      </c>
      <c r="G16" s="531"/>
      <c r="H16" s="133">
        <v>350</v>
      </c>
      <c r="I16" s="533"/>
      <c r="J16" s="534"/>
      <c r="K16" s="535"/>
      <c r="L16" s="135">
        <v>150.91</v>
      </c>
      <c r="M16" s="61"/>
      <c r="N16" s="62"/>
    </row>
    <row r="17" spans="1:14" ht="30" customHeight="1" x14ac:dyDescent="0.25">
      <c r="A17" s="76">
        <v>58</v>
      </c>
      <c r="B17" s="527" t="s">
        <v>47</v>
      </c>
      <c r="C17" s="528"/>
      <c r="D17" s="529"/>
      <c r="E17" s="80">
        <v>5</v>
      </c>
      <c r="F17" s="536" t="s">
        <v>48</v>
      </c>
      <c r="G17" s="536"/>
      <c r="H17" s="134">
        <v>350</v>
      </c>
      <c r="I17" s="537"/>
      <c r="J17" s="537"/>
      <c r="K17" s="537"/>
      <c r="L17" s="135">
        <v>150.91</v>
      </c>
      <c r="M17" s="61"/>
      <c r="N17" s="61"/>
    </row>
    <row r="18" spans="1:14" ht="30.75" customHeight="1" x14ac:dyDescent="0.25">
      <c r="A18" s="76">
        <v>59</v>
      </c>
      <c r="B18" s="527" t="s">
        <v>49</v>
      </c>
      <c r="C18" s="528"/>
      <c r="D18" s="529"/>
      <c r="E18" s="80">
        <v>4</v>
      </c>
      <c r="F18" s="530" t="s">
        <v>50</v>
      </c>
      <c r="G18" s="531"/>
      <c r="H18" s="133">
        <v>350</v>
      </c>
      <c r="I18" s="533"/>
      <c r="J18" s="534"/>
      <c r="K18" s="535"/>
      <c r="L18" s="135">
        <v>150.91</v>
      </c>
      <c r="M18" s="61"/>
      <c r="N18" s="62"/>
    </row>
    <row r="19" spans="1:14" ht="29.25" customHeight="1" x14ac:dyDescent="0.25">
      <c r="A19" s="76">
        <v>60</v>
      </c>
      <c r="B19" s="527" t="s">
        <v>51</v>
      </c>
      <c r="C19" s="528"/>
      <c r="D19" s="529"/>
      <c r="E19" s="80">
        <v>4</v>
      </c>
      <c r="F19" s="530" t="s">
        <v>52</v>
      </c>
      <c r="G19" s="531"/>
      <c r="H19" s="133">
        <v>350</v>
      </c>
      <c r="I19" s="533"/>
      <c r="J19" s="534"/>
      <c r="K19" s="535"/>
      <c r="L19" s="135">
        <v>150.91</v>
      </c>
      <c r="M19" s="61"/>
      <c r="N19" s="61"/>
    </row>
    <row r="20" spans="1:14" ht="29.25" customHeight="1" x14ac:dyDescent="0.25">
      <c r="A20" s="76">
        <v>61</v>
      </c>
      <c r="B20" s="527" t="s">
        <v>419</v>
      </c>
      <c r="C20" s="528"/>
      <c r="D20" s="529"/>
      <c r="E20" s="312">
        <v>2</v>
      </c>
      <c r="F20" s="530"/>
      <c r="G20" s="531"/>
      <c r="H20" s="133">
        <v>350</v>
      </c>
      <c r="I20" s="309"/>
      <c r="J20" s="310"/>
      <c r="K20" s="311"/>
      <c r="L20" s="135">
        <v>150.91</v>
      </c>
      <c r="M20" s="61"/>
      <c r="N20" s="61"/>
    </row>
    <row r="21" spans="1:14" ht="32.25" customHeight="1" x14ac:dyDescent="0.25">
      <c r="A21" s="76">
        <v>62</v>
      </c>
      <c r="B21" s="527" t="s">
        <v>417</v>
      </c>
      <c r="C21" s="528"/>
      <c r="D21" s="529"/>
      <c r="E21" s="80">
        <v>3</v>
      </c>
      <c r="F21" s="530" t="s">
        <v>418</v>
      </c>
      <c r="G21" s="531"/>
      <c r="H21" s="133">
        <v>350</v>
      </c>
      <c r="I21" s="63"/>
      <c r="J21" s="64"/>
      <c r="K21" s="65"/>
      <c r="L21" s="135">
        <v>150.91</v>
      </c>
      <c r="M21" s="61"/>
      <c r="N21" s="61"/>
    </row>
    <row r="22" spans="1:14" ht="30" customHeight="1" x14ac:dyDescent="0.25">
      <c r="A22" s="76">
        <v>63</v>
      </c>
      <c r="B22" s="527" t="s">
        <v>560</v>
      </c>
      <c r="C22" s="528"/>
      <c r="D22" s="529"/>
      <c r="E22" s="80">
        <v>1</v>
      </c>
      <c r="F22" s="532">
        <v>40451</v>
      </c>
      <c r="G22" s="531"/>
      <c r="H22" s="133">
        <v>350</v>
      </c>
      <c r="I22" s="63"/>
      <c r="J22" s="64"/>
      <c r="K22" s="65"/>
      <c r="L22" s="135">
        <v>150.91</v>
      </c>
      <c r="M22" s="61"/>
      <c r="N22" s="61"/>
    </row>
    <row r="23" spans="1:14" ht="30" customHeight="1" x14ac:dyDescent="0.25">
      <c r="A23" s="76">
        <v>64</v>
      </c>
      <c r="B23" s="527" t="s">
        <v>561</v>
      </c>
      <c r="C23" s="528"/>
      <c r="D23" s="529"/>
      <c r="E23" s="386">
        <v>4</v>
      </c>
      <c r="F23" s="530" t="s">
        <v>563</v>
      </c>
      <c r="G23" s="531"/>
      <c r="H23" s="133">
        <v>350</v>
      </c>
      <c r="I23" s="383"/>
      <c r="J23" s="384"/>
      <c r="K23" s="385"/>
      <c r="L23" s="135">
        <v>150.91</v>
      </c>
      <c r="M23" s="61"/>
      <c r="N23" s="61"/>
    </row>
    <row r="24" spans="1:14" ht="30.75" customHeight="1" x14ac:dyDescent="0.25">
      <c r="A24" s="76">
        <v>65</v>
      </c>
      <c r="B24" s="527" t="s">
        <v>53</v>
      </c>
      <c r="C24" s="528"/>
      <c r="D24" s="529"/>
      <c r="E24" s="80">
        <v>4</v>
      </c>
      <c r="F24" s="530" t="s">
        <v>54</v>
      </c>
      <c r="G24" s="531"/>
      <c r="H24" s="144">
        <v>350</v>
      </c>
      <c r="I24" s="448"/>
      <c r="J24" s="448"/>
      <c r="K24" s="448"/>
      <c r="L24" s="135">
        <v>150.91</v>
      </c>
      <c r="M24" s="41"/>
      <c r="N24" s="41"/>
    </row>
    <row r="25" spans="1:14" ht="30.75" customHeight="1" x14ac:dyDescent="0.25">
      <c r="A25" s="76">
        <v>66</v>
      </c>
      <c r="B25" s="527" t="s">
        <v>55</v>
      </c>
      <c r="C25" s="528"/>
      <c r="D25" s="529"/>
      <c r="E25" s="80">
        <v>4</v>
      </c>
      <c r="F25" s="530" t="s">
        <v>56</v>
      </c>
      <c r="G25" s="531"/>
      <c r="H25" s="145">
        <v>350</v>
      </c>
      <c r="I25" s="448"/>
      <c r="J25" s="448"/>
      <c r="K25" s="448"/>
      <c r="L25" s="135">
        <v>150.91</v>
      </c>
      <c r="M25" s="41"/>
      <c r="N25" s="41"/>
    </row>
    <row r="26" spans="1:14" ht="30" customHeight="1" x14ac:dyDescent="0.25">
      <c r="A26" s="76">
        <v>67</v>
      </c>
      <c r="B26" s="527" t="s">
        <v>57</v>
      </c>
      <c r="C26" s="528"/>
      <c r="D26" s="529"/>
      <c r="E26" s="80">
        <v>3</v>
      </c>
      <c r="F26" s="530" t="s">
        <v>58</v>
      </c>
      <c r="G26" s="531"/>
      <c r="H26" s="146">
        <v>350</v>
      </c>
      <c r="I26" s="521"/>
      <c r="J26" s="521"/>
      <c r="K26" s="521"/>
      <c r="L26" s="135">
        <v>150.91</v>
      </c>
      <c r="M26" s="42"/>
      <c r="N26" s="43"/>
    </row>
    <row r="27" spans="1:14" ht="30" customHeight="1" x14ac:dyDescent="0.25">
      <c r="A27" s="76">
        <v>68</v>
      </c>
      <c r="B27" s="527" t="s">
        <v>59</v>
      </c>
      <c r="C27" s="528"/>
      <c r="D27" s="529"/>
      <c r="E27" s="80">
        <v>3</v>
      </c>
      <c r="F27" s="530" t="s">
        <v>60</v>
      </c>
      <c r="G27" s="531"/>
      <c r="H27" s="145">
        <v>350</v>
      </c>
      <c r="I27" s="448"/>
      <c r="J27" s="448"/>
      <c r="K27" s="448"/>
      <c r="L27" s="135">
        <v>150.91</v>
      </c>
      <c r="M27" s="42"/>
      <c r="N27" s="43"/>
    </row>
    <row r="28" spans="1:14" ht="29.25" customHeight="1" x14ac:dyDescent="0.25">
      <c r="A28" s="76">
        <v>69</v>
      </c>
      <c r="B28" s="77" t="s">
        <v>61</v>
      </c>
      <c r="C28" s="78"/>
      <c r="D28" s="79"/>
      <c r="E28" s="80">
        <v>4</v>
      </c>
      <c r="F28" s="81" t="s">
        <v>64</v>
      </c>
      <c r="G28" s="82"/>
      <c r="H28" s="145">
        <v>350</v>
      </c>
      <c r="I28" s="57"/>
      <c r="J28" s="58"/>
      <c r="K28" s="59"/>
      <c r="L28" s="135">
        <v>150.91</v>
      </c>
      <c r="M28" s="42"/>
      <c r="N28" s="43"/>
    </row>
    <row r="29" spans="1:14" ht="20.25" customHeight="1" x14ac:dyDescent="0.25">
      <c r="A29" s="47"/>
      <c r="B29" s="48"/>
      <c r="C29" s="48"/>
      <c r="D29" s="48"/>
      <c r="E29" s="60"/>
      <c r="F29" s="482" t="s">
        <v>44</v>
      </c>
      <c r="G29" s="483"/>
      <c r="H29" s="52">
        <f>SUM(H14:H28)</f>
        <v>5250</v>
      </c>
      <c r="I29" s="484"/>
      <c r="J29" s="484"/>
      <c r="K29" s="484"/>
      <c r="L29" s="52">
        <f>SUM(L14:L28)</f>
        <v>2263.65</v>
      </c>
      <c r="M29" s="50"/>
      <c r="N29" s="50"/>
    </row>
  </sheetData>
  <mergeCells count="55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B15:D15"/>
    <mergeCell ref="F15:G15"/>
    <mergeCell ref="I15:K15"/>
    <mergeCell ref="B16:D16"/>
    <mergeCell ref="F16:G16"/>
    <mergeCell ref="I16:K16"/>
    <mergeCell ref="B17:D17"/>
    <mergeCell ref="F17:G17"/>
    <mergeCell ref="I17:K17"/>
    <mergeCell ref="B18:D18"/>
    <mergeCell ref="F18:G18"/>
    <mergeCell ref="B20:D20"/>
    <mergeCell ref="I18:K18"/>
    <mergeCell ref="B19:D19"/>
    <mergeCell ref="F19:G19"/>
    <mergeCell ref="I19:K19"/>
    <mergeCell ref="F20:G20"/>
    <mergeCell ref="I25:K25"/>
    <mergeCell ref="B21:D21"/>
    <mergeCell ref="F21:G21"/>
    <mergeCell ref="B22:D22"/>
    <mergeCell ref="F22:G22"/>
    <mergeCell ref="B23:D23"/>
    <mergeCell ref="F23:G23"/>
    <mergeCell ref="B24:D24"/>
    <mergeCell ref="F24:G24"/>
    <mergeCell ref="I24:K24"/>
    <mergeCell ref="B25:D25"/>
    <mergeCell ref="F25:G25"/>
    <mergeCell ref="F29:G29"/>
    <mergeCell ref="I29:K29"/>
    <mergeCell ref="B26:D26"/>
    <mergeCell ref="F26:G26"/>
    <mergeCell ref="I26:K26"/>
    <mergeCell ref="B27:D27"/>
    <mergeCell ref="F27:G27"/>
    <mergeCell ref="I27:K27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7"/>
  <sheetViews>
    <sheetView view="pageLayout" topLeftCell="A12" zoomScale="70" zoomScaleNormal="100" zoomScalePageLayoutView="70" workbookViewId="0">
      <selection activeCell="L14" sqref="L14:L26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200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201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13</v>
      </c>
      <c r="E9" s="475"/>
      <c r="F9" s="11"/>
      <c r="G9" s="11"/>
      <c r="H9" s="476" t="s">
        <v>15</v>
      </c>
      <c r="I9" s="476"/>
      <c r="J9" s="16">
        <v>6</v>
      </c>
      <c r="K9" s="476" t="s">
        <v>16</v>
      </c>
      <c r="L9" s="476"/>
      <c r="M9" s="16">
        <v>7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65" t="s">
        <v>21</v>
      </c>
      <c r="I12" s="459" t="s">
        <v>22</v>
      </c>
      <c r="J12" s="460"/>
      <c r="K12" s="461"/>
      <c r="L12" s="166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167" t="s">
        <v>25</v>
      </c>
      <c r="I13" s="462"/>
      <c r="J13" s="463"/>
      <c r="K13" s="464"/>
      <c r="L13" s="168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70</v>
      </c>
      <c r="B14" s="505" t="s">
        <v>564</v>
      </c>
      <c r="C14" s="505"/>
      <c r="D14" s="505"/>
      <c r="E14" s="164">
        <v>2</v>
      </c>
      <c r="F14" s="539" t="s">
        <v>567</v>
      </c>
      <c r="G14" s="540"/>
      <c r="H14" s="133">
        <v>350</v>
      </c>
      <c r="I14" s="537"/>
      <c r="J14" s="537"/>
      <c r="K14" s="537"/>
      <c r="L14" s="135">
        <v>150.91</v>
      </c>
      <c r="M14" s="61"/>
      <c r="N14" s="61"/>
    </row>
    <row r="15" spans="1:14" ht="30.75" customHeight="1" x14ac:dyDescent="0.25">
      <c r="A15" s="193">
        <v>71</v>
      </c>
      <c r="B15" s="488" t="s">
        <v>197</v>
      </c>
      <c r="C15" s="488"/>
      <c r="D15" s="488"/>
      <c r="E15" s="189">
        <v>6</v>
      </c>
      <c r="F15" s="446" t="s">
        <v>198</v>
      </c>
      <c r="G15" s="447"/>
      <c r="H15" s="133">
        <v>350</v>
      </c>
      <c r="I15" s="537"/>
      <c r="J15" s="537"/>
      <c r="K15" s="537"/>
      <c r="L15" s="135">
        <v>150.91</v>
      </c>
      <c r="M15" s="61"/>
      <c r="N15" s="61"/>
    </row>
    <row r="16" spans="1:14" ht="30" customHeight="1" x14ac:dyDescent="0.25">
      <c r="A16" s="193">
        <v>72</v>
      </c>
      <c r="B16" s="502" t="s">
        <v>565</v>
      </c>
      <c r="C16" s="503"/>
      <c r="D16" s="504"/>
      <c r="E16" s="164">
        <v>3</v>
      </c>
      <c r="F16" s="507" t="s">
        <v>568</v>
      </c>
      <c r="G16" s="508"/>
      <c r="H16" s="133">
        <v>350</v>
      </c>
      <c r="I16" s="533"/>
      <c r="J16" s="534"/>
      <c r="K16" s="535"/>
      <c r="L16" s="135">
        <v>150.91</v>
      </c>
      <c r="M16" s="61"/>
      <c r="N16" s="62"/>
    </row>
    <row r="17" spans="1:14" ht="30" customHeight="1" x14ac:dyDescent="0.25">
      <c r="A17" s="193">
        <v>73</v>
      </c>
      <c r="B17" s="502" t="s">
        <v>566</v>
      </c>
      <c r="C17" s="503"/>
      <c r="D17" s="504"/>
      <c r="E17" s="164">
        <v>3</v>
      </c>
      <c r="F17" s="507" t="s">
        <v>569</v>
      </c>
      <c r="G17" s="508"/>
      <c r="H17" s="134">
        <v>350</v>
      </c>
      <c r="I17" s="537"/>
      <c r="J17" s="537"/>
      <c r="K17" s="537"/>
      <c r="L17" s="135">
        <v>150.91</v>
      </c>
      <c r="M17" s="61"/>
      <c r="N17" s="61"/>
    </row>
    <row r="18" spans="1:14" ht="30.75" customHeight="1" x14ac:dyDescent="0.25">
      <c r="A18" s="193">
        <v>74</v>
      </c>
      <c r="B18" s="179" t="s">
        <v>202</v>
      </c>
      <c r="C18" s="216"/>
      <c r="D18" s="181"/>
      <c r="E18" s="164">
        <v>6</v>
      </c>
      <c r="F18" s="507" t="s">
        <v>203</v>
      </c>
      <c r="G18" s="508"/>
      <c r="H18" s="133">
        <v>350</v>
      </c>
      <c r="I18" s="533"/>
      <c r="J18" s="534"/>
      <c r="K18" s="535"/>
      <c r="L18" s="135">
        <v>150.91</v>
      </c>
      <c r="M18" s="61"/>
      <c r="N18" s="62"/>
    </row>
    <row r="19" spans="1:14" ht="29.25" customHeight="1" x14ac:dyDescent="0.25">
      <c r="A19" s="193">
        <v>75</v>
      </c>
      <c r="B19" s="179" t="s">
        <v>204</v>
      </c>
      <c r="C19" s="180"/>
      <c r="D19" s="181"/>
      <c r="E19" s="164">
        <v>6</v>
      </c>
      <c r="F19" s="507" t="s">
        <v>205</v>
      </c>
      <c r="G19" s="508"/>
      <c r="H19" s="133">
        <v>350</v>
      </c>
      <c r="I19" s="533"/>
      <c r="J19" s="534"/>
      <c r="K19" s="535"/>
      <c r="L19" s="135">
        <v>150.91</v>
      </c>
      <c r="M19" s="61"/>
      <c r="N19" s="61"/>
    </row>
    <row r="20" spans="1:14" ht="32.25" customHeight="1" x14ac:dyDescent="0.25">
      <c r="A20" s="193">
        <v>76</v>
      </c>
      <c r="B20" s="170" t="s">
        <v>206</v>
      </c>
      <c r="C20" s="171"/>
      <c r="D20" s="217"/>
      <c r="E20" s="189">
        <v>6</v>
      </c>
      <c r="F20" s="446" t="s">
        <v>207</v>
      </c>
      <c r="G20" s="447"/>
      <c r="H20" s="133">
        <v>350</v>
      </c>
      <c r="I20" s="176"/>
      <c r="J20" s="177"/>
      <c r="K20" s="178"/>
      <c r="L20" s="135">
        <v>150.91</v>
      </c>
      <c r="M20" s="61"/>
      <c r="N20" s="61"/>
    </row>
    <row r="21" spans="1:14" ht="30" customHeight="1" x14ac:dyDescent="0.25">
      <c r="A21" s="193">
        <v>77</v>
      </c>
      <c r="B21" s="170" t="s">
        <v>208</v>
      </c>
      <c r="C21" s="171"/>
      <c r="D21" s="172"/>
      <c r="E21" s="189">
        <v>6</v>
      </c>
      <c r="F21" s="446" t="s">
        <v>209</v>
      </c>
      <c r="G21" s="447"/>
      <c r="H21" s="133">
        <v>350</v>
      </c>
      <c r="I21" s="176"/>
      <c r="J21" s="177"/>
      <c r="K21" s="178"/>
      <c r="L21" s="135">
        <v>150.91</v>
      </c>
      <c r="M21" s="61"/>
      <c r="N21" s="61"/>
    </row>
    <row r="22" spans="1:14" ht="30.75" customHeight="1" x14ac:dyDescent="0.25">
      <c r="A22" s="193">
        <v>78</v>
      </c>
      <c r="B22" s="179" t="s">
        <v>210</v>
      </c>
      <c r="C22" s="180"/>
      <c r="D22" s="181"/>
      <c r="E22" s="164">
        <v>5</v>
      </c>
      <c r="F22" s="507" t="s">
        <v>211</v>
      </c>
      <c r="G22" s="508"/>
      <c r="H22" s="144">
        <v>350</v>
      </c>
      <c r="I22" s="448"/>
      <c r="J22" s="448"/>
      <c r="K22" s="448"/>
      <c r="L22" s="135">
        <v>150.91</v>
      </c>
      <c r="M22" s="41"/>
      <c r="N22" s="41"/>
    </row>
    <row r="23" spans="1:14" ht="30.75" customHeight="1" x14ac:dyDescent="0.25">
      <c r="A23" s="193">
        <v>79</v>
      </c>
      <c r="B23" s="182" t="s">
        <v>212</v>
      </c>
      <c r="C23" s="179"/>
      <c r="D23" s="181"/>
      <c r="E23" s="164">
        <v>3</v>
      </c>
      <c r="F23" s="507" t="s">
        <v>213</v>
      </c>
      <c r="G23" s="508"/>
      <c r="H23" s="145">
        <v>350</v>
      </c>
      <c r="I23" s="448"/>
      <c r="J23" s="448"/>
      <c r="K23" s="448"/>
      <c r="L23" s="135">
        <v>150.91</v>
      </c>
      <c r="M23" s="41"/>
      <c r="N23" s="41"/>
    </row>
    <row r="24" spans="1:14" ht="30" customHeight="1" x14ac:dyDescent="0.25">
      <c r="A24" s="193">
        <v>80</v>
      </c>
      <c r="B24" s="162" t="s">
        <v>214</v>
      </c>
      <c r="C24" s="170"/>
      <c r="D24" s="172"/>
      <c r="E24" s="189">
        <v>4</v>
      </c>
      <c r="F24" s="446" t="s">
        <v>215</v>
      </c>
      <c r="G24" s="447"/>
      <c r="H24" s="146">
        <v>350</v>
      </c>
      <c r="I24" s="521"/>
      <c r="J24" s="521"/>
      <c r="K24" s="521"/>
      <c r="L24" s="135">
        <v>150.91</v>
      </c>
      <c r="M24" s="42"/>
      <c r="N24" s="43"/>
    </row>
    <row r="25" spans="1:14" ht="30" customHeight="1" x14ac:dyDescent="0.25">
      <c r="A25" s="193">
        <v>81</v>
      </c>
      <c r="B25" s="170" t="s">
        <v>216</v>
      </c>
      <c r="C25" s="218"/>
      <c r="D25" s="217"/>
      <c r="E25" s="189">
        <v>3</v>
      </c>
      <c r="F25" s="446" t="s">
        <v>217</v>
      </c>
      <c r="G25" s="447"/>
      <c r="H25" s="145">
        <v>350</v>
      </c>
      <c r="I25" s="448"/>
      <c r="J25" s="448"/>
      <c r="K25" s="448"/>
      <c r="L25" s="135">
        <v>150.91</v>
      </c>
      <c r="M25" s="42"/>
      <c r="N25" s="43"/>
    </row>
    <row r="26" spans="1:14" ht="29.25" customHeight="1" x14ac:dyDescent="0.25">
      <c r="A26" s="193">
        <v>82</v>
      </c>
      <c r="B26" s="179" t="s">
        <v>218</v>
      </c>
      <c r="C26" s="180"/>
      <c r="D26" s="181"/>
      <c r="E26" s="164">
        <v>6</v>
      </c>
      <c r="F26" s="507" t="s">
        <v>199</v>
      </c>
      <c r="G26" s="508"/>
      <c r="H26" s="145">
        <v>350</v>
      </c>
      <c r="I26" s="173"/>
      <c r="J26" s="174"/>
      <c r="K26" s="175"/>
      <c r="L26" s="135">
        <v>150.91</v>
      </c>
      <c r="M26" s="42"/>
      <c r="N26" s="43"/>
    </row>
    <row r="27" spans="1:14" ht="20.25" customHeight="1" x14ac:dyDescent="0.25">
      <c r="A27" s="47"/>
      <c r="B27" s="48"/>
      <c r="C27" s="48"/>
      <c r="D27" s="48"/>
      <c r="E27" s="169"/>
      <c r="F27" s="482" t="s">
        <v>44</v>
      </c>
      <c r="G27" s="483"/>
      <c r="H27" s="52">
        <f>SUM(H14:H26)</f>
        <v>4550</v>
      </c>
      <c r="I27" s="484"/>
      <c r="J27" s="484"/>
      <c r="K27" s="484"/>
      <c r="L27" s="52">
        <f>SUM(L14:L26)</f>
        <v>1961.8300000000004</v>
      </c>
      <c r="M27" s="50"/>
      <c r="N27" s="50"/>
    </row>
  </sheetData>
  <mergeCells count="44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B15:D15"/>
    <mergeCell ref="F15:G15"/>
    <mergeCell ref="I15:K15"/>
    <mergeCell ref="I18:K18"/>
    <mergeCell ref="I19:K19"/>
    <mergeCell ref="B16:D16"/>
    <mergeCell ref="F16:G16"/>
    <mergeCell ref="I16:K16"/>
    <mergeCell ref="B17:D17"/>
    <mergeCell ref="F17:G17"/>
    <mergeCell ref="I17:K17"/>
    <mergeCell ref="F18:G18"/>
    <mergeCell ref="F19:G19"/>
    <mergeCell ref="I25:K25"/>
    <mergeCell ref="F27:G27"/>
    <mergeCell ref="I27:K27"/>
    <mergeCell ref="I22:K22"/>
    <mergeCell ref="I23:K23"/>
    <mergeCell ref="I24:K24"/>
    <mergeCell ref="F25:G25"/>
    <mergeCell ref="F26:G26"/>
    <mergeCell ref="F20:G20"/>
    <mergeCell ref="F21:G21"/>
    <mergeCell ref="F22:G22"/>
    <mergeCell ref="F23:G23"/>
    <mergeCell ref="F24:G24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2"/>
  <sheetViews>
    <sheetView view="pageLayout" topLeftCell="A4" zoomScale="70" zoomScaleNormal="100" zoomScalePageLayoutView="70" workbookViewId="0">
      <selection activeCell="L14" sqref="L14:L21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200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219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8</v>
      </c>
      <c r="E9" s="475"/>
      <c r="F9" s="11"/>
      <c r="G9" s="11"/>
      <c r="H9" s="476" t="s">
        <v>15</v>
      </c>
      <c r="I9" s="476"/>
      <c r="J9" s="16">
        <v>5</v>
      </c>
      <c r="K9" s="476" t="s">
        <v>16</v>
      </c>
      <c r="L9" s="476"/>
      <c r="M9" s="16">
        <v>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65" t="s">
        <v>21</v>
      </c>
      <c r="I12" s="459" t="s">
        <v>22</v>
      </c>
      <c r="J12" s="460"/>
      <c r="K12" s="461"/>
      <c r="L12" s="166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167" t="s">
        <v>25</v>
      </c>
      <c r="I13" s="462"/>
      <c r="J13" s="463"/>
      <c r="K13" s="464"/>
      <c r="L13" s="168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83</v>
      </c>
      <c r="B14" s="445" t="s">
        <v>655</v>
      </c>
      <c r="C14" s="445"/>
      <c r="D14" s="445"/>
      <c r="E14" s="430">
        <v>4</v>
      </c>
      <c r="F14" s="450" t="s">
        <v>656</v>
      </c>
      <c r="G14" s="450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84</v>
      </c>
      <c r="B15" s="502" t="s">
        <v>220</v>
      </c>
      <c r="C15" s="503"/>
      <c r="D15" s="504"/>
      <c r="E15" s="164">
        <v>6</v>
      </c>
      <c r="F15" s="507" t="s">
        <v>221</v>
      </c>
      <c r="G15" s="508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3" customHeight="1" x14ac:dyDescent="0.25">
      <c r="A16" s="111">
        <v>85</v>
      </c>
      <c r="B16" s="485" t="s">
        <v>657</v>
      </c>
      <c r="C16" s="486"/>
      <c r="D16" s="487"/>
      <c r="E16" s="430">
        <v>5</v>
      </c>
      <c r="F16" s="468" t="s">
        <v>658</v>
      </c>
      <c r="G16" s="469"/>
      <c r="H16" s="135">
        <v>350</v>
      </c>
      <c r="I16" s="499"/>
      <c r="J16" s="500"/>
      <c r="K16" s="501"/>
      <c r="L16" s="135">
        <v>150.91</v>
      </c>
      <c r="M16" s="61"/>
      <c r="N16" s="61"/>
    </row>
    <row r="17" spans="1:14" ht="30.75" customHeight="1" x14ac:dyDescent="0.25">
      <c r="A17" s="111">
        <v>86</v>
      </c>
      <c r="B17" s="485" t="s">
        <v>659</v>
      </c>
      <c r="C17" s="486"/>
      <c r="D17" s="487"/>
      <c r="E17" s="430">
        <v>2</v>
      </c>
      <c r="F17" s="468" t="s">
        <v>660</v>
      </c>
      <c r="G17" s="469"/>
      <c r="H17" s="135">
        <v>350</v>
      </c>
      <c r="I17" s="499"/>
      <c r="J17" s="500"/>
      <c r="K17" s="501"/>
      <c r="L17" s="135">
        <v>150.91</v>
      </c>
      <c r="M17" s="61"/>
      <c r="N17" s="61"/>
    </row>
    <row r="18" spans="1:14" ht="30.75" customHeight="1" x14ac:dyDescent="0.25">
      <c r="A18" s="111">
        <v>87</v>
      </c>
      <c r="B18" s="502" t="s">
        <v>224</v>
      </c>
      <c r="C18" s="503"/>
      <c r="D18" s="504"/>
      <c r="E18" s="164">
        <v>5</v>
      </c>
      <c r="F18" s="507" t="s">
        <v>225</v>
      </c>
      <c r="G18" s="508"/>
      <c r="H18" s="135">
        <v>350</v>
      </c>
      <c r="I18" s="492"/>
      <c r="J18" s="492"/>
      <c r="K18" s="492"/>
      <c r="L18" s="135">
        <v>150.91</v>
      </c>
      <c r="M18" s="61"/>
      <c r="N18" s="61"/>
    </row>
    <row r="19" spans="1:14" ht="30.75" customHeight="1" x14ac:dyDescent="0.25">
      <c r="A19" s="111">
        <v>88</v>
      </c>
      <c r="B19" s="179" t="s">
        <v>226</v>
      </c>
      <c r="C19" s="180"/>
      <c r="D19" s="181"/>
      <c r="E19" s="164">
        <v>4</v>
      </c>
      <c r="F19" s="186" t="s">
        <v>229</v>
      </c>
      <c r="G19" s="187"/>
      <c r="H19" s="135">
        <v>350</v>
      </c>
      <c r="I19" s="183"/>
      <c r="J19" s="184"/>
      <c r="K19" s="185"/>
      <c r="L19" s="135">
        <v>150.91</v>
      </c>
      <c r="M19" s="61"/>
      <c r="N19" s="62"/>
    </row>
    <row r="20" spans="1:14" ht="30" customHeight="1" x14ac:dyDescent="0.25">
      <c r="A20" s="111">
        <v>89</v>
      </c>
      <c r="B20" s="502" t="s">
        <v>227</v>
      </c>
      <c r="C20" s="503"/>
      <c r="D20" s="504"/>
      <c r="E20" s="164">
        <v>5</v>
      </c>
      <c r="F20" s="507" t="s">
        <v>228</v>
      </c>
      <c r="G20" s="508"/>
      <c r="H20" s="135">
        <v>350</v>
      </c>
      <c r="I20" s="499"/>
      <c r="J20" s="500"/>
      <c r="K20" s="501"/>
      <c r="L20" s="135">
        <v>150.91</v>
      </c>
      <c r="M20" s="61"/>
      <c r="N20" s="62"/>
    </row>
    <row r="21" spans="1:14" ht="30" customHeight="1" x14ac:dyDescent="0.25">
      <c r="A21" s="111">
        <v>90</v>
      </c>
      <c r="B21" s="485" t="s">
        <v>661</v>
      </c>
      <c r="C21" s="486"/>
      <c r="D21" s="487"/>
      <c r="E21" s="430">
        <v>3</v>
      </c>
      <c r="F21" s="468" t="s">
        <v>662</v>
      </c>
      <c r="G21" s="469"/>
      <c r="H21" s="161">
        <v>350</v>
      </c>
      <c r="I21" s="492"/>
      <c r="J21" s="492"/>
      <c r="K21" s="492"/>
      <c r="L21" s="135">
        <v>150.91</v>
      </c>
      <c r="M21" s="61"/>
      <c r="N21" s="61"/>
    </row>
    <row r="22" spans="1:14" ht="20.25" customHeight="1" x14ac:dyDescent="0.25">
      <c r="A22" s="47"/>
      <c r="B22" s="48"/>
      <c r="C22" s="48"/>
      <c r="D22" s="48"/>
      <c r="E22" s="169"/>
      <c r="F22" s="482" t="s">
        <v>44</v>
      </c>
      <c r="G22" s="483"/>
      <c r="H22" s="52">
        <f>SUM(H14:H21)</f>
        <v>2800</v>
      </c>
      <c r="I22" s="484"/>
      <c r="J22" s="484"/>
      <c r="K22" s="484"/>
      <c r="L22" s="52">
        <f>SUM(L14:L21)</f>
        <v>1207.28</v>
      </c>
      <c r="M22" s="50"/>
      <c r="N22" s="50"/>
    </row>
  </sheetData>
  <mergeCells count="38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B15:D15"/>
    <mergeCell ref="F15:G15"/>
    <mergeCell ref="I15:K15"/>
    <mergeCell ref="B16:D16"/>
    <mergeCell ref="F16:G16"/>
    <mergeCell ref="I16:K16"/>
    <mergeCell ref="B17:D17"/>
    <mergeCell ref="F17:G17"/>
    <mergeCell ref="I17:K17"/>
    <mergeCell ref="B18:D18"/>
    <mergeCell ref="F18:G18"/>
    <mergeCell ref="I18:K18"/>
    <mergeCell ref="B20:D20"/>
    <mergeCell ref="F20:G20"/>
    <mergeCell ref="I20:K20"/>
    <mergeCell ref="B21:D21"/>
    <mergeCell ref="F21:G21"/>
    <mergeCell ref="I21:K21"/>
    <mergeCell ref="F22:G22"/>
    <mergeCell ref="I22:K22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5"/>
  <sheetViews>
    <sheetView view="pageLayout" zoomScale="70" zoomScaleNormal="100" zoomScalePageLayoutView="70" workbookViewId="0">
      <selection activeCell="L15" sqref="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304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63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</v>
      </c>
      <c r="E9" s="475"/>
      <c r="F9" s="11"/>
      <c r="G9" s="11"/>
      <c r="H9" s="476" t="s">
        <v>15</v>
      </c>
      <c r="I9" s="476"/>
      <c r="J9" s="16">
        <v>0</v>
      </c>
      <c r="K9" s="476" t="s">
        <v>16</v>
      </c>
      <c r="L9" s="476"/>
      <c r="M9" s="16">
        <v>1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21" t="s">
        <v>21</v>
      </c>
      <c r="I12" s="459" t="s">
        <v>22</v>
      </c>
      <c r="J12" s="460"/>
      <c r="K12" s="461"/>
      <c r="L12" s="2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23" t="s">
        <v>25</v>
      </c>
      <c r="I13" s="462"/>
      <c r="J13" s="463"/>
      <c r="K13" s="464"/>
      <c r="L13" s="224" t="s">
        <v>26</v>
      </c>
      <c r="M13" s="25" t="s">
        <v>27</v>
      </c>
      <c r="N13" s="28" t="s">
        <v>28</v>
      </c>
    </row>
    <row r="14" spans="1:14" ht="30.75" customHeight="1" x14ac:dyDescent="0.25">
      <c r="A14" s="250">
        <v>91</v>
      </c>
      <c r="B14" s="249" t="s">
        <v>305</v>
      </c>
      <c r="C14" s="249"/>
      <c r="D14" s="249"/>
      <c r="E14" s="250">
        <v>2</v>
      </c>
      <c r="F14" s="506" t="s">
        <v>306</v>
      </c>
      <c r="G14" s="506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20.25" customHeight="1" x14ac:dyDescent="0.25">
      <c r="A15" s="47"/>
      <c r="B15" s="48"/>
      <c r="C15" s="48"/>
      <c r="D15" s="48"/>
      <c r="E15" s="225"/>
      <c r="F15" s="482" t="s">
        <v>44</v>
      </c>
      <c r="G15" s="483"/>
      <c r="H15" s="52">
        <f>SUM(H14:H14)</f>
        <v>350</v>
      </c>
      <c r="I15" s="484"/>
      <c r="J15" s="484"/>
      <c r="K15" s="484"/>
      <c r="L15" s="52">
        <f>SUM(L14:L14)</f>
        <v>150.91</v>
      </c>
      <c r="M15" s="50"/>
      <c r="N15" s="50"/>
    </row>
  </sheetData>
  <mergeCells count="19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5:G15"/>
    <mergeCell ref="I15:K15"/>
    <mergeCell ref="M12:N12"/>
    <mergeCell ref="F14:G14"/>
    <mergeCell ref="I14:K14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8"/>
  <sheetViews>
    <sheetView view="pageLayout" zoomScale="70" zoomScaleNormal="100" zoomScalePageLayoutView="70" workbookViewId="0">
      <selection activeCell="L14" sqref="L14:L17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65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66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4</v>
      </c>
      <c r="E9" s="475"/>
      <c r="F9" s="11"/>
      <c r="G9" s="11"/>
      <c r="H9" s="476" t="s">
        <v>15</v>
      </c>
      <c r="I9" s="476"/>
      <c r="J9" s="16">
        <v>3</v>
      </c>
      <c r="K9" s="476" t="s">
        <v>16</v>
      </c>
      <c r="L9" s="476"/>
      <c r="M9" s="16">
        <v>1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53" t="s">
        <v>21</v>
      </c>
      <c r="I12" s="459" t="s">
        <v>22</v>
      </c>
      <c r="J12" s="460"/>
      <c r="K12" s="461"/>
      <c r="L12" s="54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55" t="s">
        <v>25</v>
      </c>
      <c r="I13" s="462"/>
      <c r="J13" s="463"/>
      <c r="K13" s="464"/>
      <c r="L13" s="56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92</v>
      </c>
      <c r="B14" s="485" t="s">
        <v>67</v>
      </c>
      <c r="C14" s="486"/>
      <c r="D14" s="487"/>
      <c r="E14" s="130">
        <v>5</v>
      </c>
      <c r="F14" s="446" t="s">
        <v>68</v>
      </c>
      <c r="G14" s="447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93</v>
      </c>
      <c r="B15" s="413" t="s">
        <v>720</v>
      </c>
      <c r="C15" s="414"/>
      <c r="D15" s="415"/>
      <c r="E15" s="421">
        <v>2</v>
      </c>
      <c r="F15" s="446" t="s">
        <v>721</v>
      </c>
      <c r="G15" s="447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111">
        <v>94</v>
      </c>
      <c r="B16" s="413" t="s">
        <v>722</v>
      </c>
      <c r="C16" s="414"/>
      <c r="D16" s="415"/>
      <c r="E16" s="421">
        <v>4</v>
      </c>
      <c r="F16" s="446" t="s">
        <v>723</v>
      </c>
      <c r="G16" s="447"/>
      <c r="H16" s="135">
        <v>350</v>
      </c>
      <c r="I16" s="499"/>
      <c r="J16" s="500"/>
      <c r="K16" s="501"/>
      <c r="L16" s="135">
        <v>150.91</v>
      </c>
      <c r="M16" s="61"/>
      <c r="N16" s="61"/>
    </row>
    <row r="17" spans="1:14" ht="30" customHeight="1" x14ac:dyDescent="0.25">
      <c r="A17" s="111">
        <v>95</v>
      </c>
      <c r="B17" s="511" t="s">
        <v>69</v>
      </c>
      <c r="C17" s="512"/>
      <c r="D17" s="513"/>
      <c r="E17" s="130">
        <v>4</v>
      </c>
      <c r="F17" s="506" t="s">
        <v>70</v>
      </c>
      <c r="G17" s="506"/>
      <c r="H17" s="161">
        <v>350</v>
      </c>
      <c r="I17" s="492"/>
      <c r="J17" s="492"/>
      <c r="K17" s="492"/>
      <c r="L17" s="135">
        <v>150.91</v>
      </c>
      <c r="M17" s="61"/>
      <c r="N17" s="61"/>
    </row>
    <row r="18" spans="1:14" ht="20.25" customHeight="1" x14ac:dyDescent="0.25">
      <c r="A18" s="47"/>
      <c r="B18" s="48"/>
      <c r="C18" s="48"/>
      <c r="D18" s="48"/>
      <c r="E18" s="60"/>
      <c r="F18" s="482" t="s">
        <v>44</v>
      </c>
      <c r="G18" s="483"/>
      <c r="H18" s="52">
        <f>SUM(H14:H17)</f>
        <v>1400</v>
      </c>
      <c r="I18" s="484"/>
      <c r="J18" s="484"/>
      <c r="K18" s="484"/>
      <c r="L18" s="52">
        <f>SUM(L14:L17)</f>
        <v>603.64</v>
      </c>
      <c r="M18" s="50"/>
      <c r="N18" s="50"/>
    </row>
  </sheetData>
  <mergeCells count="27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F18:G18"/>
    <mergeCell ref="I18:K18"/>
    <mergeCell ref="B17:D17"/>
    <mergeCell ref="F17:G17"/>
    <mergeCell ref="I17:K17"/>
    <mergeCell ref="I15:K15"/>
    <mergeCell ref="F15:G15"/>
    <mergeCell ref="I16:K16"/>
    <mergeCell ref="F16:G1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57"/>
  <sheetViews>
    <sheetView view="pageLayout" topLeftCell="A23" zoomScale="70" zoomScaleNormal="100" zoomScalePageLayoutView="70" workbookViewId="0">
      <selection activeCell="L45" sqref="L45:L56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344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345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27</v>
      </c>
      <c r="E9" s="475"/>
      <c r="F9" s="11"/>
      <c r="G9" s="11"/>
      <c r="H9" s="476" t="s">
        <v>15</v>
      </c>
      <c r="I9" s="476"/>
      <c r="J9" s="16">
        <v>11</v>
      </c>
      <c r="K9" s="476" t="s">
        <v>16</v>
      </c>
      <c r="L9" s="476"/>
      <c r="M9" s="16">
        <v>16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21" t="s">
        <v>21</v>
      </c>
      <c r="I12" s="459" t="s">
        <v>22</v>
      </c>
      <c r="J12" s="460"/>
      <c r="K12" s="461"/>
      <c r="L12" s="2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23" t="s">
        <v>25</v>
      </c>
      <c r="I13" s="462"/>
      <c r="J13" s="463"/>
      <c r="K13" s="464"/>
      <c r="L13" s="224" t="s">
        <v>26</v>
      </c>
      <c r="M13" s="25" t="s">
        <v>27</v>
      </c>
      <c r="N13" s="28" t="s">
        <v>28</v>
      </c>
    </row>
    <row r="14" spans="1:14" ht="30.75" customHeight="1" x14ac:dyDescent="0.25">
      <c r="A14" s="251">
        <v>96</v>
      </c>
      <c r="B14" s="455" t="s">
        <v>663</v>
      </c>
      <c r="C14" s="455"/>
      <c r="D14" s="455"/>
      <c r="E14" s="252">
        <v>1</v>
      </c>
      <c r="F14" s="559" t="s">
        <v>664</v>
      </c>
      <c r="G14" s="561"/>
      <c r="H14" s="67">
        <v>350</v>
      </c>
      <c r="I14" s="450"/>
      <c r="J14" s="450"/>
      <c r="K14" s="450"/>
      <c r="L14" s="138">
        <v>150.91</v>
      </c>
      <c r="M14" s="31"/>
      <c r="N14" s="32"/>
    </row>
    <row r="15" spans="1:14" ht="30.75" customHeight="1" x14ac:dyDescent="0.25">
      <c r="A15" s="251">
        <v>97</v>
      </c>
      <c r="B15" s="445" t="s">
        <v>316</v>
      </c>
      <c r="C15" s="445"/>
      <c r="D15" s="445"/>
      <c r="E15" s="253">
        <v>5</v>
      </c>
      <c r="F15" s="544" t="s">
        <v>315</v>
      </c>
      <c r="G15" s="546"/>
      <c r="H15" s="68">
        <v>350</v>
      </c>
      <c r="I15" s="458"/>
      <c r="J15" s="458"/>
      <c r="K15" s="458"/>
      <c r="L15" s="138">
        <v>150.91</v>
      </c>
      <c r="M15" s="31"/>
      <c r="N15" s="32"/>
    </row>
    <row r="16" spans="1:14" ht="30" customHeight="1" x14ac:dyDescent="0.25">
      <c r="A16" s="251">
        <v>98</v>
      </c>
      <c r="B16" s="455" t="s">
        <v>314</v>
      </c>
      <c r="C16" s="455"/>
      <c r="D16" s="455"/>
      <c r="E16" s="252">
        <v>6</v>
      </c>
      <c r="F16" s="559" t="s">
        <v>313</v>
      </c>
      <c r="G16" s="560"/>
      <c r="H16" s="69">
        <v>350</v>
      </c>
      <c r="I16" s="450"/>
      <c r="J16" s="450"/>
      <c r="K16" s="450"/>
      <c r="L16" s="138">
        <v>150.91</v>
      </c>
      <c r="M16" s="31"/>
      <c r="N16" s="32"/>
    </row>
    <row r="17" spans="1:14" ht="30" customHeight="1" x14ac:dyDescent="0.25">
      <c r="A17" s="251">
        <v>99</v>
      </c>
      <c r="B17" s="445" t="s">
        <v>312</v>
      </c>
      <c r="C17" s="445"/>
      <c r="D17" s="445"/>
      <c r="E17" s="253">
        <v>5</v>
      </c>
      <c r="F17" s="544" t="s">
        <v>311</v>
      </c>
      <c r="G17" s="544"/>
      <c r="H17" s="70">
        <v>350</v>
      </c>
      <c r="I17" s="451"/>
      <c r="J17" s="451"/>
      <c r="K17" s="451"/>
      <c r="L17" s="138">
        <v>150.91</v>
      </c>
      <c r="M17" s="31"/>
      <c r="N17" s="32"/>
    </row>
    <row r="18" spans="1:14" ht="30.75" customHeight="1" x14ac:dyDescent="0.25">
      <c r="A18" s="251">
        <v>100</v>
      </c>
      <c r="B18" s="502" t="s">
        <v>574</v>
      </c>
      <c r="C18" s="503"/>
      <c r="D18" s="504"/>
      <c r="E18" s="254">
        <v>4</v>
      </c>
      <c r="F18" s="553" t="s">
        <v>575</v>
      </c>
      <c r="G18" s="553"/>
      <c r="H18" s="67">
        <v>350</v>
      </c>
      <c r="I18" s="450"/>
      <c r="J18" s="450"/>
      <c r="K18" s="450"/>
      <c r="L18" s="138">
        <v>150.91</v>
      </c>
      <c r="M18" s="31"/>
      <c r="N18" s="32"/>
    </row>
    <row r="19" spans="1:14" ht="29.25" customHeight="1" x14ac:dyDescent="0.25">
      <c r="A19" s="251">
        <v>101</v>
      </c>
      <c r="B19" s="485" t="s">
        <v>310</v>
      </c>
      <c r="C19" s="486"/>
      <c r="D19" s="487"/>
      <c r="E19" s="254">
        <v>5</v>
      </c>
      <c r="F19" s="554" t="s">
        <v>309</v>
      </c>
      <c r="G19" s="555"/>
      <c r="H19" s="71">
        <v>350</v>
      </c>
      <c r="I19" s="454"/>
      <c r="J19" s="454"/>
      <c r="K19" s="454"/>
      <c r="L19" s="138">
        <v>150.91</v>
      </c>
      <c r="M19" s="39"/>
      <c r="N19" s="39"/>
    </row>
    <row r="20" spans="1:14" ht="32.25" customHeight="1" x14ac:dyDescent="0.25">
      <c r="A20" s="251">
        <v>102</v>
      </c>
      <c r="B20" s="445" t="s">
        <v>308</v>
      </c>
      <c r="C20" s="445"/>
      <c r="D20" s="445"/>
      <c r="E20" s="253">
        <v>5</v>
      </c>
      <c r="F20" s="544" t="s">
        <v>307</v>
      </c>
      <c r="G20" s="544"/>
      <c r="H20" s="69">
        <v>350</v>
      </c>
      <c r="I20" s="450"/>
      <c r="J20" s="450"/>
      <c r="K20" s="450"/>
      <c r="L20" s="138">
        <v>150.91</v>
      </c>
      <c r="M20" s="31"/>
      <c r="N20" s="31"/>
    </row>
    <row r="21" spans="1:14" ht="30" customHeight="1" x14ac:dyDescent="0.25">
      <c r="A21" s="251">
        <v>103</v>
      </c>
      <c r="B21" s="485" t="s">
        <v>665</v>
      </c>
      <c r="C21" s="486"/>
      <c r="D21" s="487"/>
      <c r="E21" s="431">
        <v>3</v>
      </c>
      <c r="F21" s="546" t="s">
        <v>666</v>
      </c>
      <c r="G21" s="550"/>
      <c r="H21" s="72">
        <v>350</v>
      </c>
      <c r="I21" s="470"/>
      <c r="J21" s="471"/>
      <c r="K21" s="472"/>
      <c r="L21" s="138">
        <v>150.91</v>
      </c>
      <c r="M21" s="40"/>
      <c r="N21" s="40"/>
    </row>
    <row r="22" spans="1:14" ht="30.75" customHeight="1" x14ac:dyDescent="0.25">
      <c r="A22" s="251">
        <v>104</v>
      </c>
      <c r="B22" s="502" t="s">
        <v>570</v>
      </c>
      <c r="C22" s="503"/>
      <c r="D22" s="504"/>
      <c r="E22" s="254">
        <v>3</v>
      </c>
      <c r="F22" s="553" t="s">
        <v>576</v>
      </c>
      <c r="G22" s="553"/>
      <c r="H22" s="73">
        <v>350</v>
      </c>
      <c r="I22" s="448"/>
      <c r="J22" s="448"/>
      <c r="K22" s="448"/>
      <c r="L22" s="138">
        <v>150.91</v>
      </c>
      <c r="M22" s="41"/>
      <c r="N22" s="41"/>
    </row>
    <row r="23" spans="1:14" ht="30.75" customHeight="1" x14ac:dyDescent="0.25">
      <c r="A23" s="251">
        <v>105</v>
      </c>
      <c r="B23" s="502" t="s">
        <v>421</v>
      </c>
      <c r="C23" s="503"/>
      <c r="D23" s="504"/>
      <c r="E23" s="255">
        <v>5</v>
      </c>
      <c r="F23" s="313"/>
      <c r="G23" s="314"/>
      <c r="H23" s="73">
        <v>350</v>
      </c>
      <c r="I23" s="489"/>
      <c r="J23" s="490"/>
      <c r="K23" s="491"/>
      <c r="L23" s="138">
        <v>150.91</v>
      </c>
      <c r="M23" s="41"/>
      <c r="N23" s="41"/>
    </row>
    <row r="24" spans="1:14" ht="30.75" customHeight="1" x14ac:dyDescent="0.25">
      <c r="A24" s="251">
        <v>106</v>
      </c>
      <c r="B24" s="556" t="s">
        <v>420</v>
      </c>
      <c r="C24" s="556"/>
      <c r="D24" s="556"/>
      <c r="E24" s="255">
        <v>4</v>
      </c>
      <c r="F24" s="557" t="s">
        <v>317</v>
      </c>
      <c r="G24" s="558"/>
      <c r="H24" s="74">
        <v>350</v>
      </c>
      <c r="I24" s="448"/>
      <c r="J24" s="448"/>
      <c r="K24" s="448"/>
      <c r="L24" s="138">
        <v>150.91</v>
      </c>
      <c r="M24" s="41"/>
      <c r="N24" s="41"/>
    </row>
    <row r="25" spans="1:14" ht="30" customHeight="1" x14ac:dyDescent="0.25">
      <c r="A25" s="251">
        <v>107</v>
      </c>
      <c r="B25" s="511" t="s">
        <v>318</v>
      </c>
      <c r="C25" s="512"/>
      <c r="D25" s="513"/>
      <c r="E25" s="254">
        <v>6</v>
      </c>
      <c r="F25" s="554" t="s">
        <v>319</v>
      </c>
      <c r="G25" s="555"/>
      <c r="H25" s="75">
        <v>350</v>
      </c>
      <c r="I25" s="521"/>
      <c r="J25" s="521"/>
      <c r="K25" s="521"/>
      <c r="L25" s="138">
        <v>150.91</v>
      </c>
      <c r="M25" s="42"/>
      <c r="N25" s="43"/>
    </row>
    <row r="26" spans="1:14" ht="30" customHeight="1" x14ac:dyDescent="0.25">
      <c r="A26" s="251">
        <v>108</v>
      </c>
      <c r="B26" s="488" t="s">
        <v>320</v>
      </c>
      <c r="C26" s="488"/>
      <c r="D26" s="488"/>
      <c r="E26" s="254">
        <v>6</v>
      </c>
      <c r="F26" s="553" t="s">
        <v>321</v>
      </c>
      <c r="G26" s="553"/>
      <c r="H26" s="74">
        <v>350</v>
      </c>
      <c r="I26" s="448"/>
      <c r="J26" s="448"/>
      <c r="K26" s="448"/>
      <c r="L26" s="138">
        <v>150.91</v>
      </c>
      <c r="M26" s="42"/>
      <c r="N26" s="43"/>
    </row>
    <row r="27" spans="1:14" ht="29.25" customHeight="1" x14ac:dyDescent="0.25">
      <c r="A27" s="251">
        <v>109</v>
      </c>
      <c r="B27" s="485" t="s">
        <v>322</v>
      </c>
      <c r="C27" s="486"/>
      <c r="D27" s="487"/>
      <c r="E27" s="253">
        <v>5</v>
      </c>
      <c r="F27" s="546" t="s">
        <v>323</v>
      </c>
      <c r="G27" s="550"/>
      <c r="H27" s="74">
        <v>350</v>
      </c>
      <c r="I27" s="226"/>
      <c r="J27" s="227"/>
      <c r="K27" s="228"/>
      <c r="L27" s="138">
        <v>150.91</v>
      </c>
      <c r="M27" s="42"/>
      <c r="N27" s="43"/>
    </row>
    <row r="28" spans="1:14" ht="29.25" customHeight="1" x14ac:dyDescent="0.25">
      <c r="A28" s="251">
        <v>110</v>
      </c>
      <c r="B28" s="502" t="s">
        <v>571</v>
      </c>
      <c r="C28" s="503"/>
      <c r="D28" s="504"/>
      <c r="E28" s="254">
        <v>1</v>
      </c>
      <c r="F28" s="554" t="s">
        <v>577</v>
      </c>
      <c r="G28" s="555"/>
      <c r="H28" s="74">
        <v>350</v>
      </c>
      <c r="I28" s="489"/>
      <c r="J28" s="490"/>
      <c r="K28" s="491"/>
      <c r="L28" s="138">
        <v>150.91</v>
      </c>
      <c r="M28" s="41"/>
      <c r="N28" s="51"/>
    </row>
    <row r="29" spans="1:14" ht="20.25" customHeight="1" x14ac:dyDescent="0.25">
      <c r="A29" s="47"/>
      <c r="B29" s="48"/>
      <c r="C29" s="48"/>
      <c r="D29" s="48"/>
      <c r="E29" s="225"/>
      <c r="M29" s="50"/>
      <c r="N29" s="50"/>
    </row>
    <row r="33" spans="1:14" hidden="1" x14ac:dyDescent="0.25"/>
    <row r="35" spans="1:14" ht="95.25" customHeight="1" x14ac:dyDescent="0.25"/>
    <row r="37" spans="1:14" ht="21" x14ac:dyDescent="0.35">
      <c r="A37" s="10" t="s">
        <v>7</v>
      </c>
      <c r="B37" s="18"/>
      <c r="C37" s="18"/>
      <c r="D37" s="473" t="s">
        <v>8</v>
      </c>
      <c r="E37" s="473"/>
      <c r="F37" s="473"/>
      <c r="G37" s="473"/>
      <c r="H37" s="473"/>
      <c r="I37" s="19"/>
      <c r="J37" s="20" t="s">
        <v>9</v>
      </c>
      <c r="K37" s="473" t="s">
        <v>344</v>
      </c>
      <c r="L37" s="474"/>
      <c r="M37" s="474"/>
      <c r="N37" s="21"/>
    </row>
    <row r="38" spans="1:14" x14ac:dyDescent="0.25">
      <c r="A38" s="10" t="s">
        <v>11</v>
      </c>
      <c r="B38" s="11"/>
      <c r="C38" s="11"/>
      <c r="D38" s="475" t="s">
        <v>345</v>
      </c>
      <c r="E38" s="475"/>
      <c r="F38" s="475"/>
      <c r="G38" s="475"/>
      <c r="H38" s="475"/>
      <c r="I38" s="11"/>
      <c r="J38" s="11"/>
      <c r="K38" s="11"/>
      <c r="L38" s="11"/>
      <c r="M38" s="11"/>
      <c r="N38" s="12"/>
    </row>
    <row r="39" spans="1:14" x14ac:dyDescent="0.25">
      <c r="A39" s="10" t="s">
        <v>12</v>
      </c>
      <c r="B39" s="11"/>
      <c r="C39" s="11"/>
      <c r="D39" s="475" t="s">
        <v>13</v>
      </c>
      <c r="E39" s="475"/>
      <c r="F39" s="475"/>
      <c r="G39" s="475"/>
      <c r="H39" s="475"/>
      <c r="I39" s="17"/>
      <c r="J39" s="17"/>
      <c r="K39" s="17"/>
      <c r="L39" s="17"/>
      <c r="M39" s="17"/>
      <c r="N39" s="12"/>
    </row>
    <row r="40" spans="1:14" x14ac:dyDescent="0.25">
      <c r="A40" s="10" t="s">
        <v>14</v>
      </c>
      <c r="B40" s="11"/>
      <c r="C40" s="11"/>
      <c r="D40" s="475">
        <v>27</v>
      </c>
      <c r="E40" s="475"/>
      <c r="F40" s="11"/>
      <c r="G40" s="11"/>
      <c r="H40" s="476" t="s">
        <v>15</v>
      </c>
      <c r="I40" s="476"/>
      <c r="J40" s="16">
        <v>11</v>
      </c>
      <c r="K40" s="476" t="s">
        <v>16</v>
      </c>
      <c r="L40" s="476"/>
      <c r="M40" s="16">
        <v>16</v>
      </c>
      <c r="N40" s="12"/>
    </row>
    <row r="41" spans="1:14" ht="15.75" thickBot="1" x14ac:dyDescent="0.3">
      <c r="A41" s="13" t="s">
        <v>17</v>
      </c>
      <c r="B41" s="14"/>
      <c r="C41" s="14"/>
      <c r="D41" s="14"/>
      <c r="E41" s="14"/>
      <c r="F41" s="14" t="s">
        <v>737</v>
      </c>
      <c r="G41" s="14"/>
      <c r="H41" s="14"/>
      <c r="I41" s="14"/>
      <c r="J41" s="14"/>
      <c r="K41" s="14"/>
      <c r="L41" s="14"/>
      <c r="M41" s="14"/>
      <c r="N41" s="15"/>
    </row>
    <row r="42" spans="1:14" ht="15.75" thickBot="1" x14ac:dyDescent="0.3"/>
    <row r="43" spans="1:14" x14ac:dyDescent="0.25">
      <c r="A43" s="477" t="s">
        <v>19</v>
      </c>
      <c r="B43" s="465" t="s">
        <v>20</v>
      </c>
      <c r="C43" s="460"/>
      <c r="D43" s="479"/>
      <c r="E43" s="22" t="s">
        <v>29</v>
      </c>
      <c r="F43" s="465" t="s">
        <v>31</v>
      </c>
      <c r="G43" s="479"/>
      <c r="H43" s="221" t="s">
        <v>21</v>
      </c>
      <c r="I43" s="459" t="s">
        <v>22</v>
      </c>
      <c r="J43" s="460"/>
      <c r="K43" s="461"/>
      <c r="L43" s="222" t="s">
        <v>23</v>
      </c>
      <c r="M43" s="465" t="s">
        <v>24</v>
      </c>
      <c r="N43" s="461"/>
    </row>
    <row r="44" spans="1:14" ht="15.75" thickBot="1" x14ac:dyDescent="0.3">
      <c r="A44" s="478"/>
      <c r="B44" s="480"/>
      <c r="C44" s="463"/>
      <c r="D44" s="481"/>
      <c r="E44" s="25" t="s">
        <v>30</v>
      </c>
      <c r="F44" s="480"/>
      <c r="G44" s="481"/>
      <c r="H44" s="223" t="s">
        <v>25</v>
      </c>
      <c r="I44" s="462"/>
      <c r="J44" s="463"/>
      <c r="K44" s="464"/>
      <c r="L44" s="224" t="s">
        <v>26</v>
      </c>
      <c r="M44" s="25" t="s">
        <v>27</v>
      </c>
      <c r="N44" s="28" t="s">
        <v>28</v>
      </c>
    </row>
    <row r="45" spans="1:14" ht="30" customHeight="1" x14ac:dyDescent="0.25">
      <c r="A45" s="256">
        <v>111</v>
      </c>
      <c r="B45" s="545" t="s">
        <v>324</v>
      </c>
      <c r="C45" s="545"/>
      <c r="D45" s="545"/>
      <c r="E45" s="253">
        <v>4</v>
      </c>
      <c r="F45" s="544" t="s">
        <v>325</v>
      </c>
      <c r="G45" s="546"/>
      <c r="H45" s="149">
        <v>350</v>
      </c>
      <c r="I45" s="518"/>
      <c r="J45" s="520"/>
      <c r="K45" s="519"/>
      <c r="L45" s="115">
        <v>150.91</v>
      </c>
      <c r="M45" s="92"/>
      <c r="N45" s="92"/>
    </row>
    <row r="46" spans="1:14" ht="29.25" customHeight="1" x14ac:dyDescent="0.25">
      <c r="A46" s="256">
        <v>112</v>
      </c>
      <c r="B46" s="547" t="s">
        <v>572</v>
      </c>
      <c r="C46" s="548"/>
      <c r="D46" s="549"/>
      <c r="E46" s="253">
        <v>2</v>
      </c>
      <c r="F46" s="544" t="s">
        <v>578</v>
      </c>
      <c r="G46" s="544"/>
      <c r="H46" s="149">
        <v>350</v>
      </c>
      <c r="I46" s="454"/>
      <c r="J46" s="454"/>
      <c r="K46" s="454"/>
      <c r="L46" s="115">
        <v>150.91</v>
      </c>
      <c r="M46" s="92"/>
      <c r="N46" s="92"/>
    </row>
    <row r="47" spans="1:14" ht="29.25" customHeight="1" x14ac:dyDescent="0.25">
      <c r="A47" s="256">
        <v>113</v>
      </c>
      <c r="B47" s="404" t="s">
        <v>573</v>
      </c>
      <c r="C47" s="405"/>
      <c r="D47" s="406"/>
      <c r="E47" s="387">
        <v>5</v>
      </c>
      <c r="F47" s="546" t="s">
        <v>579</v>
      </c>
      <c r="G47" s="550"/>
      <c r="H47" s="149">
        <v>350</v>
      </c>
      <c r="I47" s="507"/>
      <c r="J47" s="516"/>
      <c r="K47" s="508"/>
      <c r="L47" s="115">
        <v>150.91</v>
      </c>
      <c r="M47" s="92"/>
      <c r="N47" s="92"/>
    </row>
    <row r="48" spans="1:14" ht="30" customHeight="1" x14ac:dyDescent="0.25">
      <c r="A48" s="256">
        <v>114</v>
      </c>
      <c r="B48" s="541" t="s">
        <v>326</v>
      </c>
      <c r="C48" s="542"/>
      <c r="D48" s="543"/>
      <c r="E48" s="253">
        <v>5</v>
      </c>
      <c r="F48" s="544" t="s">
        <v>327</v>
      </c>
      <c r="G48" s="544"/>
      <c r="H48" s="149">
        <v>350</v>
      </c>
      <c r="I48" s="454"/>
      <c r="J48" s="454"/>
      <c r="K48" s="454"/>
      <c r="L48" s="115">
        <v>150.91</v>
      </c>
      <c r="M48" s="92"/>
      <c r="N48" s="92"/>
    </row>
    <row r="49" spans="1:14" ht="30" customHeight="1" x14ac:dyDescent="0.25">
      <c r="A49" s="256">
        <v>115</v>
      </c>
      <c r="B49" s="545" t="s">
        <v>328</v>
      </c>
      <c r="C49" s="545"/>
      <c r="D49" s="545"/>
      <c r="E49" s="253">
        <v>4</v>
      </c>
      <c r="F49" s="544" t="s">
        <v>329</v>
      </c>
      <c r="G49" s="544"/>
      <c r="H49" s="190">
        <v>350</v>
      </c>
      <c r="I49" s="507"/>
      <c r="J49" s="516"/>
      <c r="K49" s="508"/>
      <c r="L49" s="115">
        <v>150.91</v>
      </c>
      <c r="M49" s="92"/>
      <c r="N49" s="92"/>
    </row>
    <row r="50" spans="1:14" ht="30" customHeight="1" x14ac:dyDescent="0.25">
      <c r="A50" s="256">
        <v>116</v>
      </c>
      <c r="B50" s="541" t="s">
        <v>330</v>
      </c>
      <c r="C50" s="542"/>
      <c r="D50" s="543"/>
      <c r="E50" s="253">
        <v>4</v>
      </c>
      <c r="F50" s="544" t="s">
        <v>331</v>
      </c>
      <c r="G50" s="544"/>
      <c r="H50" s="190">
        <v>350</v>
      </c>
      <c r="I50" s="233"/>
      <c r="J50" s="234"/>
      <c r="K50" s="235"/>
      <c r="L50" s="115">
        <v>150.91</v>
      </c>
      <c r="M50" s="92"/>
      <c r="N50" s="92"/>
    </row>
    <row r="51" spans="1:14" ht="30.75" customHeight="1" x14ac:dyDescent="0.25">
      <c r="A51" s="256">
        <v>117</v>
      </c>
      <c r="B51" s="541" t="s">
        <v>332</v>
      </c>
      <c r="C51" s="542"/>
      <c r="D51" s="543"/>
      <c r="E51" s="253">
        <v>4</v>
      </c>
      <c r="F51" s="544" t="s">
        <v>333</v>
      </c>
      <c r="G51" s="544"/>
      <c r="H51" s="149">
        <v>350</v>
      </c>
      <c r="I51" s="454"/>
      <c r="J51" s="454"/>
      <c r="K51" s="454"/>
      <c r="L51" s="115">
        <v>150.91</v>
      </c>
      <c r="M51" s="92"/>
      <c r="N51" s="92"/>
    </row>
    <row r="52" spans="1:14" ht="30.75" customHeight="1" x14ac:dyDescent="0.25">
      <c r="A52" s="256">
        <v>118</v>
      </c>
      <c r="B52" s="422" t="s">
        <v>334</v>
      </c>
      <c r="C52" s="423"/>
      <c r="D52" s="424"/>
      <c r="E52" s="260">
        <v>5</v>
      </c>
      <c r="F52" s="551" t="s">
        <v>339</v>
      </c>
      <c r="G52" s="552"/>
      <c r="H52" s="149">
        <v>350</v>
      </c>
      <c r="I52" s="507"/>
      <c r="J52" s="516"/>
      <c r="K52" s="508"/>
      <c r="L52" s="115">
        <v>150.91</v>
      </c>
      <c r="M52" s="92"/>
      <c r="N52" s="92"/>
    </row>
    <row r="53" spans="1:14" ht="30" customHeight="1" x14ac:dyDescent="0.25">
      <c r="A53" s="256">
        <v>119</v>
      </c>
      <c r="B53" s="422" t="s">
        <v>335</v>
      </c>
      <c r="C53" s="423"/>
      <c r="D53" s="424"/>
      <c r="E53" s="260">
        <v>3</v>
      </c>
      <c r="F53" s="261" t="s">
        <v>340</v>
      </c>
      <c r="G53" s="262"/>
      <c r="H53" s="149">
        <v>350</v>
      </c>
      <c r="I53" s="454"/>
      <c r="J53" s="454"/>
      <c r="K53" s="454"/>
      <c r="L53" s="115">
        <v>150.91</v>
      </c>
      <c r="M53" s="92"/>
      <c r="N53" s="92"/>
    </row>
    <row r="54" spans="1:14" ht="30.75" customHeight="1" x14ac:dyDescent="0.25">
      <c r="A54" s="256">
        <v>120</v>
      </c>
      <c r="B54" s="257" t="s">
        <v>336</v>
      </c>
      <c r="C54" s="258"/>
      <c r="D54" s="259"/>
      <c r="E54" s="260">
        <v>3</v>
      </c>
      <c r="F54" s="261" t="s">
        <v>341</v>
      </c>
      <c r="G54" s="262"/>
      <c r="H54" s="149">
        <v>350</v>
      </c>
      <c r="I54" s="507"/>
      <c r="J54" s="516"/>
      <c r="K54" s="508"/>
      <c r="L54" s="115">
        <v>150.91</v>
      </c>
      <c r="M54" s="92"/>
      <c r="N54" s="92"/>
    </row>
    <row r="55" spans="1:14" ht="28.5" customHeight="1" x14ac:dyDescent="0.25">
      <c r="A55" s="256">
        <v>121</v>
      </c>
      <c r="B55" s="257" t="s">
        <v>337</v>
      </c>
      <c r="C55" s="258"/>
      <c r="D55" s="259"/>
      <c r="E55" s="260">
        <v>6</v>
      </c>
      <c r="F55" s="261" t="s">
        <v>342</v>
      </c>
      <c r="G55" s="262"/>
      <c r="H55" s="149">
        <v>350</v>
      </c>
      <c r="I55" s="233"/>
      <c r="J55" s="234"/>
      <c r="K55" s="235"/>
      <c r="L55" s="115">
        <v>150.91</v>
      </c>
      <c r="M55" s="92"/>
      <c r="N55" s="92"/>
    </row>
    <row r="56" spans="1:14" ht="30" customHeight="1" x14ac:dyDescent="0.25">
      <c r="A56" s="256">
        <v>122</v>
      </c>
      <c r="B56" s="434" t="s">
        <v>338</v>
      </c>
      <c r="C56" s="435"/>
      <c r="D56" s="436"/>
      <c r="E56" s="431">
        <v>4</v>
      </c>
      <c r="F56" s="432" t="s">
        <v>343</v>
      </c>
      <c r="G56" s="433"/>
      <c r="H56" s="149">
        <v>350</v>
      </c>
      <c r="I56" s="233"/>
      <c r="J56" s="234"/>
      <c r="K56" s="235"/>
      <c r="L56" s="115">
        <v>150.91</v>
      </c>
      <c r="M56" s="92"/>
      <c r="N56" s="92"/>
    </row>
    <row r="57" spans="1:14" ht="32.25" customHeight="1" x14ac:dyDescent="0.25">
      <c r="A57" s="132"/>
      <c r="B57" s="132"/>
      <c r="C57" s="132"/>
      <c r="D57" s="132"/>
      <c r="E57" s="192"/>
      <c r="F57" s="482" t="s">
        <v>44</v>
      </c>
      <c r="G57" s="483"/>
      <c r="H57" s="66">
        <f>SUM(H45:H56,H14:H28)</f>
        <v>9450</v>
      </c>
      <c r="I57" s="517"/>
      <c r="J57" s="517"/>
      <c r="K57" s="517"/>
      <c r="L57" s="66">
        <f>SUM(L56,L55,L45:L54,L14:L28)</f>
        <v>4074.5699999999983</v>
      </c>
    </row>
  </sheetData>
  <mergeCells count="95">
    <mergeCell ref="A12:A13"/>
    <mergeCell ref="B12:D13"/>
    <mergeCell ref="F12:G13"/>
    <mergeCell ref="I12:K13"/>
    <mergeCell ref="A3:N3"/>
    <mergeCell ref="A4:N4"/>
    <mergeCell ref="A5:N5"/>
    <mergeCell ref="D6:H6"/>
    <mergeCell ref="K6:M6"/>
    <mergeCell ref="D7:H7"/>
    <mergeCell ref="M12:N12"/>
    <mergeCell ref="I14:K14"/>
    <mergeCell ref="I15:K15"/>
    <mergeCell ref="D8:H8"/>
    <mergeCell ref="D9:E9"/>
    <mergeCell ref="H9:I9"/>
    <mergeCell ref="K9:L9"/>
    <mergeCell ref="F15:G15"/>
    <mergeCell ref="B15:D15"/>
    <mergeCell ref="F14:G14"/>
    <mergeCell ref="B14:D14"/>
    <mergeCell ref="B16:D16"/>
    <mergeCell ref="F16:G16"/>
    <mergeCell ref="I16:K16"/>
    <mergeCell ref="B17:D17"/>
    <mergeCell ref="F17:G17"/>
    <mergeCell ref="I17:K17"/>
    <mergeCell ref="B18:D18"/>
    <mergeCell ref="F18:G18"/>
    <mergeCell ref="I18:K18"/>
    <mergeCell ref="B19:D19"/>
    <mergeCell ref="F19:G19"/>
    <mergeCell ref="I19:K19"/>
    <mergeCell ref="B20:D20"/>
    <mergeCell ref="F20:G20"/>
    <mergeCell ref="I20:K20"/>
    <mergeCell ref="B21:D21"/>
    <mergeCell ref="F21:G21"/>
    <mergeCell ref="I21:K21"/>
    <mergeCell ref="B22:D22"/>
    <mergeCell ref="F22:G22"/>
    <mergeCell ref="B25:D25"/>
    <mergeCell ref="F25:G25"/>
    <mergeCell ref="I22:K22"/>
    <mergeCell ref="B24:D24"/>
    <mergeCell ref="F24:G24"/>
    <mergeCell ref="I24:K24"/>
    <mergeCell ref="I23:K23"/>
    <mergeCell ref="B23:D23"/>
    <mergeCell ref="I25:K25"/>
    <mergeCell ref="A43:A44"/>
    <mergeCell ref="B43:D44"/>
    <mergeCell ref="F43:G44"/>
    <mergeCell ref="I43:K44"/>
    <mergeCell ref="I28:K28"/>
    <mergeCell ref="D37:H37"/>
    <mergeCell ref="K37:M37"/>
    <mergeCell ref="M43:N43"/>
    <mergeCell ref="B28:D28"/>
    <mergeCell ref="F28:G28"/>
    <mergeCell ref="D38:H38"/>
    <mergeCell ref="D39:H39"/>
    <mergeCell ref="D40:E40"/>
    <mergeCell ref="H40:I40"/>
    <mergeCell ref="K40:L40"/>
    <mergeCell ref="B26:D26"/>
    <mergeCell ref="F26:G26"/>
    <mergeCell ref="I26:K26"/>
    <mergeCell ref="B27:D27"/>
    <mergeCell ref="F27:G27"/>
    <mergeCell ref="B51:D51"/>
    <mergeCell ref="F51:G51"/>
    <mergeCell ref="I51:K51"/>
    <mergeCell ref="I53:K53"/>
    <mergeCell ref="I52:K52"/>
    <mergeCell ref="F52:G52"/>
    <mergeCell ref="F47:G47"/>
    <mergeCell ref="I47:K47"/>
    <mergeCell ref="I54:K54"/>
    <mergeCell ref="F57:G57"/>
    <mergeCell ref="I57:K57"/>
    <mergeCell ref="I49:K49"/>
    <mergeCell ref="I48:K48"/>
    <mergeCell ref="B45:D45"/>
    <mergeCell ref="F45:G45"/>
    <mergeCell ref="I45:K45"/>
    <mergeCell ref="B46:D46"/>
    <mergeCell ref="F46:G46"/>
    <mergeCell ref="I46:K46"/>
    <mergeCell ref="B50:D50"/>
    <mergeCell ref="F50:G50"/>
    <mergeCell ref="B48:D48"/>
    <mergeCell ref="F48:G48"/>
    <mergeCell ref="B49:D49"/>
    <mergeCell ref="F49:G49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0"/>
  <sheetViews>
    <sheetView view="pageLayout" zoomScale="70" zoomScaleNormal="100" zoomScalePageLayoutView="70" workbookViewId="0">
      <selection activeCell="L14" sqref="L14:L19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126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128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6</v>
      </c>
      <c r="E9" s="475"/>
      <c r="F9" s="11"/>
      <c r="G9" s="11"/>
      <c r="H9" s="476" t="s">
        <v>15</v>
      </c>
      <c r="I9" s="476"/>
      <c r="J9" s="16">
        <v>3</v>
      </c>
      <c r="K9" s="476" t="s">
        <v>16</v>
      </c>
      <c r="L9" s="476"/>
      <c r="M9" s="16">
        <v>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97" t="s">
        <v>21</v>
      </c>
      <c r="I12" s="459" t="s">
        <v>22</v>
      </c>
      <c r="J12" s="460"/>
      <c r="K12" s="461"/>
      <c r="L12" s="98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99" t="s">
        <v>25</v>
      </c>
      <c r="I13" s="462"/>
      <c r="J13" s="463"/>
      <c r="K13" s="464"/>
      <c r="L13" s="100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123</v>
      </c>
      <c r="B14" s="445" t="s">
        <v>423</v>
      </c>
      <c r="C14" s="445"/>
      <c r="D14" s="445"/>
      <c r="E14" s="94">
        <v>4</v>
      </c>
      <c r="F14" s="456" t="s">
        <v>37</v>
      </c>
      <c r="G14" s="457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124</v>
      </c>
      <c r="B15" s="556" t="s">
        <v>580</v>
      </c>
      <c r="C15" s="556"/>
      <c r="D15" s="556"/>
      <c r="E15" s="96">
        <v>6</v>
      </c>
      <c r="F15" s="456" t="s">
        <v>581</v>
      </c>
      <c r="G15" s="457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111">
        <v>125</v>
      </c>
      <c r="B16" s="502" t="s">
        <v>422</v>
      </c>
      <c r="C16" s="503"/>
      <c r="D16" s="504"/>
      <c r="E16" s="94">
        <v>2</v>
      </c>
      <c r="F16" s="450" t="s">
        <v>424</v>
      </c>
      <c r="G16" s="450"/>
      <c r="H16" s="135">
        <v>350</v>
      </c>
      <c r="I16" s="499"/>
      <c r="J16" s="500"/>
      <c r="K16" s="501"/>
      <c r="L16" s="135">
        <v>150.91</v>
      </c>
      <c r="M16" s="61"/>
      <c r="N16" s="61"/>
    </row>
    <row r="17" spans="1:14" ht="30.75" customHeight="1" x14ac:dyDescent="0.25">
      <c r="A17" s="111">
        <v>126</v>
      </c>
      <c r="B17" s="502" t="s">
        <v>425</v>
      </c>
      <c r="C17" s="503"/>
      <c r="D17" s="504"/>
      <c r="E17" s="95">
        <v>2</v>
      </c>
      <c r="F17" s="454" t="s">
        <v>426</v>
      </c>
      <c r="G17" s="454"/>
      <c r="H17" s="135">
        <v>350</v>
      </c>
      <c r="I17" s="499"/>
      <c r="J17" s="500"/>
      <c r="K17" s="501"/>
      <c r="L17" s="135">
        <v>150.91</v>
      </c>
      <c r="M17" s="61"/>
      <c r="N17" s="61"/>
    </row>
    <row r="18" spans="1:14" ht="30.75" customHeight="1" x14ac:dyDescent="0.25">
      <c r="A18" s="111">
        <v>127</v>
      </c>
      <c r="B18" s="505" t="s">
        <v>427</v>
      </c>
      <c r="C18" s="505"/>
      <c r="D18" s="505"/>
      <c r="E18" s="94">
        <v>2</v>
      </c>
      <c r="F18" s="450" t="s">
        <v>481</v>
      </c>
      <c r="G18" s="458"/>
      <c r="H18" s="135">
        <v>350</v>
      </c>
      <c r="I18" s="492"/>
      <c r="J18" s="492"/>
      <c r="K18" s="492"/>
      <c r="L18" s="135">
        <v>150.91</v>
      </c>
      <c r="M18" s="61"/>
      <c r="N18" s="61"/>
    </row>
    <row r="19" spans="1:14" ht="30" customHeight="1" x14ac:dyDescent="0.25">
      <c r="A19" s="111">
        <v>128</v>
      </c>
      <c r="B19" s="485" t="s">
        <v>124</v>
      </c>
      <c r="C19" s="486"/>
      <c r="D19" s="487"/>
      <c r="E19" s="94">
        <v>5</v>
      </c>
      <c r="F19" s="468" t="s">
        <v>125</v>
      </c>
      <c r="G19" s="469"/>
      <c r="H19" s="135">
        <v>350</v>
      </c>
      <c r="I19" s="499"/>
      <c r="J19" s="500"/>
      <c r="K19" s="501"/>
      <c r="L19" s="135">
        <v>150.91</v>
      </c>
      <c r="M19" s="61"/>
      <c r="N19" s="62"/>
    </row>
    <row r="20" spans="1:14" ht="20.25" customHeight="1" x14ac:dyDescent="0.25">
      <c r="A20" s="47"/>
      <c r="B20" s="48"/>
      <c r="C20" s="48"/>
      <c r="D20" s="48"/>
      <c r="E20" s="101"/>
      <c r="F20" s="482" t="s">
        <v>44</v>
      </c>
      <c r="G20" s="483"/>
      <c r="H20" s="52">
        <f>SUM(H14:H19)</f>
        <v>2100</v>
      </c>
      <c r="I20" s="484"/>
      <c r="J20" s="484"/>
      <c r="K20" s="484"/>
      <c r="L20" s="52">
        <f>SUM(L14:L19)</f>
        <v>905.45999999999992</v>
      </c>
      <c r="M20" s="50"/>
      <c r="N20" s="50"/>
    </row>
  </sheetData>
  <mergeCells count="35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B19:D19"/>
    <mergeCell ref="F19:G19"/>
    <mergeCell ref="I19:K19"/>
    <mergeCell ref="B16:D16"/>
    <mergeCell ref="F16:G16"/>
    <mergeCell ref="F20:G20"/>
    <mergeCell ref="I20:K20"/>
    <mergeCell ref="M12:N12"/>
    <mergeCell ref="B14:D14"/>
    <mergeCell ref="F14:G14"/>
    <mergeCell ref="I14:K14"/>
    <mergeCell ref="I18:K18"/>
    <mergeCell ref="I15:K15"/>
    <mergeCell ref="I16:K16"/>
    <mergeCell ref="I17:K17"/>
    <mergeCell ref="B15:D15"/>
    <mergeCell ref="F15:G15"/>
    <mergeCell ref="B17:D17"/>
    <mergeCell ref="F17:G17"/>
    <mergeCell ref="B18:D18"/>
    <mergeCell ref="F18:G18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8"/>
  <sheetViews>
    <sheetView view="pageLayout" zoomScale="70" zoomScaleNormal="100" zoomScalePageLayoutView="70" workbookViewId="0">
      <selection activeCell="L14" sqref="L14:L17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176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63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4</v>
      </c>
      <c r="E9" s="475"/>
      <c r="F9" s="11"/>
      <c r="G9" s="11"/>
      <c r="H9" s="476" t="s">
        <v>15</v>
      </c>
      <c r="I9" s="476"/>
      <c r="J9" s="16">
        <v>1</v>
      </c>
      <c r="K9" s="476" t="s">
        <v>16</v>
      </c>
      <c r="L9" s="476"/>
      <c r="M9" s="16">
        <v>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21" t="s">
        <v>21</v>
      </c>
      <c r="I12" s="459" t="s">
        <v>22</v>
      </c>
      <c r="J12" s="460"/>
      <c r="K12" s="461"/>
      <c r="L12" s="1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123" t="s">
        <v>25</v>
      </c>
      <c r="I13" s="462"/>
      <c r="J13" s="463"/>
      <c r="K13" s="464"/>
      <c r="L13" s="124" t="s">
        <v>26</v>
      </c>
      <c r="M13" s="25" t="s">
        <v>27</v>
      </c>
      <c r="N13" s="28" t="s">
        <v>28</v>
      </c>
    </row>
    <row r="14" spans="1:14" ht="30" customHeight="1" x14ac:dyDescent="0.25">
      <c r="A14" s="111">
        <v>129</v>
      </c>
      <c r="B14" s="127" t="s">
        <v>177</v>
      </c>
      <c r="C14" s="128"/>
      <c r="D14" s="129"/>
      <c r="E14" s="125">
        <v>3</v>
      </c>
      <c r="F14" s="525" t="s">
        <v>178</v>
      </c>
      <c r="G14" s="526"/>
      <c r="H14" s="161">
        <v>350</v>
      </c>
      <c r="I14" s="492"/>
      <c r="J14" s="492"/>
      <c r="K14" s="492"/>
      <c r="L14" s="135">
        <v>150.91</v>
      </c>
      <c r="M14" s="61"/>
      <c r="N14" s="61"/>
    </row>
    <row r="15" spans="1:14" ht="30" customHeight="1" x14ac:dyDescent="0.25">
      <c r="A15" s="111">
        <v>130</v>
      </c>
      <c r="B15" s="502" t="s">
        <v>582</v>
      </c>
      <c r="C15" s="503"/>
      <c r="D15" s="504"/>
      <c r="E15" s="391">
        <v>1</v>
      </c>
      <c r="F15" s="525" t="s">
        <v>583</v>
      </c>
      <c r="G15" s="526"/>
      <c r="H15" s="161">
        <v>350</v>
      </c>
      <c r="I15" s="492"/>
      <c r="J15" s="492"/>
      <c r="K15" s="492"/>
      <c r="L15" s="135">
        <v>150.91</v>
      </c>
      <c r="M15" s="61"/>
      <c r="N15" s="61"/>
    </row>
    <row r="16" spans="1:14" ht="30" customHeight="1" x14ac:dyDescent="0.25">
      <c r="A16" s="111">
        <v>131</v>
      </c>
      <c r="B16" s="502" t="s">
        <v>584</v>
      </c>
      <c r="C16" s="503"/>
      <c r="D16" s="504"/>
      <c r="E16" s="391">
        <v>1</v>
      </c>
      <c r="F16" s="525" t="s">
        <v>585</v>
      </c>
      <c r="G16" s="526"/>
      <c r="H16" s="161">
        <v>350</v>
      </c>
      <c r="I16" s="492"/>
      <c r="J16" s="492"/>
      <c r="K16" s="492"/>
      <c r="L16" s="135">
        <v>150.91</v>
      </c>
      <c r="M16" s="61"/>
      <c r="N16" s="61"/>
    </row>
    <row r="17" spans="1:14" ht="30" customHeight="1" x14ac:dyDescent="0.25">
      <c r="A17" s="111">
        <v>132</v>
      </c>
      <c r="B17" s="502" t="s">
        <v>647</v>
      </c>
      <c r="C17" s="503"/>
      <c r="D17" s="504"/>
      <c r="E17" s="391">
        <v>4</v>
      </c>
      <c r="F17" s="525" t="s">
        <v>586</v>
      </c>
      <c r="G17" s="526"/>
      <c r="H17" s="161">
        <v>350</v>
      </c>
      <c r="I17" s="492"/>
      <c r="J17" s="492"/>
      <c r="K17" s="492"/>
      <c r="L17" s="135">
        <v>150.91</v>
      </c>
      <c r="M17" s="61"/>
      <c r="N17" s="61"/>
    </row>
    <row r="18" spans="1:14" ht="20.25" customHeight="1" x14ac:dyDescent="0.25">
      <c r="A18" s="47"/>
      <c r="B18" s="48"/>
      <c r="C18" s="48"/>
      <c r="D18" s="48"/>
      <c r="E18" s="117"/>
      <c r="F18" s="482" t="s">
        <v>44</v>
      </c>
      <c r="G18" s="483"/>
      <c r="H18" s="52">
        <f>SUM(H14:H17)</f>
        <v>1400</v>
      </c>
      <c r="I18" s="484"/>
      <c r="J18" s="484"/>
      <c r="K18" s="484"/>
      <c r="L18" s="52">
        <f>SUM(L14:L17)</f>
        <v>603.64</v>
      </c>
      <c r="M18" s="50"/>
      <c r="N18" s="50"/>
    </row>
  </sheetData>
  <mergeCells count="28">
    <mergeCell ref="B15:D15"/>
    <mergeCell ref="B16:D16"/>
    <mergeCell ref="B17:D17"/>
    <mergeCell ref="F14:G14"/>
    <mergeCell ref="I14:K14"/>
    <mergeCell ref="F18:G18"/>
    <mergeCell ref="I18:K18"/>
    <mergeCell ref="M12:N12"/>
    <mergeCell ref="F15:G15"/>
    <mergeCell ref="I15:K15"/>
    <mergeCell ref="F16:G16"/>
    <mergeCell ref="I16:K16"/>
    <mergeCell ref="F17:G17"/>
    <mergeCell ref="I17:K17"/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21"/>
  <sheetViews>
    <sheetView view="pageLayout" topLeftCell="A2" zoomScale="70" zoomScaleNormal="100" zoomScalePageLayoutView="70" workbookViewId="0">
      <selection activeCell="L14" sqref="L14:L20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562" t="s">
        <v>246</v>
      </c>
      <c r="L6" s="563"/>
      <c r="M6" s="563"/>
      <c r="N6" s="21"/>
    </row>
    <row r="7" spans="1:14" x14ac:dyDescent="0.25">
      <c r="A7" s="10" t="s">
        <v>11</v>
      </c>
      <c r="B7" s="11"/>
      <c r="C7" s="11"/>
      <c r="D7" s="475" t="s">
        <v>247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7</v>
      </c>
      <c r="E9" s="475"/>
      <c r="F9" s="11"/>
      <c r="G9" s="11"/>
      <c r="H9" s="476" t="s">
        <v>15</v>
      </c>
      <c r="I9" s="476"/>
      <c r="J9" s="16">
        <v>3</v>
      </c>
      <c r="K9" s="476" t="s">
        <v>16</v>
      </c>
      <c r="L9" s="476"/>
      <c r="M9" s="16">
        <v>4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98" t="s">
        <v>21</v>
      </c>
      <c r="I12" s="459" t="s">
        <v>22</v>
      </c>
      <c r="J12" s="460"/>
      <c r="K12" s="461"/>
      <c r="L12" s="199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00" t="s">
        <v>25</v>
      </c>
      <c r="I13" s="462"/>
      <c r="J13" s="463"/>
      <c r="K13" s="464"/>
      <c r="L13" s="201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133</v>
      </c>
      <c r="B14" s="511" t="s">
        <v>248</v>
      </c>
      <c r="C14" s="512"/>
      <c r="D14" s="513"/>
      <c r="E14" s="215">
        <v>4</v>
      </c>
      <c r="F14" s="565" t="s">
        <v>250</v>
      </c>
      <c r="G14" s="566"/>
      <c r="H14" s="135">
        <v>350</v>
      </c>
      <c r="I14" s="537"/>
      <c r="J14" s="537"/>
      <c r="K14" s="537"/>
      <c r="L14" s="135">
        <v>150.91</v>
      </c>
      <c r="M14" s="61"/>
      <c r="N14" s="61"/>
    </row>
    <row r="15" spans="1:14" ht="30.75" customHeight="1" x14ac:dyDescent="0.25">
      <c r="A15" s="193">
        <v>134</v>
      </c>
      <c r="B15" s="485" t="s">
        <v>587</v>
      </c>
      <c r="C15" s="486"/>
      <c r="D15" s="487"/>
      <c r="E15" s="202">
        <v>2</v>
      </c>
      <c r="F15" s="564" t="s">
        <v>588</v>
      </c>
      <c r="G15" s="469"/>
      <c r="H15" s="135">
        <v>350</v>
      </c>
      <c r="I15" s="537"/>
      <c r="J15" s="537"/>
      <c r="K15" s="537"/>
      <c r="L15" s="135">
        <v>150.91</v>
      </c>
      <c r="M15" s="61"/>
      <c r="N15" s="61"/>
    </row>
    <row r="16" spans="1:14" ht="30" customHeight="1" x14ac:dyDescent="0.25">
      <c r="A16" s="193">
        <v>135</v>
      </c>
      <c r="B16" s="485" t="s">
        <v>249</v>
      </c>
      <c r="C16" s="486"/>
      <c r="D16" s="487"/>
      <c r="E16" s="202">
        <v>5</v>
      </c>
      <c r="F16" s="564" t="s">
        <v>251</v>
      </c>
      <c r="G16" s="469"/>
      <c r="H16" s="135">
        <v>350</v>
      </c>
      <c r="I16" s="533"/>
      <c r="J16" s="534"/>
      <c r="K16" s="535"/>
      <c r="L16" s="135">
        <v>150.91</v>
      </c>
      <c r="M16" s="61"/>
      <c r="N16" s="62"/>
    </row>
    <row r="17" spans="1:14" ht="30.75" customHeight="1" x14ac:dyDescent="0.25">
      <c r="A17" s="193">
        <v>136</v>
      </c>
      <c r="B17" s="485" t="s">
        <v>667</v>
      </c>
      <c r="C17" s="486"/>
      <c r="D17" s="487"/>
      <c r="E17" s="430">
        <v>1</v>
      </c>
      <c r="F17" s="468" t="s">
        <v>668</v>
      </c>
      <c r="G17" s="469"/>
      <c r="H17" s="135">
        <v>350</v>
      </c>
      <c r="I17" s="533"/>
      <c r="J17" s="534"/>
      <c r="K17" s="535"/>
      <c r="L17" s="135">
        <v>150.91</v>
      </c>
      <c r="M17" s="61"/>
      <c r="N17" s="62"/>
    </row>
    <row r="18" spans="1:14" ht="30.75" customHeight="1" x14ac:dyDescent="0.25">
      <c r="A18" s="193">
        <v>137</v>
      </c>
      <c r="B18" s="485" t="s">
        <v>252</v>
      </c>
      <c r="C18" s="486"/>
      <c r="D18" s="487"/>
      <c r="E18" s="215">
        <v>3</v>
      </c>
      <c r="F18" s="565" t="s">
        <v>253</v>
      </c>
      <c r="G18" s="566"/>
      <c r="H18" s="144">
        <v>350</v>
      </c>
      <c r="I18" s="448"/>
      <c r="J18" s="448"/>
      <c r="K18" s="448"/>
      <c r="L18" s="135">
        <v>150.91</v>
      </c>
      <c r="M18" s="41"/>
      <c r="N18" s="41"/>
    </row>
    <row r="19" spans="1:14" ht="30" customHeight="1" x14ac:dyDescent="0.25">
      <c r="A19" s="193">
        <v>138</v>
      </c>
      <c r="B19" s="485" t="s">
        <v>254</v>
      </c>
      <c r="C19" s="486"/>
      <c r="D19" s="487"/>
      <c r="E19" s="407">
        <v>4</v>
      </c>
      <c r="F19" s="564" t="s">
        <v>255</v>
      </c>
      <c r="G19" s="469"/>
      <c r="H19" s="146">
        <v>350</v>
      </c>
      <c r="I19" s="521"/>
      <c r="J19" s="521"/>
      <c r="K19" s="521"/>
      <c r="L19" s="135">
        <v>150.91</v>
      </c>
      <c r="M19" s="42"/>
      <c r="N19" s="43"/>
    </row>
    <row r="20" spans="1:14" ht="29.25" customHeight="1" x14ac:dyDescent="0.25">
      <c r="A20" s="193">
        <v>139</v>
      </c>
      <c r="B20" s="485" t="s">
        <v>256</v>
      </c>
      <c r="C20" s="486"/>
      <c r="D20" s="487"/>
      <c r="E20" s="202">
        <v>4</v>
      </c>
      <c r="F20" s="564" t="s">
        <v>257</v>
      </c>
      <c r="G20" s="469"/>
      <c r="H20" s="145">
        <v>350</v>
      </c>
      <c r="I20" s="195"/>
      <c r="J20" s="196"/>
      <c r="K20" s="197"/>
      <c r="L20" s="135">
        <v>150.91</v>
      </c>
      <c r="M20" s="42"/>
      <c r="N20" s="43"/>
    </row>
    <row r="21" spans="1:14" ht="20.25" customHeight="1" x14ac:dyDescent="0.25">
      <c r="A21" s="47"/>
      <c r="B21" s="48"/>
      <c r="C21" s="48"/>
      <c r="D21" s="48"/>
      <c r="E21" s="194"/>
      <c r="F21" s="482" t="s">
        <v>44</v>
      </c>
      <c r="G21" s="483"/>
      <c r="H21" s="52">
        <f>SUM(H14:H20)</f>
        <v>2450</v>
      </c>
      <c r="I21" s="484"/>
      <c r="J21" s="484"/>
      <c r="K21" s="484"/>
      <c r="L21" s="52">
        <f>SUM(L14:L20)</f>
        <v>1056.3699999999999</v>
      </c>
      <c r="M21" s="50"/>
      <c r="N21" s="50"/>
    </row>
  </sheetData>
  <mergeCells count="37">
    <mergeCell ref="B20:D20"/>
    <mergeCell ref="F20:G20"/>
    <mergeCell ref="F21:G21"/>
    <mergeCell ref="I21:K21"/>
    <mergeCell ref="B19:D19"/>
    <mergeCell ref="F19:G19"/>
    <mergeCell ref="I19:K19"/>
    <mergeCell ref="B18:D18"/>
    <mergeCell ref="F18:G18"/>
    <mergeCell ref="I18:K18"/>
    <mergeCell ref="B17:D17"/>
    <mergeCell ref="F17:G17"/>
    <mergeCell ref="I17:K17"/>
    <mergeCell ref="B16:D16"/>
    <mergeCell ref="F16:G16"/>
    <mergeCell ref="I16:K16"/>
    <mergeCell ref="M12:N12"/>
    <mergeCell ref="B14:D14"/>
    <mergeCell ref="F14:G14"/>
    <mergeCell ref="I14:K14"/>
    <mergeCell ref="B15:D15"/>
    <mergeCell ref="F15:G15"/>
    <mergeCell ref="I15:K15"/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8"/>
  <sheetViews>
    <sheetView view="pageLayout" zoomScale="70" zoomScaleNormal="100" zoomScalePageLayoutView="70" workbookViewId="0">
      <selection activeCell="L14" sqref="L14:L17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179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180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4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>
      <c r="F11" t="s">
        <v>428</v>
      </c>
    </row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21" t="s">
        <v>21</v>
      </c>
      <c r="I12" s="459" t="s">
        <v>22</v>
      </c>
      <c r="J12" s="460"/>
      <c r="K12" s="461"/>
      <c r="L12" s="1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123" t="s">
        <v>25</v>
      </c>
      <c r="I13" s="462"/>
      <c r="J13" s="463"/>
      <c r="K13" s="464"/>
      <c r="L13" s="124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140</v>
      </c>
      <c r="B14" s="511" t="s">
        <v>181</v>
      </c>
      <c r="C14" s="512"/>
      <c r="D14" s="513"/>
      <c r="E14" s="130">
        <v>6</v>
      </c>
      <c r="F14" s="509" t="s">
        <v>182</v>
      </c>
      <c r="G14" s="510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141</v>
      </c>
      <c r="B15" s="502" t="s">
        <v>589</v>
      </c>
      <c r="C15" s="503"/>
      <c r="D15" s="504"/>
      <c r="E15" s="130">
        <v>3</v>
      </c>
      <c r="F15" s="446" t="s">
        <v>590</v>
      </c>
      <c r="G15" s="447"/>
      <c r="H15" s="135">
        <v>350</v>
      </c>
      <c r="I15" s="492"/>
      <c r="J15" s="492"/>
      <c r="K15" s="492"/>
      <c r="L15" s="135">
        <v>150.91</v>
      </c>
      <c r="M15" s="61"/>
      <c r="N15" s="61"/>
    </row>
    <row r="16" spans="1:14" ht="30" customHeight="1" x14ac:dyDescent="0.25">
      <c r="A16" s="111">
        <v>142</v>
      </c>
      <c r="B16" s="502" t="s">
        <v>429</v>
      </c>
      <c r="C16" s="503"/>
      <c r="D16" s="504"/>
      <c r="E16" s="130">
        <v>3</v>
      </c>
      <c r="F16" s="567" t="s">
        <v>430</v>
      </c>
      <c r="G16" s="510"/>
      <c r="H16" s="135">
        <v>350</v>
      </c>
      <c r="I16" s="499"/>
      <c r="J16" s="500"/>
      <c r="K16" s="501"/>
      <c r="L16" s="135">
        <v>150.91</v>
      </c>
      <c r="M16" s="61"/>
      <c r="N16" s="62"/>
    </row>
    <row r="17" spans="1:14" ht="30" customHeight="1" x14ac:dyDescent="0.25">
      <c r="A17" s="111">
        <v>143</v>
      </c>
      <c r="B17" s="502" t="s">
        <v>431</v>
      </c>
      <c r="C17" s="503"/>
      <c r="D17" s="504"/>
      <c r="E17" s="130">
        <v>4</v>
      </c>
      <c r="F17" s="509" t="s">
        <v>432</v>
      </c>
      <c r="G17" s="510"/>
      <c r="H17" s="161">
        <v>350</v>
      </c>
      <c r="I17" s="492"/>
      <c r="J17" s="492"/>
      <c r="K17" s="492"/>
      <c r="L17" s="135">
        <v>150.91</v>
      </c>
      <c r="M17" s="61"/>
      <c r="N17" s="61"/>
    </row>
    <row r="18" spans="1:14" ht="20.25" customHeight="1" x14ac:dyDescent="0.25">
      <c r="A18" s="47"/>
      <c r="B18" s="48"/>
      <c r="C18" s="48"/>
      <c r="D18" s="48"/>
      <c r="E18" s="117"/>
      <c r="F18" s="482" t="s">
        <v>44</v>
      </c>
      <c r="G18" s="483"/>
      <c r="H18" s="52">
        <f>SUM(H14:H17)</f>
        <v>1400</v>
      </c>
      <c r="I18" s="484"/>
      <c r="J18" s="484"/>
      <c r="K18" s="484"/>
      <c r="L18" s="52">
        <f>SUM(L14:L17)</f>
        <v>603.64</v>
      </c>
      <c r="M18" s="50"/>
      <c r="N18" s="50"/>
    </row>
  </sheetData>
  <mergeCells count="29">
    <mergeCell ref="F18:G18"/>
    <mergeCell ref="I18:K18"/>
    <mergeCell ref="B14:D14"/>
    <mergeCell ref="D8:H8"/>
    <mergeCell ref="D9:E9"/>
    <mergeCell ref="H9:I9"/>
    <mergeCell ref="B17:D17"/>
    <mergeCell ref="B16:D16"/>
    <mergeCell ref="F16:G16"/>
    <mergeCell ref="I16:K16"/>
    <mergeCell ref="F15:G15"/>
    <mergeCell ref="I15:K15"/>
    <mergeCell ref="F17:G17"/>
    <mergeCell ref="I17:K17"/>
    <mergeCell ref="B15:D15"/>
    <mergeCell ref="M12:N12"/>
    <mergeCell ref="F14:G14"/>
    <mergeCell ref="I14:K14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4"/>
  <sheetViews>
    <sheetView view="pageLayout" topLeftCell="A7" zoomScale="70" zoomScaleNormal="100" zoomScalePageLayoutView="70" workbookViewId="0">
      <selection activeCell="L14" sqref="L14:L23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346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347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10</v>
      </c>
      <c r="E9" s="475"/>
      <c r="F9" s="11"/>
      <c r="G9" s="11"/>
      <c r="H9" s="476" t="s">
        <v>15</v>
      </c>
      <c r="I9" s="476"/>
      <c r="J9" s="16">
        <v>4</v>
      </c>
      <c r="K9" s="476" t="s">
        <v>16</v>
      </c>
      <c r="L9" s="476"/>
      <c r="M9" s="16">
        <v>6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64" t="s">
        <v>21</v>
      </c>
      <c r="I12" s="459" t="s">
        <v>22</v>
      </c>
      <c r="J12" s="460"/>
      <c r="K12" s="461"/>
      <c r="L12" s="265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66" t="s">
        <v>25</v>
      </c>
      <c r="I13" s="462"/>
      <c r="J13" s="463"/>
      <c r="K13" s="464"/>
      <c r="L13" s="267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144</v>
      </c>
      <c r="B14" s="488" t="s">
        <v>348</v>
      </c>
      <c r="C14" s="488"/>
      <c r="D14" s="488"/>
      <c r="E14" s="274">
        <v>5</v>
      </c>
      <c r="F14" s="446" t="s">
        <v>349</v>
      </c>
      <c r="G14" s="447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145</v>
      </c>
      <c r="B15" s="445" t="s">
        <v>356</v>
      </c>
      <c r="C15" s="445"/>
      <c r="D15" s="445"/>
      <c r="E15" s="378">
        <v>5</v>
      </c>
      <c r="F15" s="446" t="s">
        <v>357</v>
      </c>
      <c r="G15" s="447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111">
        <v>146</v>
      </c>
      <c r="B16" s="485" t="s">
        <v>350</v>
      </c>
      <c r="C16" s="486"/>
      <c r="D16" s="487"/>
      <c r="E16" s="263">
        <v>4</v>
      </c>
      <c r="F16" s="468" t="s">
        <v>351</v>
      </c>
      <c r="G16" s="469"/>
      <c r="H16" s="135">
        <v>350</v>
      </c>
      <c r="I16" s="499"/>
      <c r="J16" s="500"/>
      <c r="K16" s="501"/>
      <c r="L16" s="135">
        <v>150.91</v>
      </c>
      <c r="M16" s="61"/>
      <c r="N16" s="61"/>
    </row>
    <row r="17" spans="1:14" ht="30.75" customHeight="1" x14ac:dyDescent="0.25">
      <c r="A17" s="111">
        <v>147</v>
      </c>
      <c r="B17" s="488" t="s">
        <v>352</v>
      </c>
      <c r="C17" s="488"/>
      <c r="D17" s="488"/>
      <c r="E17" s="274">
        <v>4</v>
      </c>
      <c r="F17" s="506" t="s">
        <v>353</v>
      </c>
      <c r="G17" s="506"/>
      <c r="H17" s="135">
        <v>350</v>
      </c>
      <c r="I17" s="271"/>
      <c r="J17" s="272"/>
      <c r="K17" s="273"/>
      <c r="L17" s="135">
        <v>150.91</v>
      </c>
      <c r="M17" s="61"/>
      <c r="N17" s="61"/>
    </row>
    <row r="18" spans="1:14" ht="30.75" customHeight="1" x14ac:dyDescent="0.25">
      <c r="A18" s="111">
        <v>148</v>
      </c>
      <c r="B18" s="485" t="s">
        <v>669</v>
      </c>
      <c r="C18" s="486"/>
      <c r="D18" s="487"/>
      <c r="E18" s="430">
        <v>3</v>
      </c>
      <c r="F18" s="468" t="s">
        <v>670</v>
      </c>
      <c r="G18" s="469"/>
      <c r="H18" s="135">
        <v>350</v>
      </c>
      <c r="I18" s="499"/>
      <c r="J18" s="500"/>
      <c r="K18" s="501"/>
      <c r="L18" s="135">
        <v>150.91</v>
      </c>
      <c r="M18" s="61"/>
      <c r="N18" s="61"/>
    </row>
    <row r="19" spans="1:14" ht="30.75" customHeight="1" x14ac:dyDescent="0.25">
      <c r="A19" s="111">
        <v>149</v>
      </c>
      <c r="B19" s="485" t="s">
        <v>671</v>
      </c>
      <c r="C19" s="486"/>
      <c r="D19" s="487"/>
      <c r="E19" s="430">
        <v>1</v>
      </c>
      <c r="F19" s="468" t="s">
        <v>672</v>
      </c>
      <c r="G19" s="469"/>
      <c r="H19" s="135">
        <v>350</v>
      </c>
      <c r="I19" s="492"/>
      <c r="J19" s="492"/>
      <c r="K19" s="492"/>
      <c r="L19" s="135">
        <v>150.91</v>
      </c>
      <c r="M19" s="61"/>
      <c r="N19" s="61"/>
    </row>
    <row r="20" spans="1:14" ht="30.75" customHeight="1" x14ac:dyDescent="0.25">
      <c r="A20" s="111">
        <v>150</v>
      </c>
      <c r="B20" s="502" t="s">
        <v>591</v>
      </c>
      <c r="C20" s="503"/>
      <c r="D20" s="504"/>
      <c r="E20" s="274">
        <v>5</v>
      </c>
      <c r="F20" s="506" t="s">
        <v>593</v>
      </c>
      <c r="G20" s="506"/>
      <c r="H20" s="135">
        <v>350</v>
      </c>
      <c r="I20" s="271"/>
      <c r="J20" s="272"/>
      <c r="K20" s="273"/>
      <c r="L20" s="135">
        <v>150.91</v>
      </c>
      <c r="M20" s="61"/>
      <c r="N20" s="62"/>
    </row>
    <row r="21" spans="1:14" ht="30" customHeight="1" x14ac:dyDescent="0.25">
      <c r="A21" s="111">
        <v>151</v>
      </c>
      <c r="B21" s="485" t="s">
        <v>592</v>
      </c>
      <c r="C21" s="486"/>
      <c r="D21" s="487"/>
      <c r="E21" s="395">
        <v>4</v>
      </c>
      <c r="F21" s="506" t="s">
        <v>594</v>
      </c>
      <c r="G21" s="506"/>
      <c r="H21" s="135">
        <v>350</v>
      </c>
      <c r="I21" s="499"/>
      <c r="J21" s="500"/>
      <c r="K21" s="501"/>
      <c r="L21" s="135">
        <v>150.91</v>
      </c>
      <c r="M21" s="61"/>
      <c r="N21" s="62"/>
    </row>
    <row r="22" spans="1:14" ht="30" customHeight="1" x14ac:dyDescent="0.25">
      <c r="A22" s="111">
        <v>152</v>
      </c>
      <c r="B22" s="511" t="s">
        <v>354</v>
      </c>
      <c r="C22" s="512"/>
      <c r="D22" s="513"/>
      <c r="E22" s="274">
        <v>5</v>
      </c>
      <c r="F22" s="506" t="s">
        <v>355</v>
      </c>
      <c r="G22" s="506"/>
      <c r="H22" s="135">
        <v>350</v>
      </c>
      <c r="I22" s="326"/>
      <c r="J22" s="327"/>
      <c r="K22" s="328"/>
      <c r="L22" s="135">
        <v>150.91</v>
      </c>
      <c r="M22" s="61"/>
      <c r="N22" s="62"/>
    </row>
    <row r="23" spans="1:14" ht="30" customHeight="1" x14ac:dyDescent="0.25">
      <c r="A23" s="111">
        <v>153</v>
      </c>
      <c r="B23" s="488" t="s">
        <v>526</v>
      </c>
      <c r="C23" s="488"/>
      <c r="D23" s="488"/>
      <c r="E23" s="274">
        <v>5</v>
      </c>
      <c r="F23" s="446" t="s">
        <v>527</v>
      </c>
      <c r="G23" s="447"/>
      <c r="H23" s="161">
        <v>350</v>
      </c>
      <c r="I23" s="492"/>
      <c r="J23" s="492"/>
      <c r="K23" s="492"/>
      <c r="L23" s="135">
        <v>150.91</v>
      </c>
      <c r="M23" s="61"/>
      <c r="N23" s="61"/>
    </row>
    <row r="24" spans="1:14" ht="20.25" customHeight="1" x14ac:dyDescent="0.25">
      <c r="A24" s="47"/>
      <c r="B24" s="48"/>
      <c r="C24" s="48"/>
      <c r="D24" s="48"/>
      <c r="E24" s="268"/>
      <c r="F24" s="482" t="s">
        <v>44</v>
      </c>
      <c r="G24" s="483"/>
      <c r="H24" s="52">
        <f>SUM(H14:H23)</f>
        <v>3500</v>
      </c>
      <c r="I24" s="484"/>
      <c r="J24" s="484"/>
      <c r="K24" s="484"/>
      <c r="L24" s="52">
        <f>SUM(L14:L23)</f>
        <v>1509.1000000000001</v>
      </c>
      <c r="M24" s="50"/>
      <c r="N24" s="50"/>
    </row>
  </sheetData>
  <mergeCells count="44"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  <mergeCell ref="M12:N12"/>
    <mergeCell ref="B14:D14"/>
    <mergeCell ref="F14:G14"/>
    <mergeCell ref="I14:K14"/>
    <mergeCell ref="B15:D15"/>
    <mergeCell ref="F15:G15"/>
    <mergeCell ref="I15:K15"/>
    <mergeCell ref="I19:K19"/>
    <mergeCell ref="I21:K21"/>
    <mergeCell ref="B16:D16"/>
    <mergeCell ref="F16:G16"/>
    <mergeCell ref="I16:K16"/>
    <mergeCell ref="B18:D18"/>
    <mergeCell ref="I18:K18"/>
    <mergeCell ref="B17:D17"/>
    <mergeCell ref="F17:G17"/>
    <mergeCell ref="B20:D20"/>
    <mergeCell ref="F20:G20"/>
    <mergeCell ref="B21:D21"/>
    <mergeCell ref="F21:G21"/>
    <mergeCell ref="B22:D22"/>
    <mergeCell ref="F22:G22"/>
    <mergeCell ref="B19:D19"/>
    <mergeCell ref="F19:G19"/>
    <mergeCell ref="F18:G18"/>
    <mergeCell ref="B23:D23"/>
    <mergeCell ref="F23:G23"/>
    <mergeCell ref="I23:K23"/>
    <mergeCell ref="F24:G24"/>
    <mergeCell ref="I24:K24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6"/>
  <sheetViews>
    <sheetView view="pageLayout" zoomScale="80" zoomScaleNormal="100" zoomScalePageLayoutView="80" workbookViewId="0">
      <selection activeCell="L14" sqref="L14: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433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233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</v>
      </c>
      <c r="E9" s="475"/>
      <c r="F9" s="11"/>
      <c r="G9" s="11"/>
      <c r="H9" s="476" t="s">
        <v>15</v>
      </c>
      <c r="I9" s="476"/>
      <c r="J9" s="16">
        <v>0</v>
      </c>
      <c r="K9" s="476" t="s">
        <v>16</v>
      </c>
      <c r="L9" s="476"/>
      <c r="M9" s="16">
        <v>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64" t="s">
        <v>21</v>
      </c>
      <c r="I12" s="459" t="s">
        <v>22</v>
      </c>
      <c r="J12" s="460"/>
      <c r="K12" s="461"/>
      <c r="L12" s="265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66" t="s">
        <v>25</v>
      </c>
      <c r="I13" s="462"/>
      <c r="J13" s="463"/>
      <c r="K13" s="464"/>
      <c r="L13" s="267" t="s">
        <v>26</v>
      </c>
      <c r="M13" s="25" t="s">
        <v>27</v>
      </c>
      <c r="N13" s="28" t="s">
        <v>28</v>
      </c>
    </row>
    <row r="14" spans="1:14" ht="30.75" customHeight="1" x14ac:dyDescent="0.25">
      <c r="A14" s="290">
        <v>154</v>
      </c>
      <c r="B14" s="505" t="s">
        <v>508</v>
      </c>
      <c r="C14" s="505"/>
      <c r="D14" s="505"/>
      <c r="E14" s="274">
        <v>5</v>
      </c>
      <c r="F14" s="506" t="s">
        <v>434</v>
      </c>
      <c r="G14" s="506"/>
      <c r="H14" s="135">
        <v>350</v>
      </c>
      <c r="I14" s="536"/>
      <c r="J14" s="536"/>
      <c r="K14" s="536"/>
      <c r="L14" s="135">
        <v>150.91</v>
      </c>
      <c r="M14" s="61"/>
      <c r="N14" s="61"/>
    </row>
    <row r="15" spans="1:14" ht="30" customHeight="1" x14ac:dyDescent="0.25">
      <c r="A15" s="290">
        <v>155</v>
      </c>
      <c r="B15" s="502" t="s">
        <v>435</v>
      </c>
      <c r="C15" s="503"/>
      <c r="D15" s="504"/>
      <c r="E15" s="408">
        <v>2</v>
      </c>
      <c r="F15" s="454" t="s">
        <v>436</v>
      </c>
      <c r="G15" s="454"/>
      <c r="H15" s="161">
        <v>350</v>
      </c>
      <c r="I15" s="536"/>
      <c r="J15" s="536"/>
      <c r="K15" s="536"/>
      <c r="L15" s="135">
        <v>150.91</v>
      </c>
      <c r="M15" s="61"/>
      <c r="N15" s="61"/>
    </row>
    <row r="16" spans="1:14" ht="20.25" customHeight="1" x14ac:dyDescent="0.25">
      <c r="A16" s="291"/>
      <c r="B16" s="292"/>
      <c r="C16" s="292"/>
      <c r="D16" s="292"/>
      <c r="E16" s="275"/>
      <c r="F16" s="482" t="s">
        <v>44</v>
      </c>
      <c r="G16" s="483"/>
      <c r="H16" s="242">
        <f>SUM(H14:H15)</f>
        <v>700</v>
      </c>
      <c r="I16" s="517"/>
      <c r="J16" s="517"/>
      <c r="K16" s="517"/>
      <c r="L16" s="242">
        <f>SUM(L14:L15)</f>
        <v>301.82</v>
      </c>
      <c r="M16" s="50"/>
      <c r="N16" s="50"/>
    </row>
  </sheetData>
  <mergeCells count="23">
    <mergeCell ref="A3:N3"/>
    <mergeCell ref="A4:N4"/>
    <mergeCell ref="A5:N5"/>
    <mergeCell ref="D6:H6"/>
    <mergeCell ref="K6:M6"/>
    <mergeCell ref="A12:A13"/>
    <mergeCell ref="B12:D13"/>
    <mergeCell ref="F12:G13"/>
    <mergeCell ref="I12:K13"/>
    <mergeCell ref="D7:H7"/>
    <mergeCell ref="M12:N12"/>
    <mergeCell ref="B14:D14"/>
    <mergeCell ref="F14:G14"/>
    <mergeCell ref="I14:K14"/>
    <mergeCell ref="D8:H8"/>
    <mergeCell ref="D9:E9"/>
    <mergeCell ref="H9:I9"/>
    <mergeCell ref="K9:L9"/>
    <mergeCell ref="B15:D15"/>
    <mergeCell ref="F15:G15"/>
    <mergeCell ref="I15:K15"/>
    <mergeCell ref="F16:G16"/>
    <mergeCell ref="I16:K1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4"/>
  <sheetViews>
    <sheetView view="pageLayout" topLeftCell="A6" zoomScale="70" zoomScaleNormal="100" zoomScalePageLayoutView="70" workbookViewId="0">
      <selection activeCell="L14" sqref="L14:L23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562" t="s">
        <v>183</v>
      </c>
      <c r="L6" s="563"/>
      <c r="M6" s="563"/>
      <c r="N6" s="21"/>
    </row>
    <row r="7" spans="1:14" x14ac:dyDescent="0.25">
      <c r="A7" s="10" t="s">
        <v>11</v>
      </c>
      <c r="B7" s="11"/>
      <c r="C7" s="11"/>
      <c r="D7" s="475" t="s">
        <v>184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10</v>
      </c>
      <c r="E9" s="475"/>
      <c r="F9" s="11"/>
      <c r="G9" s="11"/>
      <c r="H9" s="476" t="s">
        <v>15</v>
      </c>
      <c r="I9" s="476"/>
      <c r="J9" s="16">
        <v>6</v>
      </c>
      <c r="K9" s="476" t="s">
        <v>16</v>
      </c>
      <c r="L9" s="476"/>
      <c r="M9" s="16">
        <v>4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21" t="s">
        <v>21</v>
      </c>
      <c r="I12" s="459" t="s">
        <v>22</v>
      </c>
      <c r="J12" s="460"/>
      <c r="K12" s="461"/>
      <c r="L12" s="1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123" t="s">
        <v>25</v>
      </c>
      <c r="I13" s="462"/>
      <c r="J13" s="463"/>
      <c r="K13" s="464"/>
      <c r="L13" s="124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156</v>
      </c>
      <c r="B14" s="502" t="s">
        <v>595</v>
      </c>
      <c r="C14" s="503"/>
      <c r="D14" s="504"/>
      <c r="E14" s="126">
        <v>3</v>
      </c>
      <c r="F14" s="518" t="s">
        <v>597</v>
      </c>
      <c r="G14" s="519"/>
      <c r="H14" s="135">
        <v>350</v>
      </c>
      <c r="I14" s="537"/>
      <c r="J14" s="537"/>
      <c r="K14" s="537"/>
      <c r="L14" s="135">
        <v>150.91</v>
      </c>
      <c r="M14" s="61"/>
      <c r="N14" s="61"/>
    </row>
    <row r="15" spans="1:14" ht="30.75" customHeight="1" x14ac:dyDescent="0.25">
      <c r="A15" s="193">
        <v>157</v>
      </c>
      <c r="B15" s="505" t="s">
        <v>185</v>
      </c>
      <c r="C15" s="505"/>
      <c r="D15" s="505"/>
      <c r="E15" s="126">
        <v>4</v>
      </c>
      <c r="F15" s="454" t="s">
        <v>186</v>
      </c>
      <c r="G15" s="454"/>
      <c r="H15" s="135">
        <v>350</v>
      </c>
      <c r="I15" s="537"/>
      <c r="J15" s="537"/>
      <c r="K15" s="537"/>
      <c r="L15" s="135">
        <v>150.91</v>
      </c>
      <c r="M15" s="61"/>
      <c r="N15" s="61"/>
    </row>
    <row r="16" spans="1:14" ht="30" customHeight="1" x14ac:dyDescent="0.25">
      <c r="A16" s="193">
        <v>158</v>
      </c>
      <c r="B16" s="445" t="s">
        <v>187</v>
      </c>
      <c r="C16" s="445"/>
      <c r="D16" s="445"/>
      <c r="E16" s="125">
        <v>5</v>
      </c>
      <c r="F16" s="450" t="s">
        <v>188</v>
      </c>
      <c r="G16" s="450"/>
      <c r="H16" s="135">
        <v>350</v>
      </c>
      <c r="I16" s="533"/>
      <c r="J16" s="534"/>
      <c r="K16" s="535"/>
      <c r="L16" s="135">
        <v>150.91</v>
      </c>
      <c r="M16" s="61"/>
      <c r="N16" s="62"/>
    </row>
    <row r="17" spans="1:14" ht="30" customHeight="1" x14ac:dyDescent="0.25">
      <c r="A17" s="193">
        <v>159</v>
      </c>
      <c r="B17" s="502" t="s">
        <v>437</v>
      </c>
      <c r="C17" s="503"/>
      <c r="D17" s="504"/>
      <c r="E17" s="125">
        <v>4</v>
      </c>
      <c r="F17" s="468" t="s">
        <v>438</v>
      </c>
      <c r="G17" s="469"/>
      <c r="H17" s="161">
        <v>350</v>
      </c>
      <c r="I17" s="537"/>
      <c r="J17" s="537"/>
      <c r="K17" s="537"/>
      <c r="L17" s="135">
        <v>150.91</v>
      </c>
      <c r="M17" s="61"/>
      <c r="N17" s="61"/>
    </row>
    <row r="18" spans="1:14" ht="30.75" customHeight="1" x14ac:dyDescent="0.25">
      <c r="A18" s="193">
        <v>160</v>
      </c>
      <c r="B18" s="445" t="s">
        <v>673</v>
      </c>
      <c r="C18" s="445"/>
      <c r="D18" s="445"/>
      <c r="E18" s="430">
        <v>2</v>
      </c>
      <c r="F18" s="450" t="s">
        <v>674</v>
      </c>
      <c r="G18" s="450"/>
      <c r="H18" s="135">
        <v>350</v>
      </c>
      <c r="I18" s="533"/>
      <c r="J18" s="534"/>
      <c r="K18" s="535"/>
      <c r="L18" s="135">
        <v>150.91</v>
      </c>
      <c r="M18" s="61"/>
      <c r="N18" s="62"/>
    </row>
    <row r="19" spans="1:14" ht="29.25" customHeight="1" x14ac:dyDescent="0.25">
      <c r="A19" s="193">
        <v>161</v>
      </c>
      <c r="B19" s="502" t="s">
        <v>596</v>
      </c>
      <c r="C19" s="503"/>
      <c r="D19" s="504"/>
      <c r="E19" s="125">
        <v>5</v>
      </c>
      <c r="F19" s="468" t="s">
        <v>598</v>
      </c>
      <c r="G19" s="469"/>
      <c r="H19" s="135">
        <v>350</v>
      </c>
      <c r="I19" s="533"/>
      <c r="J19" s="534"/>
      <c r="K19" s="535"/>
      <c r="L19" s="135">
        <v>150.91</v>
      </c>
      <c r="M19" s="61"/>
      <c r="N19" s="61"/>
    </row>
    <row r="20" spans="1:14" ht="30.75" customHeight="1" x14ac:dyDescent="0.25">
      <c r="A20" s="193">
        <v>162</v>
      </c>
      <c r="B20" s="445" t="s">
        <v>189</v>
      </c>
      <c r="C20" s="445"/>
      <c r="D20" s="445"/>
      <c r="E20" s="125">
        <v>4</v>
      </c>
      <c r="F20" s="450" t="s">
        <v>190</v>
      </c>
      <c r="G20" s="450"/>
      <c r="H20" s="145">
        <v>350</v>
      </c>
      <c r="I20" s="448"/>
      <c r="J20" s="448"/>
      <c r="K20" s="448"/>
      <c r="L20" s="135">
        <v>150.91</v>
      </c>
      <c r="M20" s="41"/>
      <c r="N20" s="41"/>
    </row>
    <row r="21" spans="1:14" ht="30" customHeight="1" x14ac:dyDescent="0.25">
      <c r="A21" s="193">
        <v>163</v>
      </c>
      <c r="B21" s="502" t="s">
        <v>439</v>
      </c>
      <c r="C21" s="503"/>
      <c r="D21" s="504"/>
      <c r="E21" s="125">
        <v>2</v>
      </c>
      <c r="F21" s="450" t="s">
        <v>440</v>
      </c>
      <c r="G21" s="450"/>
      <c r="H21" s="146">
        <v>350</v>
      </c>
      <c r="I21" s="521"/>
      <c r="J21" s="521"/>
      <c r="K21" s="521"/>
      <c r="L21" s="135">
        <v>150.91</v>
      </c>
      <c r="M21" s="42"/>
      <c r="N21" s="43"/>
    </row>
    <row r="22" spans="1:14" ht="30" customHeight="1" x14ac:dyDescent="0.25">
      <c r="A22" s="193">
        <v>164</v>
      </c>
      <c r="B22" s="502" t="s">
        <v>441</v>
      </c>
      <c r="C22" s="503"/>
      <c r="D22" s="504"/>
      <c r="E22" s="125">
        <v>2</v>
      </c>
      <c r="F22" s="468" t="s">
        <v>442</v>
      </c>
      <c r="G22" s="469"/>
      <c r="H22" s="145">
        <v>350</v>
      </c>
      <c r="I22" s="448"/>
      <c r="J22" s="448"/>
      <c r="K22" s="448"/>
      <c r="L22" s="135">
        <v>150.91</v>
      </c>
      <c r="M22" s="42"/>
      <c r="N22" s="43"/>
    </row>
    <row r="23" spans="1:14" ht="29.25" customHeight="1" x14ac:dyDescent="0.25">
      <c r="A23" s="193">
        <v>165</v>
      </c>
      <c r="B23" s="502" t="s">
        <v>443</v>
      </c>
      <c r="C23" s="503"/>
      <c r="D23" s="504"/>
      <c r="E23" s="126">
        <v>2</v>
      </c>
      <c r="F23" s="507" t="s">
        <v>444</v>
      </c>
      <c r="G23" s="508"/>
      <c r="H23" s="145">
        <v>350</v>
      </c>
      <c r="I23" s="118"/>
      <c r="J23" s="119"/>
      <c r="K23" s="120"/>
      <c r="L23" s="135">
        <v>150.91</v>
      </c>
      <c r="M23" s="42"/>
      <c r="N23" s="43"/>
    </row>
    <row r="24" spans="1:14" ht="20.25" customHeight="1" x14ac:dyDescent="0.25">
      <c r="A24" s="47"/>
      <c r="B24" s="48"/>
      <c r="C24" s="48"/>
      <c r="D24" s="48"/>
      <c r="E24" s="117"/>
      <c r="F24" s="482" t="s">
        <v>44</v>
      </c>
      <c r="G24" s="483"/>
      <c r="H24" s="52">
        <f>SUM(H14:H23)</f>
        <v>3500</v>
      </c>
      <c r="I24" s="484"/>
      <c r="J24" s="484"/>
      <c r="K24" s="484"/>
      <c r="L24" s="52">
        <f>SUM(L14:L23)</f>
        <v>1509.1000000000001</v>
      </c>
      <c r="M24" s="50"/>
      <c r="N24" s="50"/>
    </row>
  </sheetData>
  <mergeCells count="46">
    <mergeCell ref="B22:D22"/>
    <mergeCell ref="F22:G22"/>
    <mergeCell ref="I22:K22"/>
    <mergeCell ref="F24:G24"/>
    <mergeCell ref="I24:K24"/>
    <mergeCell ref="B23:D23"/>
    <mergeCell ref="F23:G23"/>
    <mergeCell ref="B20:D20"/>
    <mergeCell ref="F20:G20"/>
    <mergeCell ref="I20:K20"/>
    <mergeCell ref="B21:D21"/>
    <mergeCell ref="F21:G21"/>
    <mergeCell ref="I21:K21"/>
    <mergeCell ref="B18:D18"/>
    <mergeCell ref="F18:G18"/>
    <mergeCell ref="I18:K18"/>
    <mergeCell ref="B19:D19"/>
    <mergeCell ref="F19:G19"/>
    <mergeCell ref="I19:K19"/>
    <mergeCell ref="B16:D16"/>
    <mergeCell ref="F16:G16"/>
    <mergeCell ref="I16:K16"/>
    <mergeCell ref="B17:D17"/>
    <mergeCell ref="F17:G17"/>
    <mergeCell ref="I17:K17"/>
    <mergeCell ref="M12:N12"/>
    <mergeCell ref="B14:D14"/>
    <mergeCell ref="F14:G14"/>
    <mergeCell ref="I14:K14"/>
    <mergeCell ref="B15:D15"/>
    <mergeCell ref="F15:G15"/>
    <mergeCell ref="I15:K15"/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17"/>
  <sheetViews>
    <sheetView view="pageLayout" zoomScale="70" zoomScaleNormal="100" zoomScalePageLayoutView="70" workbookViewId="0">
      <selection activeCell="L14" sqref="L14:L16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232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233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3</v>
      </c>
      <c r="E9" s="475"/>
      <c r="F9" s="11"/>
      <c r="G9" s="11"/>
      <c r="H9" s="476" t="s">
        <v>15</v>
      </c>
      <c r="I9" s="476"/>
      <c r="J9" s="16">
        <v>1</v>
      </c>
      <c r="K9" s="476" t="s">
        <v>16</v>
      </c>
      <c r="L9" s="476"/>
      <c r="M9" s="16">
        <v>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53" t="s">
        <v>21</v>
      </c>
      <c r="I12" s="459" t="s">
        <v>22</v>
      </c>
      <c r="J12" s="460"/>
      <c r="K12" s="461"/>
      <c r="L12" s="54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55" t="s">
        <v>25</v>
      </c>
      <c r="I13" s="462"/>
      <c r="J13" s="463"/>
      <c r="K13" s="464"/>
      <c r="L13" s="56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166</v>
      </c>
      <c r="B14" s="502" t="s">
        <v>599</v>
      </c>
      <c r="C14" s="503"/>
      <c r="D14" s="504"/>
      <c r="E14" s="202">
        <v>1</v>
      </c>
      <c r="F14" s="468" t="s">
        <v>601</v>
      </c>
      <c r="G14" s="469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93">
        <v>167</v>
      </c>
      <c r="B15" s="502" t="s">
        <v>600</v>
      </c>
      <c r="C15" s="503"/>
      <c r="D15" s="504"/>
      <c r="E15" s="202">
        <v>2</v>
      </c>
      <c r="F15" s="450" t="s">
        <v>602</v>
      </c>
      <c r="G15" s="450"/>
      <c r="H15" s="135">
        <v>350</v>
      </c>
      <c r="I15" s="492"/>
      <c r="J15" s="492"/>
      <c r="K15" s="492"/>
      <c r="L15" s="135">
        <v>150.91</v>
      </c>
      <c r="M15" s="61"/>
      <c r="N15" s="61"/>
    </row>
    <row r="16" spans="1:14" ht="30" customHeight="1" x14ac:dyDescent="0.25">
      <c r="A16" s="193">
        <v>168</v>
      </c>
      <c r="B16" s="485" t="s">
        <v>675</v>
      </c>
      <c r="C16" s="486"/>
      <c r="D16" s="487"/>
      <c r="E16" s="430">
        <v>1</v>
      </c>
      <c r="F16" s="450" t="s">
        <v>676</v>
      </c>
      <c r="G16" s="450"/>
      <c r="H16" s="135">
        <v>350</v>
      </c>
      <c r="I16" s="499"/>
      <c r="J16" s="500"/>
      <c r="K16" s="501"/>
      <c r="L16" s="135">
        <v>150.91</v>
      </c>
      <c r="M16" s="61"/>
      <c r="N16" s="62"/>
    </row>
    <row r="17" spans="1:14" ht="20.25" customHeight="1" x14ac:dyDescent="0.25">
      <c r="A17" s="47"/>
      <c r="B17" s="48"/>
      <c r="C17" s="48"/>
      <c r="D17" s="48"/>
      <c r="E17" s="60"/>
      <c r="F17" s="482" t="s">
        <v>44</v>
      </c>
      <c r="G17" s="483"/>
      <c r="H17" s="52">
        <f>SUM(H14:H16)</f>
        <v>1050</v>
      </c>
      <c r="I17" s="484"/>
      <c r="J17" s="484"/>
      <c r="K17" s="484"/>
      <c r="L17" s="52">
        <f>SUM(L14:L16)</f>
        <v>452.73</v>
      </c>
      <c r="M17" s="50"/>
      <c r="N17" s="50"/>
    </row>
  </sheetData>
  <mergeCells count="26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7:G17"/>
    <mergeCell ref="I17:K17"/>
    <mergeCell ref="B16:D16"/>
    <mergeCell ref="F16:G16"/>
    <mergeCell ref="M12:N12"/>
    <mergeCell ref="B14:D14"/>
    <mergeCell ref="F14:G14"/>
    <mergeCell ref="I14:K14"/>
    <mergeCell ref="I15:K15"/>
    <mergeCell ref="I16:K16"/>
    <mergeCell ref="B15:D15"/>
    <mergeCell ref="F15:G15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58"/>
  <sheetViews>
    <sheetView view="pageLayout" topLeftCell="A13" zoomScale="70" zoomScaleNormal="100" zoomScalePageLayoutView="70" workbookViewId="0">
      <selection activeCell="L14" sqref="L14:L29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94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18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16</v>
      </c>
      <c r="E9" s="475"/>
      <c r="F9" s="11"/>
      <c r="G9" s="11"/>
      <c r="H9" s="476" t="s">
        <v>15</v>
      </c>
      <c r="I9" s="476"/>
      <c r="J9" s="16">
        <v>4</v>
      </c>
      <c r="K9" s="476" t="s">
        <v>16</v>
      </c>
      <c r="L9" s="476"/>
      <c r="M9" s="16">
        <v>12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88" t="s">
        <v>21</v>
      </c>
      <c r="I12" s="459" t="s">
        <v>22</v>
      </c>
      <c r="J12" s="460"/>
      <c r="K12" s="461"/>
      <c r="L12" s="89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90" t="s">
        <v>25</v>
      </c>
      <c r="I13" s="462"/>
      <c r="J13" s="463"/>
      <c r="K13" s="464"/>
      <c r="L13" s="91" t="s">
        <v>26</v>
      </c>
      <c r="M13" s="25" t="s">
        <v>27</v>
      </c>
      <c r="N13" s="28" t="s">
        <v>28</v>
      </c>
    </row>
    <row r="14" spans="1:14" ht="24.75" customHeight="1" x14ac:dyDescent="0.25">
      <c r="A14" s="111">
        <v>169</v>
      </c>
      <c r="B14" s="505" t="s">
        <v>603</v>
      </c>
      <c r="C14" s="505"/>
      <c r="D14" s="505"/>
      <c r="E14" s="112">
        <v>4</v>
      </c>
      <c r="F14" s="506" t="s">
        <v>606</v>
      </c>
      <c r="G14" s="506"/>
      <c r="H14" s="113">
        <v>350</v>
      </c>
      <c r="I14" s="448"/>
      <c r="J14" s="448"/>
      <c r="K14" s="448"/>
      <c r="L14" s="116">
        <v>150.91</v>
      </c>
      <c r="M14" s="31"/>
      <c r="N14" s="32"/>
    </row>
    <row r="15" spans="1:14" ht="25.5" customHeight="1" x14ac:dyDescent="0.25">
      <c r="A15" s="111">
        <v>170</v>
      </c>
      <c r="B15" s="445" t="s">
        <v>95</v>
      </c>
      <c r="C15" s="445"/>
      <c r="D15" s="445"/>
      <c r="E15" s="93">
        <v>6</v>
      </c>
      <c r="F15" s="506" t="s">
        <v>96</v>
      </c>
      <c r="G15" s="506"/>
      <c r="H15" s="113">
        <v>350</v>
      </c>
      <c r="I15" s="448"/>
      <c r="J15" s="448"/>
      <c r="K15" s="448"/>
      <c r="L15" s="116">
        <v>150.91</v>
      </c>
      <c r="M15" s="31"/>
      <c r="N15" s="32"/>
    </row>
    <row r="16" spans="1:14" ht="25.5" customHeight="1" x14ac:dyDescent="0.25">
      <c r="A16" s="111">
        <v>171</v>
      </c>
      <c r="B16" s="485" t="s">
        <v>97</v>
      </c>
      <c r="C16" s="486"/>
      <c r="D16" s="487"/>
      <c r="E16" s="93">
        <v>6</v>
      </c>
      <c r="F16" s="506" t="s">
        <v>98</v>
      </c>
      <c r="G16" s="506"/>
      <c r="H16" s="113">
        <v>350</v>
      </c>
      <c r="I16" s="448"/>
      <c r="J16" s="448"/>
      <c r="K16" s="448"/>
      <c r="L16" s="116">
        <v>150.91</v>
      </c>
      <c r="M16" s="31"/>
      <c r="N16" s="32"/>
    </row>
    <row r="17" spans="1:14" ht="24.75" customHeight="1" x14ac:dyDescent="0.25">
      <c r="A17" s="111">
        <v>172</v>
      </c>
      <c r="B17" s="502" t="s">
        <v>445</v>
      </c>
      <c r="C17" s="503"/>
      <c r="D17" s="504"/>
      <c r="E17" s="93">
        <v>2</v>
      </c>
      <c r="F17" s="506" t="s">
        <v>446</v>
      </c>
      <c r="G17" s="506"/>
      <c r="H17" s="113">
        <v>350</v>
      </c>
      <c r="I17" s="448"/>
      <c r="J17" s="448"/>
      <c r="K17" s="448"/>
      <c r="L17" s="116">
        <v>150.91</v>
      </c>
      <c r="M17" s="31"/>
      <c r="N17" s="32"/>
    </row>
    <row r="18" spans="1:14" ht="24.75" customHeight="1" x14ac:dyDescent="0.25">
      <c r="A18" s="111">
        <v>173</v>
      </c>
      <c r="B18" s="485" t="s">
        <v>99</v>
      </c>
      <c r="C18" s="486"/>
      <c r="D18" s="487"/>
      <c r="E18" s="93">
        <v>5</v>
      </c>
      <c r="F18" s="446" t="s">
        <v>100</v>
      </c>
      <c r="G18" s="447"/>
      <c r="H18" s="114">
        <v>350</v>
      </c>
      <c r="I18" s="448"/>
      <c r="J18" s="448"/>
      <c r="K18" s="448"/>
      <c r="L18" s="116">
        <v>150.91</v>
      </c>
      <c r="M18" s="31"/>
      <c r="N18" s="32"/>
    </row>
    <row r="19" spans="1:14" ht="24.75" customHeight="1" x14ac:dyDescent="0.25">
      <c r="A19" s="111">
        <v>174</v>
      </c>
      <c r="B19" s="445" t="s">
        <v>101</v>
      </c>
      <c r="C19" s="445"/>
      <c r="D19" s="445"/>
      <c r="E19" s="93">
        <v>5</v>
      </c>
      <c r="F19" s="450" t="s">
        <v>102</v>
      </c>
      <c r="G19" s="450"/>
      <c r="H19" s="115">
        <v>350</v>
      </c>
      <c r="I19" s="568"/>
      <c r="J19" s="568"/>
      <c r="K19" s="568"/>
      <c r="L19" s="116">
        <v>150.91</v>
      </c>
      <c r="M19" s="39"/>
      <c r="N19" s="39"/>
    </row>
    <row r="20" spans="1:14" ht="24.75" customHeight="1" x14ac:dyDescent="0.25">
      <c r="A20" s="111">
        <v>175</v>
      </c>
      <c r="B20" s="511" t="s">
        <v>103</v>
      </c>
      <c r="C20" s="512"/>
      <c r="D20" s="513"/>
      <c r="E20" s="112">
        <v>6</v>
      </c>
      <c r="F20" s="506" t="s">
        <v>104</v>
      </c>
      <c r="G20" s="506"/>
      <c r="H20" s="113">
        <v>350</v>
      </c>
      <c r="I20" s="448"/>
      <c r="J20" s="448"/>
      <c r="K20" s="448"/>
      <c r="L20" s="116">
        <v>150.91</v>
      </c>
      <c r="M20" s="31"/>
      <c r="N20" s="31"/>
    </row>
    <row r="21" spans="1:14" ht="24.75" customHeight="1" x14ac:dyDescent="0.25">
      <c r="A21" s="111">
        <v>176</v>
      </c>
      <c r="B21" s="485" t="s">
        <v>105</v>
      </c>
      <c r="C21" s="486"/>
      <c r="D21" s="487"/>
      <c r="E21" s="93">
        <v>5</v>
      </c>
      <c r="F21" s="506" t="s">
        <v>106</v>
      </c>
      <c r="G21" s="506"/>
      <c r="H21" s="114">
        <v>350</v>
      </c>
      <c r="I21" s="569"/>
      <c r="J21" s="570"/>
      <c r="K21" s="571"/>
      <c r="L21" s="116">
        <v>150.91</v>
      </c>
      <c r="M21" s="40"/>
      <c r="N21" s="40"/>
    </row>
    <row r="22" spans="1:14" ht="24.75" customHeight="1" x14ac:dyDescent="0.25">
      <c r="A22" s="111">
        <v>177</v>
      </c>
      <c r="B22" s="502" t="s">
        <v>447</v>
      </c>
      <c r="C22" s="503"/>
      <c r="D22" s="504"/>
      <c r="E22" s="112">
        <v>3</v>
      </c>
      <c r="F22" s="446" t="s">
        <v>448</v>
      </c>
      <c r="G22" s="447"/>
      <c r="H22" s="114">
        <v>350</v>
      </c>
      <c r="I22" s="572"/>
      <c r="J22" s="572"/>
      <c r="K22" s="572"/>
      <c r="L22" s="116">
        <v>150.91</v>
      </c>
      <c r="M22" s="41"/>
      <c r="N22" s="41"/>
    </row>
    <row r="23" spans="1:14" ht="24.75" customHeight="1" x14ac:dyDescent="0.25">
      <c r="A23" s="111">
        <v>178</v>
      </c>
      <c r="B23" s="502" t="s">
        <v>604</v>
      </c>
      <c r="C23" s="503"/>
      <c r="D23" s="504"/>
      <c r="E23" s="317">
        <v>5</v>
      </c>
      <c r="F23" s="507" t="s">
        <v>607</v>
      </c>
      <c r="G23" s="508"/>
      <c r="H23" s="148">
        <v>350</v>
      </c>
      <c r="I23" s="573"/>
      <c r="J23" s="573"/>
      <c r="K23" s="573"/>
      <c r="L23" s="116">
        <v>150.91</v>
      </c>
      <c r="M23" s="41"/>
      <c r="N23" s="41"/>
    </row>
    <row r="24" spans="1:14" ht="24.75" customHeight="1" x14ac:dyDescent="0.25">
      <c r="A24" s="111">
        <v>179</v>
      </c>
      <c r="B24" s="505" t="s">
        <v>605</v>
      </c>
      <c r="C24" s="505"/>
      <c r="D24" s="505"/>
      <c r="E24" s="316">
        <v>1</v>
      </c>
      <c r="F24" s="506" t="s">
        <v>608</v>
      </c>
      <c r="G24" s="506"/>
      <c r="H24" s="113">
        <v>350</v>
      </c>
      <c r="I24" s="572"/>
      <c r="J24" s="572"/>
      <c r="K24" s="572"/>
      <c r="L24" s="116">
        <v>150.91</v>
      </c>
      <c r="M24" s="42"/>
      <c r="N24" s="43"/>
    </row>
    <row r="25" spans="1:14" ht="24.75" customHeight="1" x14ac:dyDescent="0.25">
      <c r="A25" s="111">
        <v>180</v>
      </c>
      <c r="B25" s="323" t="s">
        <v>107</v>
      </c>
      <c r="C25" s="324"/>
      <c r="D25" s="325"/>
      <c r="E25" s="316">
        <v>3</v>
      </c>
      <c r="F25" s="446" t="s">
        <v>108</v>
      </c>
      <c r="G25" s="447"/>
      <c r="H25" s="114">
        <v>350</v>
      </c>
      <c r="I25" s="336"/>
      <c r="J25" s="337"/>
      <c r="K25" s="338"/>
      <c r="L25" s="116">
        <v>150.91</v>
      </c>
      <c r="M25" s="42"/>
      <c r="N25" s="43"/>
    </row>
    <row r="26" spans="1:14" ht="24.75" customHeight="1" x14ac:dyDescent="0.25">
      <c r="A26" s="111">
        <v>181</v>
      </c>
      <c r="B26" s="502" t="s">
        <v>525</v>
      </c>
      <c r="C26" s="503"/>
      <c r="D26" s="504"/>
      <c r="E26" s="339">
        <v>3</v>
      </c>
      <c r="F26" s="446" t="s">
        <v>520</v>
      </c>
      <c r="G26" s="447"/>
      <c r="H26" s="114">
        <v>350</v>
      </c>
      <c r="I26" s="349"/>
      <c r="J26" s="350"/>
      <c r="K26" s="351"/>
      <c r="L26" s="116">
        <v>150.91</v>
      </c>
      <c r="M26" s="42"/>
      <c r="N26" s="43"/>
    </row>
    <row r="27" spans="1:14" ht="24.75" customHeight="1" x14ac:dyDescent="0.25">
      <c r="A27" s="111">
        <v>182</v>
      </c>
      <c r="B27" s="330" t="s">
        <v>109</v>
      </c>
      <c r="C27" s="331"/>
      <c r="D27" s="332"/>
      <c r="E27" s="317">
        <v>3</v>
      </c>
      <c r="F27" s="507" t="s">
        <v>110</v>
      </c>
      <c r="G27" s="508"/>
      <c r="H27" s="149">
        <v>350</v>
      </c>
      <c r="I27" s="150"/>
      <c r="J27" s="151"/>
      <c r="K27" s="152"/>
      <c r="L27" s="116">
        <v>150.91</v>
      </c>
      <c r="M27" s="42"/>
      <c r="N27" s="43"/>
    </row>
    <row r="28" spans="1:14" ht="24.75" customHeight="1" x14ac:dyDescent="0.25">
      <c r="A28" s="111">
        <v>183</v>
      </c>
      <c r="B28" s="426" t="s">
        <v>677</v>
      </c>
      <c r="C28" s="427"/>
      <c r="D28" s="428"/>
      <c r="E28" s="430">
        <v>4</v>
      </c>
      <c r="F28" s="468" t="s">
        <v>678</v>
      </c>
      <c r="G28" s="469"/>
      <c r="H28" s="149">
        <v>350</v>
      </c>
      <c r="I28" s="150"/>
      <c r="J28" s="151"/>
      <c r="K28" s="152"/>
      <c r="L28" s="116">
        <v>150.91</v>
      </c>
      <c r="M28" s="42"/>
      <c r="N28" s="43"/>
    </row>
    <row r="29" spans="1:14" ht="24.75" customHeight="1" x14ac:dyDescent="0.25">
      <c r="A29" s="111">
        <v>184</v>
      </c>
      <c r="B29" s="505" t="s">
        <v>111</v>
      </c>
      <c r="C29" s="505"/>
      <c r="D29" s="505"/>
      <c r="E29" s="316">
        <v>6</v>
      </c>
      <c r="F29" s="506" t="s">
        <v>112</v>
      </c>
      <c r="G29" s="506"/>
      <c r="H29" s="113">
        <v>350</v>
      </c>
      <c r="I29" s="572"/>
      <c r="J29" s="572"/>
      <c r="K29" s="572"/>
      <c r="L29" s="116">
        <v>150.91</v>
      </c>
      <c r="M29" s="41"/>
      <c r="N29" s="51"/>
    </row>
    <row r="30" spans="1:14" ht="20.25" customHeight="1" x14ac:dyDescent="0.25">
      <c r="A30" s="47"/>
      <c r="B30" s="48"/>
      <c r="C30" s="48"/>
      <c r="D30" s="48"/>
      <c r="E30" s="87"/>
      <c r="F30" s="482" t="s">
        <v>44</v>
      </c>
      <c r="G30" s="483"/>
      <c r="H30" s="66">
        <f>SUM(H14:H29)</f>
        <v>5600</v>
      </c>
      <c r="I30" s="484"/>
      <c r="J30" s="484"/>
      <c r="K30" s="484"/>
      <c r="L30" s="66">
        <f>SUM(L14:L29)</f>
        <v>2414.56</v>
      </c>
      <c r="M30" s="50"/>
      <c r="N30" s="50"/>
    </row>
    <row r="50" ht="30" customHeight="1" x14ac:dyDescent="0.25"/>
    <row r="51" ht="29.25" customHeight="1" x14ac:dyDescent="0.25"/>
    <row r="52" ht="30" customHeight="1" x14ac:dyDescent="0.25"/>
    <row r="53" ht="30" customHeight="1" x14ac:dyDescent="0.25"/>
    <row r="54" ht="30.75" customHeight="1" x14ac:dyDescent="0.25"/>
    <row r="55" ht="30" customHeight="1" x14ac:dyDescent="0.25"/>
    <row r="56" ht="30.75" customHeight="1" x14ac:dyDescent="0.25"/>
    <row r="57" ht="28.5" customHeight="1" x14ac:dyDescent="0.25"/>
    <row r="58" ht="30" customHeight="1" x14ac:dyDescent="0.25"/>
  </sheetData>
  <mergeCells count="58">
    <mergeCell ref="B24:D24"/>
    <mergeCell ref="F24:G24"/>
    <mergeCell ref="I24:K24"/>
    <mergeCell ref="B29:D29"/>
    <mergeCell ref="F29:G29"/>
    <mergeCell ref="I29:K29"/>
    <mergeCell ref="F26:G26"/>
    <mergeCell ref="F25:G25"/>
    <mergeCell ref="B26:D26"/>
    <mergeCell ref="F27:G27"/>
    <mergeCell ref="F28:G28"/>
    <mergeCell ref="B22:D22"/>
    <mergeCell ref="F22:G22"/>
    <mergeCell ref="I22:K22"/>
    <mergeCell ref="B23:D23"/>
    <mergeCell ref="F23:G23"/>
    <mergeCell ref="I23:K23"/>
    <mergeCell ref="B20:D20"/>
    <mergeCell ref="F20:G20"/>
    <mergeCell ref="I20:K20"/>
    <mergeCell ref="B21:D21"/>
    <mergeCell ref="F21:G21"/>
    <mergeCell ref="I21:K21"/>
    <mergeCell ref="B18:D18"/>
    <mergeCell ref="F18:G18"/>
    <mergeCell ref="I18:K18"/>
    <mergeCell ref="B19:D19"/>
    <mergeCell ref="F19:G19"/>
    <mergeCell ref="I19:K19"/>
    <mergeCell ref="B16:D16"/>
    <mergeCell ref="F16:G16"/>
    <mergeCell ref="I16:K16"/>
    <mergeCell ref="B17:D17"/>
    <mergeCell ref="F17:G17"/>
    <mergeCell ref="I17:K17"/>
    <mergeCell ref="M12:N12"/>
    <mergeCell ref="B14:D14"/>
    <mergeCell ref="F14:G14"/>
    <mergeCell ref="I14:K14"/>
    <mergeCell ref="B15:D15"/>
    <mergeCell ref="F15:G15"/>
    <mergeCell ref="I15:K15"/>
    <mergeCell ref="F30:G30"/>
    <mergeCell ref="I30:K30"/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</mergeCells>
  <pageMargins left="0.23622047244094491" right="0.23622047244094491" top="0.19685039370078741" bottom="0.19685039370078741" header="0.31496062992125984" footer="0.31496062992125984"/>
  <pageSetup scale="85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25"/>
  <sheetViews>
    <sheetView view="pageLayout" topLeftCell="A8" zoomScale="70" zoomScaleNormal="100" zoomScalePageLayoutView="70" workbookViewId="0">
      <selection activeCell="L14" sqref="L14:L24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175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164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11</v>
      </c>
      <c r="E9" s="475"/>
      <c r="F9" s="11"/>
      <c r="G9" s="11"/>
      <c r="H9" s="476" t="s">
        <v>15</v>
      </c>
      <c r="I9" s="476"/>
      <c r="J9" s="16">
        <v>5</v>
      </c>
      <c r="K9" s="476" t="s">
        <v>16</v>
      </c>
      <c r="L9" s="476"/>
      <c r="M9" s="16">
        <v>6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21" t="s">
        <v>21</v>
      </c>
      <c r="I12" s="459" t="s">
        <v>22</v>
      </c>
      <c r="J12" s="460"/>
      <c r="K12" s="461"/>
      <c r="L12" s="1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123" t="s">
        <v>25</v>
      </c>
      <c r="I13" s="462"/>
      <c r="J13" s="463"/>
      <c r="K13" s="464"/>
      <c r="L13" s="124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185</v>
      </c>
      <c r="B14" s="488" t="s">
        <v>165</v>
      </c>
      <c r="C14" s="488"/>
      <c r="D14" s="488"/>
      <c r="E14" s="130">
        <v>5</v>
      </c>
      <c r="F14" s="565" t="s">
        <v>166</v>
      </c>
      <c r="G14" s="566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186</v>
      </c>
      <c r="B15" s="445" t="s">
        <v>167</v>
      </c>
      <c r="C15" s="445"/>
      <c r="D15" s="445"/>
      <c r="E15" s="125">
        <v>4</v>
      </c>
      <c r="F15" s="456" t="s">
        <v>168</v>
      </c>
      <c r="G15" s="457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111">
        <v>187</v>
      </c>
      <c r="B16" s="485" t="s">
        <v>679</v>
      </c>
      <c r="C16" s="486"/>
      <c r="D16" s="487"/>
      <c r="E16" s="430">
        <v>2</v>
      </c>
      <c r="F16" s="456" t="s">
        <v>680</v>
      </c>
      <c r="G16" s="457"/>
      <c r="H16" s="135">
        <v>350</v>
      </c>
      <c r="I16" s="499"/>
      <c r="J16" s="500"/>
      <c r="K16" s="501"/>
      <c r="L16" s="135">
        <v>150.91</v>
      </c>
      <c r="M16" s="61"/>
      <c r="N16" s="61"/>
    </row>
    <row r="17" spans="1:14" ht="30.75" customHeight="1" x14ac:dyDescent="0.25">
      <c r="A17" s="111">
        <v>188</v>
      </c>
      <c r="B17" s="502" t="s">
        <v>609</v>
      </c>
      <c r="C17" s="503"/>
      <c r="D17" s="504"/>
      <c r="E17" s="391">
        <v>3</v>
      </c>
      <c r="F17" s="468" t="s">
        <v>644</v>
      </c>
      <c r="G17" s="469"/>
      <c r="H17" s="135">
        <v>350</v>
      </c>
      <c r="I17" s="392"/>
      <c r="J17" s="393"/>
      <c r="K17" s="394"/>
      <c r="L17" s="135">
        <v>150.91</v>
      </c>
      <c r="M17" s="61"/>
      <c r="N17" s="61"/>
    </row>
    <row r="18" spans="1:14" ht="30.75" customHeight="1" x14ac:dyDescent="0.25">
      <c r="A18" s="111">
        <v>189</v>
      </c>
      <c r="B18" s="445" t="s">
        <v>169</v>
      </c>
      <c r="C18" s="445"/>
      <c r="D18" s="445"/>
      <c r="E18" s="125">
        <v>5</v>
      </c>
      <c r="F18" s="450" t="s">
        <v>170</v>
      </c>
      <c r="G18" s="450"/>
      <c r="H18" s="135">
        <v>350</v>
      </c>
      <c r="I18" s="499"/>
      <c r="J18" s="500"/>
      <c r="K18" s="501"/>
      <c r="L18" s="135">
        <v>150.91</v>
      </c>
      <c r="M18" s="61"/>
      <c r="N18" s="61"/>
    </row>
    <row r="19" spans="1:14" ht="30.75" customHeight="1" x14ac:dyDescent="0.25">
      <c r="A19" s="111">
        <v>190</v>
      </c>
      <c r="B19" s="485" t="s">
        <v>171</v>
      </c>
      <c r="C19" s="486"/>
      <c r="D19" s="487"/>
      <c r="E19" s="125">
        <v>6</v>
      </c>
      <c r="F19" s="468" t="s">
        <v>172</v>
      </c>
      <c r="G19" s="469"/>
      <c r="H19" s="135">
        <v>350</v>
      </c>
      <c r="I19" s="492"/>
      <c r="J19" s="492"/>
      <c r="K19" s="492"/>
      <c r="L19" s="135">
        <v>150.91</v>
      </c>
      <c r="M19" s="61"/>
      <c r="N19" s="61"/>
    </row>
    <row r="20" spans="1:14" ht="30.75" customHeight="1" x14ac:dyDescent="0.25">
      <c r="A20" s="111">
        <v>191</v>
      </c>
      <c r="B20" s="502" t="s">
        <v>449</v>
      </c>
      <c r="C20" s="503"/>
      <c r="D20" s="504"/>
      <c r="E20" s="316">
        <v>6</v>
      </c>
      <c r="F20" s="468" t="s">
        <v>450</v>
      </c>
      <c r="G20" s="469"/>
      <c r="H20" s="135">
        <v>350</v>
      </c>
      <c r="I20" s="326"/>
      <c r="J20" s="327"/>
      <c r="K20" s="328"/>
      <c r="L20" s="135">
        <v>150.91</v>
      </c>
      <c r="M20" s="61"/>
      <c r="N20" s="62"/>
    </row>
    <row r="21" spans="1:14" ht="30.75" customHeight="1" x14ac:dyDescent="0.25">
      <c r="A21" s="111">
        <v>192</v>
      </c>
      <c r="B21" s="502" t="s">
        <v>451</v>
      </c>
      <c r="C21" s="503"/>
      <c r="D21" s="504"/>
      <c r="E21" s="316">
        <v>4</v>
      </c>
      <c r="F21" s="468" t="s">
        <v>452</v>
      </c>
      <c r="G21" s="469"/>
      <c r="H21" s="135">
        <v>350</v>
      </c>
      <c r="I21" s="326"/>
      <c r="J21" s="327"/>
      <c r="K21" s="328"/>
      <c r="L21" s="135">
        <v>150.91</v>
      </c>
      <c r="M21" s="61"/>
      <c r="N21" s="62"/>
    </row>
    <row r="22" spans="1:14" ht="30.75" customHeight="1" x14ac:dyDescent="0.25">
      <c r="A22" s="111">
        <v>193</v>
      </c>
      <c r="B22" s="445" t="s">
        <v>173</v>
      </c>
      <c r="C22" s="445"/>
      <c r="D22" s="445"/>
      <c r="E22" s="125">
        <v>4</v>
      </c>
      <c r="F22" s="450" t="s">
        <v>174</v>
      </c>
      <c r="G22" s="450"/>
      <c r="H22" s="135">
        <v>350</v>
      </c>
      <c r="I22" s="157"/>
      <c r="J22" s="158"/>
      <c r="K22" s="159"/>
      <c r="L22" s="135">
        <v>150.91</v>
      </c>
      <c r="M22" s="61"/>
      <c r="N22" s="62"/>
    </row>
    <row r="23" spans="1:14" ht="30.75" customHeight="1" x14ac:dyDescent="0.25">
      <c r="A23" s="111">
        <v>194</v>
      </c>
      <c r="B23" s="502" t="s">
        <v>453</v>
      </c>
      <c r="C23" s="503"/>
      <c r="D23" s="504"/>
      <c r="E23" s="316">
        <v>3</v>
      </c>
      <c r="F23" s="468" t="s">
        <v>454</v>
      </c>
      <c r="G23" s="469"/>
      <c r="H23" s="135">
        <v>350</v>
      </c>
      <c r="I23" s="326"/>
      <c r="J23" s="327"/>
      <c r="K23" s="328"/>
      <c r="L23" s="135">
        <v>150.91</v>
      </c>
      <c r="M23" s="61"/>
      <c r="N23" s="62"/>
    </row>
    <row r="24" spans="1:14" ht="30" customHeight="1" x14ac:dyDescent="0.25">
      <c r="A24" s="111">
        <v>195</v>
      </c>
      <c r="B24" s="485" t="s">
        <v>681</v>
      </c>
      <c r="C24" s="486"/>
      <c r="D24" s="487"/>
      <c r="E24" s="430">
        <v>3</v>
      </c>
      <c r="F24" s="450" t="s">
        <v>682</v>
      </c>
      <c r="G24" s="450"/>
      <c r="H24" s="135">
        <v>350</v>
      </c>
      <c r="I24" s="499"/>
      <c r="J24" s="500"/>
      <c r="K24" s="501"/>
      <c r="L24" s="135">
        <v>150.91</v>
      </c>
      <c r="M24" s="61"/>
      <c r="N24" s="62"/>
    </row>
    <row r="25" spans="1:14" ht="20.25" customHeight="1" x14ac:dyDescent="0.25">
      <c r="A25" s="47"/>
      <c r="B25" s="48"/>
      <c r="C25" s="48"/>
      <c r="D25" s="48"/>
      <c r="E25" s="117"/>
      <c r="F25" s="482" t="s">
        <v>44</v>
      </c>
      <c r="G25" s="483"/>
      <c r="H25" s="52">
        <f>SUM(H14:H24)</f>
        <v>3850</v>
      </c>
      <c r="I25" s="484"/>
      <c r="J25" s="484"/>
      <c r="K25" s="484"/>
      <c r="L25" s="52">
        <f>SUM(L14:L24)</f>
        <v>1660.0100000000002</v>
      </c>
      <c r="M25" s="50"/>
      <c r="N25" s="50"/>
    </row>
  </sheetData>
  <mergeCells count="45">
    <mergeCell ref="F25:G25"/>
    <mergeCell ref="I25:K25"/>
    <mergeCell ref="B19:D19"/>
    <mergeCell ref="F19:G19"/>
    <mergeCell ref="I19:K19"/>
    <mergeCell ref="B22:D22"/>
    <mergeCell ref="F22:G22"/>
    <mergeCell ref="B24:D24"/>
    <mergeCell ref="F24:G24"/>
    <mergeCell ref="I24:K24"/>
    <mergeCell ref="F23:G23"/>
    <mergeCell ref="F21:G21"/>
    <mergeCell ref="F20:G20"/>
    <mergeCell ref="B20:D20"/>
    <mergeCell ref="B21:D21"/>
    <mergeCell ref="B23:D23"/>
    <mergeCell ref="B16:D16"/>
    <mergeCell ref="F16:G16"/>
    <mergeCell ref="I16:K16"/>
    <mergeCell ref="B18:D18"/>
    <mergeCell ref="F18:G18"/>
    <mergeCell ref="I18:K18"/>
    <mergeCell ref="B17:D17"/>
    <mergeCell ref="F17:G17"/>
    <mergeCell ref="M12:N12"/>
    <mergeCell ref="B14:D14"/>
    <mergeCell ref="F14:G14"/>
    <mergeCell ref="I14:K14"/>
    <mergeCell ref="B15:D15"/>
    <mergeCell ref="F15:G15"/>
    <mergeCell ref="I15:K15"/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2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29"/>
  <sheetViews>
    <sheetView view="pageLayout" topLeftCell="A10" zoomScale="60" zoomScaleNormal="100" zoomScalePageLayoutView="60" workbookViewId="0">
      <selection activeCell="L14" sqref="L14:L28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562" t="s">
        <v>258</v>
      </c>
      <c r="L6" s="563"/>
      <c r="M6" s="563"/>
      <c r="N6" s="21"/>
    </row>
    <row r="7" spans="1:14" x14ac:dyDescent="0.25">
      <c r="A7" s="10" t="s">
        <v>11</v>
      </c>
      <c r="B7" s="11"/>
      <c r="C7" s="11"/>
      <c r="D7" s="475" t="s">
        <v>18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15</v>
      </c>
      <c r="E9" s="475"/>
      <c r="F9" s="11"/>
      <c r="G9" s="11"/>
      <c r="H9" s="476" t="s">
        <v>15</v>
      </c>
      <c r="I9" s="476"/>
      <c r="J9" s="16">
        <v>11</v>
      </c>
      <c r="K9" s="476" t="s">
        <v>16</v>
      </c>
      <c r="L9" s="476"/>
      <c r="M9" s="16">
        <v>4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98" t="s">
        <v>21</v>
      </c>
      <c r="I12" s="459" t="s">
        <v>22</v>
      </c>
      <c r="J12" s="460"/>
      <c r="K12" s="461"/>
      <c r="L12" s="199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00" t="s">
        <v>25</v>
      </c>
      <c r="I13" s="462"/>
      <c r="J13" s="463"/>
      <c r="K13" s="464"/>
      <c r="L13" s="201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196</v>
      </c>
      <c r="B14" s="445" t="s">
        <v>259</v>
      </c>
      <c r="C14" s="445"/>
      <c r="D14" s="445"/>
      <c r="E14" s="202">
        <v>6</v>
      </c>
      <c r="F14" s="450" t="s">
        <v>260</v>
      </c>
      <c r="G14" s="450"/>
      <c r="H14" s="135">
        <v>350</v>
      </c>
      <c r="I14" s="537"/>
      <c r="J14" s="537"/>
      <c r="K14" s="537"/>
      <c r="L14" s="135">
        <v>150.91</v>
      </c>
      <c r="M14" s="61"/>
      <c r="N14" s="61"/>
    </row>
    <row r="15" spans="1:14" ht="30.75" customHeight="1" x14ac:dyDescent="0.25">
      <c r="A15" s="193">
        <v>197</v>
      </c>
      <c r="B15" s="445" t="s">
        <v>261</v>
      </c>
      <c r="C15" s="445"/>
      <c r="D15" s="445"/>
      <c r="E15" s="202">
        <v>4</v>
      </c>
      <c r="F15" s="450" t="s">
        <v>262</v>
      </c>
      <c r="G15" s="450"/>
      <c r="H15" s="135">
        <v>350</v>
      </c>
      <c r="I15" s="537"/>
      <c r="J15" s="537"/>
      <c r="K15" s="537"/>
      <c r="L15" s="135">
        <v>150.91</v>
      </c>
      <c r="M15" s="61"/>
      <c r="N15" s="61"/>
    </row>
    <row r="16" spans="1:14" ht="30.75" customHeight="1" x14ac:dyDescent="0.25">
      <c r="A16" s="193">
        <v>198</v>
      </c>
      <c r="B16" s="502" t="s">
        <v>455</v>
      </c>
      <c r="C16" s="503"/>
      <c r="D16" s="504"/>
      <c r="E16" s="316">
        <v>3</v>
      </c>
      <c r="F16" s="468" t="s">
        <v>456</v>
      </c>
      <c r="G16" s="469"/>
      <c r="H16" s="135">
        <v>350</v>
      </c>
      <c r="I16" s="333"/>
      <c r="J16" s="334"/>
      <c r="K16" s="335"/>
      <c r="L16" s="135">
        <v>150.91</v>
      </c>
      <c r="M16" s="61"/>
      <c r="N16" s="62"/>
    </row>
    <row r="17" spans="1:14" ht="30" customHeight="1" x14ac:dyDescent="0.25">
      <c r="A17" s="193">
        <v>199</v>
      </c>
      <c r="B17" s="485" t="s">
        <v>263</v>
      </c>
      <c r="C17" s="486"/>
      <c r="D17" s="487"/>
      <c r="E17" s="202">
        <v>4</v>
      </c>
      <c r="F17" s="468" t="s">
        <v>264</v>
      </c>
      <c r="G17" s="469"/>
      <c r="H17" s="135">
        <v>350</v>
      </c>
      <c r="I17" s="533"/>
      <c r="J17" s="534"/>
      <c r="K17" s="535"/>
      <c r="L17" s="135">
        <v>150.91</v>
      </c>
      <c r="M17" s="61"/>
      <c r="N17" s="62"/>
    </row>
    <row r="18" spans="1:14" ht="30" customHeight="1" x14ac:dyDescent="0.25">
      <c r="A18" s="193">
        <v>200</v>
      </c>
      <c r="B18" s="485" t="s">
        <v>265</v>
      </c>
      <c r="C18" s="486"/>
      <c r="D18" s="487"/>
      <c r="E18" s="202">
        <v>4</v>
      </c>
      <c r="F18" s="468" t="s">
        <v>266</v>
      </c>
      <c r="G18" s="469"/>
      <c r="H18" s="135">
        <v>350</v>
      </c>
      <c r="I18" s="537"/>
      <c r="J18" s="537"/>
      <c r="K18" s="537"/>
      <c r="L18" s="135">
        <v>150.91</v>
      </c>
      <c r="M18" s="61"/>
      <c r="N18" s="61"/>
    </row>
    <row r="19" spans="1:14" ht="30" customHeight="1" x14ac:dyDescent="0.25">
      <c r="A19" s="193">
        <v>201</v>
      </c>
      <c r="B19" s="502" t="s">
        <v>457</v>
      </c>
      <c r="C19" s="503"/>
      <c r="D19" s="504"/>
      <c r="E19" s="316">
        <v>3</v>
      </c>
      <c r="F19" s="468" t="s">
        <v>458</v>
      </c>
      <c r="G19" s="469"/>
      <c r="H19" s="135">
        <v>350</v>
      </c>
      <c r="I19" s="333"/>
      <c r="J19" s="334"/>
      <c r="K19" s="335"/>
      <c r="L19" s="135">
        <v>150.91</v>
      </c>
      <c r="M19" s="61"/>
      <c r="N19" s="62"/>
    </row>
    <row r="20" spans="1:14" ht="30.75" customHeight="1" x14ac:dyDescent="0.25">
      <c r="A20" s="193">
        <v>202</v>
      </c>
      <c r="B20" s="502" t="s">
        <v>267</v>
      </c>
      <c r="C20" s="503"/>
      <c r="D20" s="504"/>
      <c r="E20" s="202">
        <v>4</v>
      </c>
      <c r="F20" s="450" t="s">
        <v>268</v>
      </c>
      <c r="G20" s="450"/>
      <c r="H20" s="135">
        <v>350</v>
      </c>
      <c r="I20" s="533"/>
      <c r="J20" s="534"/>
      <c r="K20" s="535"/>
      <c r="L20" s="135">
        <v>150.91</v>
      </c>
      <c r="M20" s="61"/>
      <c r="N20" s="62"/>
    </row>
    <row r="21" spans="1:14" ht="29.25" customHeight="1" x14ac:dyDescent="0.25">
      <c r="A21" s="193">
        <v>203</v>
      </c>
      <c r="B21" s="485" t="s">
        <v>269</v>
      </c>
      <c r="C21" s="486"/>
      <c r="D21" s="487"/>
      <c r="E21" s="202">
        <v>5</v>
      </c>
      <c r="F21" s="468" t="s">
        <v>270</v>
      </c>
      <c r="G21" s="469"/>
      <c r="H21" s="135">
        <v>350</v>
      </c>
      <c r="I21" s="533"/>
      <c r="J21" s="534"/>
      <c r="K21" s="535"/>
      <c r="L21" s="135">
        <v>150.91</v>
      </c>
      <c r="M21" s="61"/>
      <c r="N21" s="61"/>
    </row>
    <row r="22" spans="1:14" ht="30.75" customHeight="1" x14ac:dyDescent="0.25">
      <c r="A22" s="193">
        <v>204</v>
      </c>
      <c r="B22" s="445" t="s">
        <v>271</v>
      </c>
      <c r="C22" s="445"/>
      <c r="D22" s="445"/>
      <c r="E22" s="202">
        <v>4</v>
      </c>
      <c r="F22" s="450" t="s">
        <v>37</v>
      </c>
      <c r="G22" s="450"/>
      <c r="H22" s="135">
        <v>350</v>
      </c>
      <c r="I22" s="448"/>
      <c r="J22" s="448"/>
      <c r="K22" s="448"/>
      <c r="L22" s="135">
        <v>150.91</v>
      </c>
      <c r="M22" s="41"/>
      <c r="N22" s="41"/>
    </row>
    <row r="23" spans="1:14" ht="30.75" customHeight="1" x14ac:dyDescent="0.25">
      <c r="A23" s="193">
        <v>205</v>
      </c>
      <c r="B23" s="485" t="s">
        <v>272</v>
      </c>
      <c r="C23" s="486"/>
      <c r="D23" s="487"/>
      <c r="E23" s="202">
        <v>5</v>
      </c>
      <c r="F23" s="468" t="s">
        <v>37</v>
      </c>
      <c r="G23" s="469"/>
      <c r="H23" s="135">
        <v>350</v>
      </c>
      <c r="I23" s="448"/>
      <c r="J23" s="448"/>
      <c r="K23" s="448"/>
      <c r="L23" s="135">
        <v>150.91</v>
      </c>
      <c r="M23" s="41"/>
      <c r="N23" s="41"/>
    </row>
    <row r="24" spans="1:14" ht="30" customHeight="1" x14ac:dyDescent="0.25">
      <c r="A24" s="193">
        <v>206</v>
      </c>
      <c r="B24" s="204" t="s">
        <v>273</v>
      </c>
      <c r="C24" s="205"/>
      <c r="D24" s="206"/>
      <c r="E24" s="202">
        <v>3</v>
      </c>
      <c r="F24" s="468" t="s">
        <v>274</v>
      </c>
      <c r="G24" s="469"/>
      <c r="H24" s="135">
        <v>350</v>
      </c>
      <c r="I24" s="521"/>
      <c r="J24" s="521"/>
      <c r="K24" s="521"/>
      <c r="L24" s="135">
        <v>150.91</v>
      </c>
      <c r="M24" s="42"/>
      <c r="N24" s="43"/>
    </row>
    <row r="25" spans="1:14" ht="30" customHeight="1" x14ac:dyDescent="0.25">
      <c r="A25" s="193">
        <v>207</v>
      </c>
      <c r="B25" s="366" t="s">
        <v>521</v>
      </c>
      <c r="C25" s="367"/>
      <c r="D25" s="368"/>
      <c r="E25" s="356">
        <v>2</v>
      </c>
      <c r="F25" s="468" t="s">
        <v>522</v>
      </c>
      <c r="G25" s="469"/>
      <c r="H25" s="135">
        <v>350</v>
      </c>
      <c r="I25" s="360"/>
      <c r="J25" s="361"/>
      <c r="K25" s="362"/>
      <c r="L25" s="135">
        <v>150.91</v>
      </c>
      <c r="M25" s="42"/>
      <c r="N25" s="43"/>
    </row>
    <row r="26" spans="1:14" ht="30" customHeight="1" x14ac:dyDescent="0.25">
      <c r="A26" s="193">
        <v>208</v>
      </c>
      <c r="B26" s="366" t="s">
        <v>459</v>
      </c>
      <c r="C26" s="367"/>
      <c r="D26" s="368"/>
      <c r="E26" s="316">
        <v>3</v>
      </c>
      <c r="F26" s="468" t="s">
        <v>460</v>
      </c>
      <c r="G26" s="469"/>
      <c r="H26" s="135">
        <v>350</v>
      </c>
      <c r="I26" s="489"/>
      <c r="J26" s="490"/>
      <c r="K26" s="491"/>
      <c r="L26" s="135">
        <v>150.91</v>
      </c>
      <c r="M26" s="42"/>
      <c r="N26" s="43"/>
    </row>
    <row r="27" spans="1:14" ht="30" customHeight="1" x14ac:dyDescent="0.25">
      <c r="A27" s="193">
        <v>209</v>
      </c>
      <c r="B27" s="502" t="s">
        <v>610</v>
      </c>
      <c r="C27" s="503"/>
      <c r="D27" s="504"/>
      <c r="E27" s="391">
        <v>2</v>
      </c>
      <c r="F27" s="468" t="s">
        <v>612</v>
      </c>
      <c r="G27" s="469"/>
      <c r="H27" s="135">
        <v>350</v>
      </c>
      <c r="I27" s="388"/>
      <c r="J27" s="389"/>
      <c r="K27" s="390"/>
      <c r="L27" s="135">
        <v>150.91</v>
      </c>
      <c r="M27" s="42"/>
      <c r="N27" s="43"/>
    </row>
    <row r="28" spans="1:14" ht="30" customHeight="1" x14ac:dyDescent="0.25">
      <c r="A28" s="193">
        <v>210</v>
      </c>
      <c r="B28" s="502" t="s">
        <v>611</v>
      </c>
      <c r="C28" s="503"/>
      <c r="D28" s="504"/>
      <c r="E28" s="202">
        <v>2</v>
      </c>
      <c r="F28" s="525" t="s">
        <v>613</v>
      </c>
      <c r="G28" s="526"/>
      <c r="H28" s="145">
        <v>350</v>
      </c>
      <c r="I28" s="448"/>
      <c r="J28" s="448"/>
      <c r="K28" s="448"/>
      <c r="L28" s="135">
        <v>150.91</v>
      </c>
      <c r="M28" s="42"/>
      <c r="N28" s="43"/>
    </row>
    <row r="29" spans="1:14" ht="20.25" customHeight="1" x14ac:dyDescent="0.25">
      <c r="A29" s="47"/>
      <c r="B29" s="48"/>
      <c r="C29" s="48"/>
      <c r="D29" s="48"/>
      <c r="E29" s="194"/>
      <c r="F29" s="482" t="s">
        <v>44</v>
      </c>
      <c r="G29" s="483"/>
      <c r="H29" s="52">
        <f>SUM(H14:H28)</f>
        <v>5250</v>
      </c>
      <c r="I29" s="484"/>
      <c r="J29" s="484"/>
      <c r="K29" s="484"/>
      <c r="L29" s="52">
        <f>SUM(L14:L28)</f>
        <v>2263.65</v>
      </c>
      <c r="M29" s="50"/>
      <c r="N29" s="50"/>
    </row>
  </sheetData>
  <mergeCells count="55">
    <mergeCell ref="F29:G29"/>
    <mergeCell ref="I29:K29"/>
    <mergeCell ref="F24:G24"/>
    <mergeCell ref="I24:K24"/>
    <mergeCell ref="B28:D28"/>
    <mergeCell ref="F28:G28"/>
    <mergeCell ref="I28:K28"/>
    <mergeCell ref="F25:G25"/>
    <mergeCell ref="I26:K26"/>
    <mergeCell ref="F26:G26"/>
    <mergeCell ref="B27:D27"/>
    <mergeCell ref="F27:G27"/>
    <mergeCell ref="B19:D19"/>
    <mergeCell ref="F19:G19"/>
    <mergeCell ref="I22:K22"/>
    <mergeCell ref="B23:D23"/>
    <mergeCell ref="F23:G23"/>
    <mergeCell ref="I23:K23"/>
    <mergeCell ref="B22:D22"/>
    <mergeCell ref="F22:G22"/>
    <mergeCell ref="B20:D20"/>
    <mergeCell ref="F20:G20"/>
    <mergeCell ref="I20:K20"/>
    <mergeCell ref="B21:D21"/>
    <mergeCell ref="F21:G21"/>
    <mergeCell ref="I21:K21"/>
    <mergeCell ref="A12:A13"/>
    <mergeCell ref="B12:D13"/>
    <mergeCell ref="F12:G13"/>
    <mergeCell ref="I12:K13"/>
    <mergeCell ref="M12:N12"/>
    <mergeCell ref="A3:N3"/>
    <mergeCell ref="A4:N4"/>
    <mergeCell ref="A5:N5"/>
    <mergeCell ref="D6:H6"/>
    <mergeCell ref="K6:M6"/>
    <mergeCell ref="D7:H7"/>
    <mergeCell ref="D8:H8"/>
    <mergeCell ref="D9:E9"/>
    <mergeCell ref="H9:I9"/>
    <mergeCell ref="K9:L9"/>
    <mergeCell ref="B14:D14"/>
    <mergeCell ref="F14:G14"/>
    <mergeCell ref="I14:K14"/>
    <mergeCell ref="B15:D15"/>
    <mergeCell ref="F15:G15"/>
    <mergeCell ref="I15:K15"/>
    <mergeCell ref="B17:D17"/>
    <mergeCell ref="F17:G17"/>
    <mergeCell ref="I17:K17"/>
    <mergeCell ref="B18:D18"/>
    <mergeCell ref="B16:D16"/>
    <mergeCell ref="F16:G16"/>
    <mergeCell ref="F18:G18"/>
    <mergeCell ref="I18:K18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9"/>
  <sheetViews>
    <sheetView view="pageLayout" zoomScale="70" zoomScaleNormal="100" zoomScalePageLayoutView="70" workbookViewId="0">
      <selection activeCell="L14" sqref="L14:L18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275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358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5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98" t="s">
        <v>21</v>
      </c>
      <c r="I12" s="459" t="s">
        <v>22</v>
      </c>
      <c r="J12" s="460"/>
      <c r="K12" s="461"/>
      <c r="L12" s="199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00" t="s">
        <v>25</v>
      </c>
      <c r="I13" s="462"/>
      <c r="J13" s="463"/>
      <c r="K13" s="464"/>
      <c r="L13" s="201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211</v>
      </c>
      <c r="B14" s="485" t="s">
        <v>683</v>
      </c>
      <c r="C14" s="486"/>
      <c r="D14" s="487"/>
      <c r="E14" s="430">
        <v>3</v>
      </c>
      <c r="F14" s="468" t="s">
        <v>684</v>
      </c>
      <c r="G14" s="469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212</v>
      </c>
      <c r="B15" s="502" t="s">
        <v>614</v>
      </c>
      <c r="C15" s="503"/>
      <c r="D15" s="504"/>
      <c r="E15" s="391">
        <v>2</v>
      </c>
      <c r="F15" s="468" t="s">
        <v>615</v>
      </c>
      <c r="G15" s="469"/>
      <c r="H15" s="135">
        <v>350</v>
      </c>
      <c r="I15" s="392"/>
      <c r="J15" s="393"/>
      <c r="K15" s="394"/>
      <c r="L15" s="135">
        <v>150.91</v>
      </c>
      <c r="M15" s="61"/>
      <c r="N15" s="62"/>
    </row>
    <row r="16" spans="1:14" ht="30.75" customHeight="1" x14ac:dyDescent="0.25">
      <c r="A16" s="111">
        <v>213</v>
      </c>
      <c r="B16" s="426" t="s">
        <v>685</v>
      </c>
      <c r="C16" s="427"/>
      <c r="D16" s="428"/>
      <c r="E16" s="430">
        <v>3</v>
      </c>
      <c r="F16" s="468" t="s">
        <v>686</v>
      </c>
      <c r="G16" s="469"/>
      <c r="H16" s="135">
        <v>350</v>
      </c>
      <c r="I16" s="207"/>
      <c r="J16" s="208"/>
      <c r="K16" s="209"/>
      <c r="L16" s="135">
        <v>150.91</v>
      </c>
      <c r="M16" s="61"/>
      <c r="N16" s="62"/>
    </row>
    <row r="17" spans="1:14" ht="30.75" customHeight="1" x14ac:dyDescent="0.25">
      <c r="A17" s="111">
        <v>214</v>
      </c>
      <c r="B17" s="366" t="s">
        <v>513</v>
      </c>
      <c r="C17" s="367"/>
      <c r="D17" s="368"/>
      <c r="E17" s="339">
        <v>5</v>
      </c>
      <c r="F17" s="468" t="s">
        <v>528</v>
      </c>
      <c r="G17" s="469"/>
      <c r="H17" s="135">
        <v>350</v>
      </c>
      <c r="I17" s="345"/>
      <c r="J17" s="346"/>
      <c r="K17" s="347"/>
      <c r="L17" s="135">
        <v>150.91</v>
      </c>
      <c r="M17" s="61"/>
      <c r="N17" s="62"/>
    </row>
    <row r="18" spans="1:14" ht="30" customHeight="1" x14ac:dyDescent="0.25">
      <c r="A18" s="111">
        <v>215</v>
      </c>
      <c r="B18" s="502" t="s">
        <v>648</v>
      </c>
      <c r="C18" s="503"/>
      <c r="D18" s="504"/>
      <c r="E18" s="202">
        <v>5</v>
      </c>
      <c r="F18" s="450" t="s">
        <v>461</v>
      </c>
      <c r="G18" s="450"/>
      <c r="H18" s="161">
        <v>350</v>
      </c>
      <c r="I18" s="492"/>
      <c r="J18" s="492"/>
      <c r="K18" s="492"/>
      <c r="L18" s="135">
        <v>150.91</v>
      </c>
      <c r="M18" s="61"/>
      <c r="N18" s="61"/>
    </row>
    <row r="19" spans="1:14" ht="20.25" customHeight="1" x14ac:dyDescent="0.25">
      <c r="A19" s="47"/>
      <c r="B19" s="48"/>
      <c r="C19" s="48"/>
      <c r="D19" s="48"/>
      <c r="E19" s="194"/>
      <c r="F19" s="482" t="s">
        <v>44</v>
      </c>
      <c r="G19" s="483"/>
      <c r="H19" s="52">
        <f>SUM(H14:H18)</f>
        <v>1750</v>
      </c>
      <c r="I19" s="484"/>
      <c r="J19" s="484"/>
      <c r="K19" s="484"/>
      <c r="L19" s="52">
        <f>SUM(L14:L18)</f>
        <v>754.55</v>
      </c>
      <c r="M19" s="50"/>
      <c r="N19" s="50"/>
    </row>
  </sheetData>
  <mergeCells count="27">
    <mergeCell ref="M12:N12"/>
    <mergeCell ref="B14:D14"/>
    <mergeCell ref="F14:G14"/>
    <mergeCell ref="I14:K14"/>
    <mergeCell ref="F19:G19"/>
    <mergeCell ref="I19:K19"/>
    <mergeCell ref="F16:G16"/>
    <mergeCell ref="B18:D18"/>
    <mergeCell ref="F18:G18"/>
    <mergeCell ref="I18:K18"/>
    <mergeCell ref="F17:G17"/>
    <mergeCell ref="B15:D15"/>
    <mergeCell ref="F15:G15"/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8"/>
  <sheetViews>
    <sheetView view="pageLayout" zoomScale="70" zoomScaleNormal="100" zoomScalePageLayoutView="70" workbookViewId="0">
      <selection activeCell="L14" sqref="L14:L17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359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18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5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64" t="s">
        <v>21</v>
      </c>
      <c r="I12" s="459" t="s">
        <v>22</v>
      </c>
      <c r="J12" s="460"/>
      <c r="K12" s="461"/>
      <c r="L12" s="265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66" t="s">
        <v>25</v>
      </c>
      <c r="I13" s="462"/>
      <c r="J13" s="463"/>
      <c r="K13" s="464"/>
      <c r="L13" s="267" t="s">
        <v>26</v>
      </c>
      <c r="M13" s="25" t="s">
        <v>27</v>
      </c>
      <c r="N13" s="28" t="s">
        <v>28</v>
      </c>
    </row>
    <row r="14" spans="1:14" ht="30.75" customHeight="1" x14ac:dyDescent="0.25">
      <c r="A14" s="29">
        <v>216</v>
      </c>
      <c r="B14" s="574" t="s">
        <v>360</v>
      </c>
      <c r="C14" s="575"/>
      <c r="D14" s="576"/>
      <c r="E14" s="274">
        <v>4</v>
      </c>
      <c r="F14" s="446" t="s">
        <v>361</v>
      </c>
      <c r="G14" s="447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217</v>
      </c>
      <c r="B15" s="485" t="s">
        <v>222</v>
      </c>
      <c r="C15" s="486"/>
      <c r="D15" s="487"/>
      <c r="E15" s="164">
        <v>5</v>
      </c>
      <c r="F15" s="507" t="s">
        <v>223</v>
      </c>
      <c r="G15" s="508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29">
        <v>218</v>
      </c>
      <c r="B16" s="366" t="s">
        <v>514</v>
      </c>
      <c r="C16" s="372"/>
      <c r="D16" s="373"/>
      <c r="E16" s="357">
        <v>5</v>
      </c>
      <c r="F16" s="446"/>
      <c r="G16" s="447"/>
      <c r="H16" s="135">
        <v>350</v>
      </c>
      <c r="I16" s="499"/>
      <c r="J16" s="500"/>
      <c r="K16" s="501"/>
      <c r="L16" s="135">
        <v>150.91</v>
      </c>
      <c r="M16" s="61"/>
      <c r="N16" s="61"/>
    </row>
    <row r="17" spans="1:14" ht="30.75" customHeight="1" x14ac:dyDescent="0.25">
      <c r="A17" s="37">
        <v>219</v>
      </c>
      <c r="B17" s="577" t="s">
        <v>362</v>
      </c>
      <c r="C17" s="578"/>
      <c r="D17" s="579"/>
      <c r="E17" s="274">
        <v>4</v>
      </c>
      <c r="F17" s="446" t="s">
        <v>363</v>
      </c>
      <c r="G17" s="447"/>
      <c r="H17" s="135">
        <v>350</v>
      </c>
      <c r="I17" s="492"/>
      <c r="J17" s="492"/>
      <c r="K17" s="492"/>
      <c r="L17" s="135">
        <v>150.91</v>
      </c>
      <c r="M17" s="61"/>
      <c r="N17" s="61"/>
    </row>
    <row r="18" spans="1:14" ht="20.25" customHeight="1" x14ac:dyDescent="0.25">
      <c r="A18" s="47"/>
      <c r="B18" s="48"/>
      <c r="C18" s="48"/>
      <c r="D18" s="48"/>
      <c r="E18" s="268"/>
      <c r="F18" s="482" t="s">
        <v>44</v>
      </c>
      <c r="G18" s="483"/>
      <c r="H18" s="52">
        <f>SUM(H14:H17)</f>
        <v>1400</v>
      </c>
      <c r="I18" s="484"/>
      <c r="J18" s="484"/>
      <c r="K18" s="484"/>
      <c r="L18" s="52">
        <f>SUM(L14:L17)</f>
        <v>603.64</v>
      </c>
      <c r="M18" s="50"/>
      <c r="N18" s="50"/>
    </row>
  </sheetData>
  <mergeCells count="28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8:G18"/>
    <mergeCell ref="I18:K18"/>
    <mergeCell ref="F17:G17"/>
    <mergeCell ref="M12:N12"/>
    <mergeCell ref="B14:D14"/>
    <mergeCell ref="F14:G14"/>
    <mergeCell ref="I14:K14"/>
    <mergeCell ref="B17:D17"/>
    <mergeCell ref="I17:K17"/>
    <mergeCell ref="F16:G16"/>
    <mergeCell ref="I16:K16"/>
    <mergeCell ref="B15:D15"/>
    <mergeCell ref="F15:G15"/>
    <mergeCell ref="I15:K15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8"/>
  <sheetViews>
    <sheetView view="pageLayout" zoomScale="70" zoomScaleNormal="100" zoomScalePageLayoutView="70" workbookViewId="0">
      <selection activeCell="L14" sqref="L14:L17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154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155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4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97" t="s">
        <v>21</v>
      </c>
      <c r="I12" s="459" t="s">
        <v>22</v>
      </c>
      <c r="J12" s="460"/>
      <c r="K12" s="461"/>
      <c r="L12" s="98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99" t="s">
        <v>25</v>
      </c>
      <c r="I13" s="462"/>
      <c r="J13" s="463"/>
      <c r="K13" s="464"/>
      <c r="L13" s="100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220</v>
      </c>
      <c r="B14" s="445" t="s">
        <v>156</v>
      </c>
      <c r="C14" s="445"/>
      <c r="D14" s="445"/>
      <c r="E14" s="125">
        <v>5</v>
      </c>
      <c r="F14" s="450" t="s">
        <v>157</v>
      </c>
      <c r="G14" s="450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221</v>
      </c>
      <c r="B15" s="502" t="s">
        <v>158</v>
      </c>
      <c r="C15" s="503"/>
      <c r="D15" s="504"/>
      <c r="E15" s="126">
        <v>6</v>
      </c>
      <c r="F15" s="507" t="s">
        <v>159</v>
      </c>
      <c r="G15" s="508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111">
        <v>222</v>
      </c>
      <c r="B16" s="485" t="s">
        <v>160</v>
      </c>
      <c r="C16" s="486"/>
      <c r="D16" s="487"/>
      <c r="E16" s="125">
        <v>5</v>
      </c>
      <c r="F16" s="468" t="s">
        <v>161</v>
      </c>
      <c r="G16" s="469"/>
      <c r="H16" s="135">
        <v>350</v>
      </c>
      <c r="I16" s="499"/>
      <c r="J16" s="500"/>
      <c r="K16" s="501"/>
      <c r="L16" s="135">
        <v>150.91</v>
      </c>
      <c r="M16" s="61"/>
      <c r="N16" s="61"/>
    </row>
    <row r="17" spans="1:14" ht="30" customHeight="1" x14ac:dyDescent="0.25">
      <c r="A17" s="111">
        <v>223</v>
      </c>
      <c r="B17" s="502" t="s">
        <v>162</v>
      </c>
      <c r="C17" s="503"/>
      <c r="D17" s="504"/>
      <c r="E17" s="126">
        <v>5</v>
      </c>
      <c r="F17" s="507" t="s">
        <v>163</v>
      </c>
      <c r="G17" s="508"/>
      <c r="H17" s="135">
        <v>350</v>
      </c>
      <c r="I17" s="499"/>
      <c r="J17" s="500"/>
      <c r="K17" s="501"/>
      <c r="L17" s="135">
        <v>150.91</v>
      </c>
      <c r="M17" s="61"/>
      <c r="N17" s="62"/>
    </row>
    <row r="18" spans="1:14" ht="20.25" customHeight="1" x14ac:dyDescent="0.25">
      <c r="A18" s="47"/>
      <c r="B18" s="48"/>
      <c r="C18" s="48"/>
      <c r="D18" s="48"/>
      <c r="E18" s="101"/>
      <c r="F18" s="482" t="s">
        <v>44</v>
      </c>
      <c r="G18" s="483"/>
      <c r="H18" s="52">
        <f>SUM(H14:H17)</f>
        <v>1400</v>
      </c>
      <c r="I18" s="484"/>
      <c r="J18" s="484"/>
      <c r="K18" s="484"/>
      <c r="L18" s="52">
        <f>SUM(L14:L17)</f>
        <v>603.64</v>
      </c>
      <c r="M18" s="50"/>
      <c r="N18" s="50"/>
    </row>
  </sheetData>
  <mergeCells count="29">
    <mergeCell ref="A12:A13"/>
    <mergeCell ref="B12:D13"/>
    <mergeCell ref="F12:G13"/>
    <mergeCell ref="I12:K13"/>
    <mergeCell ref="A3:N3"/>
    <mergeCell ref="A4:N4"/>
    <mergeCell ref="A5:N5"/>
    <mergeCell ref="D6:H6"/>
    <mergeCell ref="K6:M6"/>
    <mergeCell ref="D7:H7"/>
    <mergeCell ref="M12:N12"/>
    <mergeCell ref="I16:K16"/>
    <mergeCell ref="D8:H8"/>
    <mergeCell ref="D9:E9"/>
    <mergeCell ref="H9:I9"/>
    <mergeCell ref="K9:L9"/>
    <mergeCell ref="B15:D15"/>
    <mergeCell ref="F15:G15"/>
    <mergeCell ref="B16:D16"/>
    <mergeCell ref="F16:G16"/>
    <mergeCell ref="B14:D14"/>
    <mergeCell ref="F14:G14"/>
    <mergeCell ref="I14:K14"/>
    <mergeCell ref="I15:K15"/>
    <mergeCell ref="I17:K17"/>
    <mergeCell ref="F18:G18"/>
    <mergeCell ref="I18:K18"/>
    <mergeCell ref="B17:D17"/>
    <mergeCell ref="F17:G17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2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23"/>
  <sheetViews>
    <sheetView view="pageLayout" topLeftCell="A5" zoomScale="70" zoomScaleNormal="100" zoomScalePageLayoutView="70" workbookViewId="0">
      <selection activeCell="L14" sqref="L14:L22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562" t="s">
        <v>290</v>
      </c>
      <c r="L6" s="563"/>
      <c r="M6" s="563"/>
      <c r="N6" s="21"/>
    </row>
    <row r="7" spans="1:14" x14ac:dyDescent="0.25">
      <c r="A7" s="10" t="s">
        <v>11</v>
      </c>
      <c r="B7" s="11"/>
      <c r="C7" s="11"/>
      <c r="D7" s="475" t="s">
        <v>63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9</v>
      </c>
      <c r="E9" s="475"/>
      <c r="F9" s="11"/>
      <c r="G9" s="11"/>
      <c r="H9" s="476" t="s">
        <v>15</v>
      </c>
      <c r="I9" s="476"/>
      <c r="J9" s="16">
        <v>5</v>
      </c>
      <c r="K9" s="476" t="s">
        <v>16</v>
      </c>
      <c r="L9" s="476"/>
      <c r="M9" s="16">
        <v>4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21" t="s">
        <v>21</v>
      </c>
      <c r="I12" s="459" t="s">
        <v>22</v>
      </c>
      <c r="J12" s="460"/>
      <c r="K12" s="461"/>
      <c r="L12" s="2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23" t="s">
        <v>25</v>
      </c>
      <c r="I13" s="462"/>
      <c r="J13" s="463"/>
      <c r="K13" s="464"/>
      <c r="L13" s="224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224</v>
      </c>
      <c r="B14" s="445" t="s">
        <v>462</v>
      </c>
      <c r="C14" s="445"/>
      <c r="D14" s="445"/>
      <c r="E14" s="219">
        <v>2</v>
      </c>
      <c r="F14" s="525" t="s">
        <v>463</v>
      </c>
      <c r="G14" s="526"/>
      <c r="H14" s="135">
        <v>350</v>
      </c>
      <c r="I14" s="537"/>
      <c r="J14" s="537"/>
      <c r="K14" s="537"/>
      <c r="L14" s="135">
        <v>150.91</v>
      </c>
      <c r="M14" s="61"/>
      <c r="N14" s="61"/>
    </row>
    <row r="15" spans="1:14" ht="30.75" customHeight="1" x14ac:dyDescent="0.25">
      <c r="A15" s="243" t="s">
        <v>616</v>
      </c>
      <c r="B15" s="445" t="s">
        <v>291</v>
      </c>
      <c r="C15" s="445"/>
      <c r="D15" s="445"/>
      <c r="E15" s="219">
        <v>5</v>
      </c>
      <c r="F15" s="450" t="s">
        <v>37</v>
      </c>
      <c r="G15" s="450"/>
      <c r="H15" s="135">
        <v>350</v>
      </c>
      <c r="I15" s="537"/>
      <c r="J15" s="537"/>
      <c r="K15" s="537"/>
      <c r="L15" s="135">
        <v>150.91</v>
      </c>
      <c r="M15" s="61"/>
      <c r="N15" s="61"/>
    </row>
    <row r="16" spans="1:14" ht="30" customHeight="1" x14ac:dyDescent="0.25">
      <c r="A16" s="193">
        <v>226</v>
      </c>
      <c r="B16" s="445" t="s">
        <v>687</v>
      </c>
      <c r="C16" s="445"/>
      <c r="D16" s="445"/>
      <c r="E16" s="430">
        <v>1</v>
      </c>
      <c r="F16" s="450" t="s">
        <v>688</v>
      </c>
      <c r="G16" s="450"/>
      <c r="H16" s="135">
        <v>350</v>
      </c>
      <c r="I16" s="533"/>
      <c r="J16" s="534"/>
      <c r="K16" s="535"/>
      <c r="L16" s="135">
        <v>150.91</v>
      </c>
      <c r="M16" s="61"/>
      <c r="N16" s="62"/>
    </row>
    <row r="17" spans="1:14" ht="30" customHeight="1" x14ac:dyDescent="0.25">
      <c r="A17" s="243" t="s">
        <v>726</v>
      </c>
      <c r="B17" s="445" t="s">
        <v>292</v>
      </c>
      <c r="C17" s="445"/>
      <c r="D17" s="445"/>
      <c r="E17" s="219">
        <v>6</v>
      </c>
      <c r="F17" s="456" t="s">
        <v>293</v>
      </c>
      <c r="G17" s="457"/>
      <c r="H17" s="161">
        <v>350</v>
      </c>
      <c r="I17" s="537"/>
      <c r="J17" s="537"/>
      <c r="K17" s="537"/>
      <c r="L17" s="135">
        <v>150.91</v>
      </c>
      <c r="M17" s="61"/>
      <c r="N17" s="61"/>
    </row>
    <row r="18" spans="1:14" ht="30.75" customHeight="1" x14ac:dyDescent="0.25">
      <c r="A18" s="193">
        <v>228</v>
      </c>
      <c r="B18" s="455" t="s">
        <v>294</v>
      </c>
      <c r="C18" s="455"/>
      <c r="D18" s="455"/>
      <c r="E18" s="244">
        <v>5</v>
      </c>
      <c r="F18" s="523"/>
      <c r="G18" s="524"/>
      <c r="H18" s="135">
        <v>350</v>
      </c>
      <c r="I18" s="533"/>
      <c r="J18" s="534"/>
      <c r="K18" s="535"/>
      <c r="L18" s="135">
        <v>150.91</v>
      </c>
      <c r="M18" s="61"/>
      <c r="N18" s="62"/>
    </row>
    <row r="19" spans="1:14" ht="29.25" customHeight="1" x14ac:dyDescent="0.25">
      <c r="A19" s="243" t="s">
        <v>727</v>
      </c>
      <c r="B19" s="502" t="s">
        <v>295</v>
      </c>
      <c r="C19" s="503"/>
      <c r="D19" s="504"/>
      <c r="E19" s="219">
        <v>5</v>
      </c>
      <c r="F19" s="468" t="s">
        <v>37</v>
      </c>
      <c r="G19" s="469"/>
      <c r="H19" s="135">
        <v>350</v>
      </c>
      <c r="I19" s="533"/>
      <c r="J19" s="534"/>
      <c r="K19" s="535"/>
      <c r="L19" s="135">
        <v>150.91</v>
      </c>
      <c r="M19" s="61"/>
      <c r="N19" s="61"/>
    </row>
    <row r="20" spans="1:14" ht="30.75" customHeight="1" x14ac:dyDescent="0.25">
      <c r="A20" s="193">
        <v>230</v>
      </c>
      <c r="B20" s="445" t="s">
        <v>296</v>
      </c>
      <c r="C20" s="445"/>
      <c r="D20" s="445"/>
      <c r="E20" s="219">
        <v>3</v>
      </c>
      <c r="F20" s="525" t="s">
        <v>297</v>
      </c>
      <c r="G20" s="526"/>
      <c r="H20" s="145">
        <v>350</v>
      </c>
      <c r="I20" s="448"/>
      <c r="J20" s="448"/>
      <c r="K20" s="448"/>
      <c r="L20" s="135">
        <v>150.91</v>
      </c>
      <c r="M20" s="41"/>
      <c r="N20" s="41"/>
    </row>
    <row r="21" spans="1:14" ht="30" customHeight="1" x14ac:dyDescent="0.25">
      <c r="A21" s="243" t="s">
        <v>512</v>
      </c>
      <c r="B21" s="445" t="s">
        <v>689</v>
      </c>
      <c r="C21" s="445"/>
      <c r="D21" s="445"/>
      <c r="E21" s="430">
        <v>1</v>
      </c>
      <c r="F21" s="450" t="s">
        <v>690</v>
      </c>
      <c r="G21" s="450"/>
      <c r="H21" s="146">
        <v>350</v>
      </c>
      <c r="I21" s="521"/>
      <c r="J21" s="521"/>
      <c r="K21" s="521"/>
      <c r="L21" s="135">
        <v>150.91</v>
      </c>
      <c r="M21" s="42"/>
      <c r="N21" s="43"/>
    </row>
    <row r="22" spans="1:14" ht="30" customHeight="1" x14ac:dyDescent="0.25">
      <c r="A22" s="193">
        <v>232</v>
      </c>
      <c r="B22" s="445" t="s">
        <v>298</v>
      </c>
      <c r="C22" s="445"/>
      <c r="D22" s="445"/>
      <c r="E22" s="220">
        <v>3</v>
      </c>
      <c r="F22" s="454" t="s">
        <v>299</v>
      </c>
      <c r="G22" s="454"/>
      <c r="H22" s="145">
        <v>350</v>
      </c>
      <c r="I22" s="448"/>
      <c r="J22" s="448"/>
      <c r="K22" s="448"/>
      <c r="L22" s="135">
        <v>150.91</v>
      </c>
      <c r="M22" s="42"/>
      <c r="N22" s="43"/>
    </row>
    <row r="23" spans="1:14" ht="20.25" customHeight="1" x14ac:dyDescent="0.25">
      <c r="A23" s="47"/>
      <c r="B23" s="48"/>
      <c r="C23" s="48"/>
      <c r="D23" s="48"/>
      <c r="E23" s="225"/>
      <c r="F23" s="482" t="s">
        <v>44</v>
      </c>
      <c r="G23" s="483"/>
      <c r="H23" s="52">
        <f>SUM(H14:H22)</f>
        <v>3150</v>
      </c>
      <c r="I23" s="484"/>
      <c r="J23" s="484"/>
      <c r="K23" s="484"/>
      <c r="L23" s="52">
        <f>SUM(L14:L22)</f>
        <v>1358.19</v>
      </c>
      <c r="M23" s="50"/>
      <c r="N23" s="50"/>
    </row>
  </sheetData>
  <mergeCells count="44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B15:D15"/>
    <mergeCell ref="F15:G15"/>
    <mergeCell ref="I15:K15"/>
    <mergeCell ref="I21:K21"/>
    <mergeCell ref="B16:D16"/>
    <mergeCell ref="F16:G16"/>
    <mergeCell ref="I16:K16"/>
    <mergeCell ref="F17:G17"/>
    <mergeCell ref="I17:K17"/>
    <mergeCell ref="B17:D17"/>
    <mergeCell ref="F23:G23"/>
    <mergeCell ref="I23:K23"/>
    <mergeCell ref="B18:D18"/>
    <mergeCell ref="F18:G18"/>
    <mergeCell ref="I18:K18"/>
    <mergeCell ref="B22:D22"/>
    <mergeCell ref="F22:G22"/>
    <mergeCell ref="I22:K22"/>
    <mergeCell ref="B19:D19"/>
    <mergeCell ref="F19:G19"/>
    <mergeCell ref="I19:K19"/>
    <mergeCell ref="B20:D20"/>
    <mergeCell ref="F20:G20"/>
    <mergeCell ref="I20:K20"/>
    <mergeCell ref="B21:D21"/>
    <mergeCell ref="F21:G21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5"/>
  <sheetViews>
    <sheetView view="pageLayout" zoomScale="70" zoomScaleNormal="100" zoomScalePageLayoutView="70" workbookViewId="0">
      <selection activeCell="L15" sqref="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464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466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</v>
      </c>
      <c r="E9" s="475"/>
      <c r="F9" s="11"/>
      <c r="G9" s="11"/>
      <c r="H9" s="476" t="s">
        <v>15</v>
      </c>
      <c r="I9" s="476"/>
      <c r="J9" s="16">
        <v>1</v>
      </c>
      <c r="K9" s="476" t="s">
        <v>16</v>
      </c>
      <c r="L9" s="476"/>
      <c r="M9" s="16">
        <v>0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318" t="s">
        <v>21</v>
      </c>
      <c r="I12" s="459" t="s">
        <v>22</v>
      </c>
      <c r="J12" s="460"/>
      <c r="K12" s="461"/>
      <c r="L12" s="319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320" t="s">
        <v>25</v>
      </c>
      <c r="I13" s="462"/>
      <c r="J13" s="463"/>
      <c r="K13" s="464"/>
      <c r="L13" s="321" t="s">
        <v>26</v>
      </c>
      <c r="M13" s="25" t="s">
        <v>27</v>
      </c>
      <c r="N13" s="28" t="s">
        <v>28</v>
      </c>
    </row>
    <row r="14" spans="1:14" ht="30.75" customHeight="1" x14ac:dyDescent="0.25">
      <c r="A14" s="29">
        <v>233</v>
      </c>
      <c r="B14" s="577" t="s">
        <v>465</v>
      </c>
      <c r="C14" s="578"/>
      <c r="D14" s="579"/>
      <c r="E14" s="329">
        <v>5</v>
      </c>
      <c r="F14" s="446" t="s">
        <v>467</v>
      </c>
      <c r="G14" s="447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20.25" customHeight="1" x14ac:dyDescent="0.25">
      <c r="A15" s="47"/>
      <c r="B15" s="48"/>
      <c r="C15" s="48"/>
      <c r="D15" s="48"/>
      <c r="E15" s="322"/>
      <c r="F15" s="482" t="s">
        <v>44</v>
      </c>
      <c r="G15" s="483"/>
      <c r="H15" s="52">
        <f>SUM(H14:H14)</f>
        <v>350</v>
      </c>
      <c r="I15" s="484"/>
      <c r="J15" s="484"/>
      <c r="K15" s="484"/>
      <c r="L15" s="52">
        <f>SUM(L14:L14)</f>
        <v>150.91</v>
      </c>
      <c r="M15" s="50"/>
      <c r="N15" s="50"/>
    </row>
  </sheetData>
  <mergeCells count="20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5:G15"/>
    <mergeCell ref="I15:K15"/>
    <mergeCell ref="M12:N12"/>
    <mergeCell ref="B14:D14"/>
    <mergeCell ref="F14:G14"/>
    <mergeCell ref="I14:K14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3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18"/>
  <sheetViews>
    <sheetView view="pageLayout" zoomScale="70" zoomScaleNormal="100" zoomScalePageLayoutView="70" workbookViewId="0">
      <selection activeCell="L14" sqref="L14:L17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364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365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4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64" t="s">
        <v>21</v>
      </c>
      <c r="I12" s="459" t="s">
        <v>22</v>
      </c>
      <c r="J12" s="460"/>
      <c r="K12" s="461"/>
      <c r="L12" s="265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66" t="s">
        <v>25</v>
      </c>
      <c r="I13" s="462"/>
      <c r="J13" s="463"/>
      <c r="K13" s="464"/>
      <c r="L13" s="267" t="s">
        <v>26</v>
      </c>
      <c r="M13" s="25" t="s">
        <v>27</v>
      </c>
      <c r="N13" s="28" t="s">
        <v>28</v>
      </c>
    </row>
    <row r="14" spans="1:14" ht="30.75" customHeight="1" x14ac:dyDescent="0.25">
      <c r="A14" s="243" t="s">
        <v>617</v>
      </c>
      <c r="B14" s="488" t="s">
        <v>366</v>
      </c>
      <c r="C14" s="488"/>
      <c r="D14" s="488"/>
      <c r="E14" s="274">
        <v>5</v>
      </c>
      <c r="F14" s="506" t="s">
        <v>367</v>
      </c>
      <c r="G14" s="506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243" t="s">
        <v>728</v>
      </c>
      <c r="B15" s="505" t="s">
        <v>468</v>
      </c>
      <c r="C15" s="505"/>
      <c r="D15" s="505"/>
      <c r="E15" s="329">
        <v>4</v>
      </c>
      <c r="F15" s="506" t="s">
        <v>469</v>
      </c>
      <c r="G15" s="506"/>
      <c r="H15" s="135">
        <v>350</v>
      </c>
      <c r="I15" s="492"/>
      <c r="J15" s="492"/>
      <c r="K15" s="492"/>
      <c r="L15" s="135">
        <v>150.91</v>
      </c>
      <c r="M15" s="61"/>
      <c r="N15" s="61"/>
    </row>
    <row r="16" spans="1:14" ht="30.75" customHeight="1" x14ac:dyDescent="0.25">
      <c r="A16" s="243" t="s">
        <v>729</v>
      </c>
      <c r="B16" s="505" t="s">
        <v>470</v>
      </c>
      <c r="C16" s="505"/>
      <c r="D16" s="505"/>
      <c r="E16" s="329">
        <v>3</v>
      </c>
      <c r="F16" s="506" t="s">
        <v>471</v>
      </c>
      <c r="G16" s="506"/>
      <c r="H16" s="135">
        <v>350</v>
      </c>
      <c r="I16" s="492"/>
      <c r="J16" s="492"/>
      <c r="K16" s="492"/>
      <c r="L16" s="135">
        <v>150.91</v>
      </c>
      <c r="M16" s="61"/>
      <c r="N16" s="61"/>
    </row>
    <row r="17" spans="1:14" ht="30.75" customHeight="1" x14ac:dyDescent="0.25">
      <c r="A17" s="243" t="s">
        <v>730</v>
      </c>
      <c r="B17" s="505" t="s">
        <v>472</v>
      </c>
      <c r="C17" s="505"/>
      <c r="D17" s="505"/>
      <c r="E17" s="329">
        <v>3</v>
      </c>
      <c r="F17" s="506" t="s">
        <v>473</v>
      </c>
      <c r="G17" s="506"/>
      <c r="H17" s="135">
        <v>350</v>
      </c>
      <c r="I17" s="492"/>
      <c r="J17" s="492"/>
      <c r="K17" s="492"/>
      <c r="L17" s="135">
        <v>150.91</v>
      </c>
      <c r="M17" s="61"/>
      <c r="N17" s="61"/>
    </row>
    <row r="18" spans="1:14" ht="20.25" customHeight="1" x14ac:dyDescent="0.25">
      <c r="A18" s="47"/>
      <c r="B18" s="48"/>
      <c r="C18" s="48"/>
      <c r="D18" s="48"/>
      <c r="E18" s="268"/>
      <c r="F18" s="482" t="s">
        <v>44</v>
      </c>
      <c r="G18" s="483"/>
      <c r="H18" s="52">
        <f>SUM(H14:H17)</f>
        <v>1400</v>
      </c>
      <c r="I18" s="484"/>
      <c r="J18" s="484"/>
      <c r="K18" s="484"/>
      <c r="L18" s="52">
        <f>SUM(L14:L17)</f>
        <v>603.64</v>
      </c>
      <c r="M18" s="50"/>
      <c r="N18" s="50"/>
    </row>
  </sheetData>
  <mergeCells count="29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F18:G18"/>
    <mergeCell ref="I18:K18"/>
    <mergeCell ref="B15:D15"/>
    <mergeCell ref="F15:G15"/>
    <mergeCell ref="I15:K15"/>
    <mergeCell ref="B16:D16"/>
    <mergeCell ref="F16:G16"/>
    <mergeCell ref="I16:K16"/>
    <mergeCell ref="B17:D17"/>
    <mergeCell ref="F17:G17"/>
    <mergeCell ref="I17:K17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6"/>
  <sheetViews>
    <sheetView view="pageLayout" zoomScale="70" zoomScaleNormal="100" zoomScalePageLayoutView="70" workbookViewId="0">
      <selection activeCell="L14" sqref="L14: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368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369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0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64" t="s">
        <v>21</v>
      </c>
      <c r="I12" s="459" t="s">
        <v>22</v>
      </c>
      <c r="J12" s="460"/>
      <c r="K12" s="461"/>
      <c r="L12" s="265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66" t="s">
        <v>25</v>
      </c>
      <c r="I13" s="462"/>
      <c r="J13" s="463"/>
      <c r="K13" s="464"/>
      <c r="L13" s="267" t="s">
        <v>26</v>
      </c>
      <c r="M13" s="25" t="s">
        <v>27</v>
      </c>
      <c r="N13" s="28" t="s">
        <v>28</v>
      </c>
    </row>
    <row r="14" spans="1:14" ht="30.75" customHeight="1" x14ac:dyDescent="0.25">
      <c r="A14" s="29">
        <v>238</v>
      </c>
      <c r="B14" s="445" t="s">
        <v>370</v>
      </c>
      <c r="C14" s="445"/>
      <c r="D14" s="445"/>
      <c r="E14" s="263">
        <v>3</v>
      </c>
      <c r="F14" s="450" t="s">
        <v>371</v>
      </c>
      <c r="G14" s="450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37">
        <v>239</v>
      </c>
      <c r="B15" s="505" t="s">
        <v>372</v>
      </c>
      <c r="C15" s="505"/>
      <c r="D15" s="505"/>
      <c r="E15" s="263">
        <v>6</v>
      </c>
      <c r="F15" s="450" t="s">
        <v>373</v>
      </c>
      <c r="G15" s="450"/>
      <c r="H15" s="135">
        <v>350</v>
      </c>
      <c r="I15" s="492"/>
      <c r="J15" s="492"/>
      <c r="K15" s="492"/>
      <c r="L15" s="135">
        <v>150.91</v>
      </c>
      <c r="M15" s="61"/>
      <c r="N15" s="61"/>
    </row>
    <row r="16" spans="1:14" ht="20.25" customHeight="1" x14ac:dyDescent="0.25">
      <c r="A16" s="47"/>
      <c r="B16" s="48"/>
      <c r="C16" s="48"/>
      <c r="D16" s="48"/>
      <c r="E16" s="268"/>
      <c r="F16" s="482" t="s">
        <v>44</v>
      </c>
      <c r="G16" s="483"/>
      <c r="H16" s="52">
        <f>SUM(H14:H15)</f>
        <v>700</v>
      </c>
      <c r="I16" s="484"/>
      <c r="J16" s="484"/>
      <c r="K16" s="484"/>
      <c r="L16" s="52">
        <f>SUM(L14:L15)</f>
        <v>301.82</v>
      </c>
      <c r="M16" s="50"/>
      <c r="N16" s="50"/>
    </row>
  </sheetData>
  <mergeCells count="23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6:G16"/>
    <mergeCell ref="I16:K16"/>
    <mergeCell ref="M12:N12"/>
    <mergeCell ref="B14:D14"/>
    <mergeCell ref="F14:G14"/>
    <mergeCell ref="I14:K14"/>
    <mergeCell ref="B15:D15"/>
    <mergeCell ref="F15:G15"/>
    <mergeCell ref="I15:K15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3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56"/>
  <sheetViews>
    <sheetView tabSelected="1" view="pageLayout" topLeftCell="A9" zoomScale="70" zoomScaleNormal="100" zoomScalePageLayoutView="70" workbookViewId="0">
      <selection activeCell="L14" sqref="L14:L27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113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63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19</v>
      </c>
      <c r="E9" s="475"/>
      <c r="F9" s="11"/>
      <c r="G9" s="11"/>
      <c r="H9" s="476" t="s">
        <v>15</v>
      </c>
      <c r="I9" s="476"/>
      <c r="J9" s="16">
        <v>6</v>
      </c>
      <c r="K9" s="476" t="s">
        <v>16</v>
      </c>
      <c r="L9" s="476"/>
      <c r="M9" s="16">
        <v>13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97" t="s">
        <v>21</v>
      </c>
      <c r="I12" s="459" t="s">
        <v>22</v>
      </c>
      <c r="J12" s="460"/>
      <c r="K12" s="461"/>
      <c r="L12" s="98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99" t="s">
        <v>25</v>
      </c>
      <c r="I13" s="462"/>
      <c r="J13" s="463"/>
      <c r="K13" s="464"/>
      <c r="L13" s="100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240</v>
      </c>
      <c r="B14" s="505" t="s">
        <v>618</v>
      </c>
      <c r="C14" s="505"/>
      <c r="D14" s="505"/>
      <c r="E14" s="95">
        <v>3</v>
      </c>
      <c r="F14" s="454" t="s">
        <v>625</v>
      </c>
      <c r="G14" s="454"/>
      <c r="H14" s="113">
        <v>350</v>
      </c>
      <c r="I14" s="448"/>
      <c r="J14" s="448"/>
      <c r="K14" s="448"/>
      <c r="L14" s="116">
        <v>150.91</v>
      </c>
      <c r="M14" s="31"/>
      <c r="N14" s="32"/>
    </row>
    <row r="15" spans="1:14" ht="30.75" customHeight="1" x14ac:dyDescent="0.25">
      <c r="A15" s="111">
        <v>241</v>
      </c>
      <c r="B15" s="505" t="s">
        <v>523</v>
      </c>
      <c r="C15" s="505"/>
      <c r="D15" s="505"/>
      <c r="E15" s="95">
        <v>4</v>
      </c>
      <c r="F15" s="454" t="s">
        <v>524</v>
      </c>
      <c r="G15" s="454"/>
      <c r="H15" s="113">
        <v>350</v>
      </c>
      <c r="I15" s="448"/>
      <c r="J15" s="448"/>
      <c r="K15" s="448"/>
      <c r="L15" s="116">
        <v>150.91</v>
      </c>
      <c r="M15" s="31"/>
      <c r="N15" s="32"/>
    </row>
    <row r="16" spans="1:14" ht="30" customHeight="1" x14ac:dyDescent="0.25">
      <c r="A16" s="111">
        <v>242</v>
      </c>
      <c r="B16" s="505" t="s">
        <v>474</v>
      </c>
      <c r="C16" s="505"/>
      <c r="D16" s="505"/>
      <c r="E16" s="94">
        <v>4</v>
      </c>
      <c r="F16" s="450" t="s">
        <v>475</v>
      </c>
      <c r="G16" s="450"/>
      <c r="H16" s="113">
        <v>350</v>
      </c>
      <c r="I16" s="448"/>
      <c r="J16" s="448"/>
      <c r="K16" s="448"/>
      <c r="L16" s="116">
        <v>150.91</v>
      </c>
      <c r="M16" s="31"/>
      <c r="N16" s="32"/>
    </row>
    <row r="17" spans="1:14" ht="30" customHeight="1" x14ac:dyDescent="0.25">
      <c r="A17" s="111">
        <v>243</v>
      </c>
      <c r="B17" s="505" t="s">
        <v>619</v>
      </c>
      <c r="C17" s="505"/>
      <c r="D17" s="505"/>
      <c r="E17" s="95">
        <v>1</v>
      </c>
      <c r="F17" s="454" t="s">
        <v>626</v>
      </c>
      <c r="G17" s="454"/>
      <c r="H17" s="113">
        <v>350</v>
      </c>
      <c r="I17" s="448"/>
      <c r="J17" s="448"/>
      <c r="K17" s="448"/>
      <c r="L17" s="116">
        <v>150.91</v>
      </c>
      <c r="M17" s="31"/>
      <c r="N17" s="32"/>
    </row>
    <row r="18" spans="1:14" ht="30.75" customHeight="1" x14ac:dyDescent="0.25">
      <c r="A18" s="111">
        <v>244</v>
      </c>
      <c r="B18" s="505" t="s">
        <v>484</v>
      </c>
      <c r="C18" s="505"/>
      <c r="D18" s="505"/>
      <c r="E18" s="94">
        <v>3</v>
      </c>
      <c r="F18" s="456" t="s">
        <v>476</v>
      </c>
      <c r="G18" s="457"/>
      <c r="H18" s="114">
        <v>350</v>
      </c>
      <c r="I18" s="448"/>
      <c r="J18" s="448"/>
      <c r="K18" s="448"/>
      <c r="L18" s="116">
        <v>150.91</v>
      </c>
      <c r="M18" s="31"/>
      <c r="N18" s="32"/>
    </row>
    <row r="19" spans="1:14" ht="29.25" customHeight="1" x14ac:dyDescent="0.25">
      <c r="A19" s="111">
        <v>245</v>
      </c>
      <c r="B19" s="445" t="s">
        <v>114</v>
      </c>
      <c r="C19" s="445"/>
      <c r="D19" s="445"/>
      <c r="E19" s="94">
        <v>5</v>
      </c>
      <c r="F19" s="469" t="s">
        <v>115</v>
      </c>
      <c r="G19" s="450"/>
      <c r="H19" s="115">
        <v>350</v>
      </c>
      <c r="I19" s="568"/>
      <c r="J19" s="568"/>
      <c r="K19" s="568"/>
      <c r="L19" s="116">
        <v>150.91</v>
      </c>
      <c r="M19" s="39"/>
      <c r="N19" s="39"/>
    </row>
    <row r="20" spans="1:14" ht="32.25" customHeight="1" x14ac:dyDescent="0.25">
      <c r="A20" s="111">
        <v>246</v>
      </c>
      <c r="B20" s="505" t="s">
        <v>620</v>
      </c>
      <c r="C20" s="505"/>
      <c r="D20" s="505"/>
      <c r="E20" s="94">
        <v>1</v>
      </c>
      <c r="F20" s="450" t="s">
        <v>627</v>
      </c>
      <c r="G20" s="450"/>
      <c r="H20" s="113">
        <v>350</v>
      </c>
      <c r="I20" s="448"/>
      <c r="J20" s="448"/>
      <c r="K20" s="448"/>
      <c r="L20" s="116">
        <v>150.91</v>
      </c>
      <c r="M20" s="31"/>
      <c r="N20" s="31"/>
    </row>
    <row r="21" spans="1:14" ht="30" customHeight="1" x14ac:dyDescent="0.25">
      <c r="A21" s="111">
        <v>247</v>
      </c>
      <c r="B21" s="445" t="s">
        <v>691</v>
      </c>
      <c r="C21" s="445"/>
      <c r="D21" s="445"/>
      <c r="E21" s="438">
        <v>1</v>
      </c>
      <c r="F21" s="469" t="s">
        <v>692</v>
      </c>
      <c r="G21" s="450"/>
      <c r="H21" s="114">
        <v>350</v>
      </c>
      <c r="I21" s="569"/>
      <c r="J21" s="570"/>
      <c r="K21" s="571"/>
      <c r="L21" s="116">
        <v>150.91</v>
      </c>
      <c r="M21" s="40"/>
      <c r="N21" s="40"/>
    </row>
    <row r="22" spans="1:14" ht="30.75" customHeight="1" x14ac:dyDescent="0.25">
      <c r="A22" s="111">
        <v>248</v>
      </c>
      <c r="B22" s="445" t="s">
        <v>116</v>
      </c>
      <c r="C22" s="445"/>
      <c r="D22" s="445"/>
      <c r="E22" s="94">
        <v>4</v>
      </c>
      <c r="F22" s="469" t="s">
        <v>117</v>
      </c>
      <c r="G22" s="450"/>
      <c r="H22" s="114">
        <v>350</v>
      </c>
      <c r="I22" s="572"/>
      <c r="J22" s="572"/>
      <c r="K22" s="572"/>
      <c r="L22" s="116">
        <v>150.91</v>
      </c>
      <c r="M22" s="41"/>
      <c r="N22" s="41"/>
    </row>
    <row r="23" spans="1:14" ht="30.75" customHeight="1" x14ac:dyDescent="0.25">
      <c r="A23" s="111">
        <v>249</v>
      </c>
      <c r="B23" s="505" t="s">
        <v>477</v>
      </c>
      <c r="C23" s="505"/>
      <c r="D23" s="505"/>
      <c r="E23" s="94">
        <v>2</v>
      </c>
      <c r="F23" s="469" t="s">
        <v>478</v>
      </c>
      <c r="G23" s="450"/>
      <c r="H23" s="148">
        <v>350</v>
      </c>
      <c r="I23" s="573"/>
      <c r="J23" s="573"/>
      <c r="K23" s="573"/>
      <c r="L23" s="116">
        <v>150.91</v>
      </c>
      <c r="M23" s="41"/>
      <c r="N23" s="41"/>
    </row>
    <row r="24" spans="1:14" ht="30" customHeight="1" x14ac:dyDescent="0.25">
      <c r="A24" s="111">
        <v>250</v>
      </c>
      <c r="B24" s="505" t="s">
        <v>479</v>
      </c>
      <c r="C24" s="505"/>
      <c r="D24" s="505"/>
      <c r="E24" s="94">
        <v>3</v>
      </c>
      <c r="F24" s="469" t="s">
        <v>480</v>
      </c>
      <c r="G24" s="450"/>
      <c r="H24" s="113">
        <v>350</v>
      </c>
      <c r="I24" s="572"/>
      <c r="J24" s="572"/>
      <c r="K24" s="572"/>
      <c r="L24" s="116">
        <v>150.91</v>
      </c>
      <c r="M24" s="42"/>
      <c r="N24" s="43"/>
    </row>
    <row r="25" spans="1:14" ht="30" customHeight="1" x14ac:dyDescent="0.25">
      <c r="A25" s="111">
        <v>251</v>
      </c>
      <c r="B25" s="485" t="s">
        <v>118</v>
      </c>
      <c r="C25" s="486"/>
      <c r="D25" s="487"/>
      <c r="E25" s="94">
        <v>4</v>
      </c>
      <c r="F25" s="450" t="s">
        <v>119</v>
      </c>
      <c r="G25" s="450"/>
      <c r="H25" s="114">
        <v>350</v>
      </c>
      <c r="I25" s="108"/>
      <c r="J25" s="109"/>
      <c r="K25" s="110"/>
      <c r="L25" s="116">
        <v>150.91</v>
      </c>
      <c r="M25" s="42"/>
      <c r="N25" s="43"/>
    </row>
    <row r="26" spans="1:14" ht="29.25" customHeight="1" x14ac:dyDescent="0.25">
      <c r="A26" s="111">
        <v>252</v>
      </c>
      <c r="B26" s="502" t="s">
        <v>621</v>
      </c>
      <c r="C26" s="503"/>
      <c r="D26" s="504"/>
      <c r="E26" s="95">
        <v>1</v>
      </c>
      <c r="F26" s="454" t="s">
        <v>628</v>
      </c>
      <c r="G26" s="454"/>
      <c r="H26" s="149">
        <v>350</v>
      </c>
      <c r="I26" s="150"/>
      <c r="J26" s="151"/>
      <c r="K26" s="152"/>
      <c r="L26" s="116">
        <v>150.91</v>
      </c>
      <c r="M26" s="42"/>
      <c r="N26" s="43"/>
    </row>
    <row r="27" spans="1:14" ht="29.25" customHeight="1" x14ac:dyDescent="0.25">
      <c r="A27" s="111">
        <v>253</v>
      </c>
      <c r="B27" s="502" t="s">
        <v>622</v>
      </c>
      <c r="C27" s="503"/>
      <c r="D27" s="504"/>
      <c r="E27" s="95">
        <v>1</v>
      </c>
      <c r="F27" s="454" t="s">
        <v>629</v>
      </c>
      <c r="G27" s="454"/>
      <c r="H27" s="113">
        <v>350</v>
      </c>
      <c r="I27" s="572"/>
      <c r="J27" s="572"/>
      <c r="K27" s="572"/>
      <c r="L27" s="116">
        <v>150.91</v>
      </c>
      <c r="M27" s="41"/>
      <c r="N27" s="51"/>
    </row>
    <row r="28" spans="1:14" ht="20.25" customHeight="1" x14ac:dyDescent="0.25">
      <c r="A28" s="47"/>
      <c r="B28" s="48"/>
      <c r="C28" s="48"/>
      <c r="D28" s="48"/>
      <c r="E28" s="101"/>
      <c r="M28" s="50"/>
      <c r="N28" s="50"/>
    </row>
    <row r="35" spans="1:14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ht="21" x14ac:dyDescent="0.35">
      <c r="A36" s="466"/>
      <c r="B36" s="466"/>
      <c r="C36" s="466"/>
      <c r="D36" s="466"/>
      <c r="E36" s="466"/>
      <c r="F36" s="466"/>
      <c r="G36" s="466"/>
      <c r="H36" s="466"/>
      <c r="I36" s="466"/>
      <c r="J36" s="466"/>
      <c r="K36" s="466"/>
      <c r="L36" s="466"/>
      <c r="M36" s="466"/>
      <c r="N36" s="466"/>
    </row>
    <row r="37" spans="1:14" ht="21" x14ac:dyDescent="0.35">
      <c r="A37" s="466"/>
      <c r="B37" s="466"/>
      <c r="C37" s="466"/>
      <c r="D37" s="466"/>
      <c r="E37" s="466"/>
      <c r="F37" s="466"/>
      <c r="G37" s="466"/>
      <c r="H37" s="466"/>
      <c r="I37" s="466"/>
      <c r="J37" s="466"/>
      <c r="K37" s="466"/>
      <c r="L37" s="466"/>
      <c r="M37" s="466"/>
      <c r="N37" s="466"/>
    </row>
    <row r="38" spans="1:14" ht="21.75" thickBot="1" x14ac:dyDescent="0.4">
      <c r="A38" s="467"/>
      <c r="B38" s="467"/>
      <c r="C38" s="467"/>
      <c r="D38" s="467"/>
      <c r="E38" s="467"/>
      <c r="F38" s="467"/>
      <c r="G38" s="467"/>
      <c r="H38" s="467"/>
      <c r="I38" s="467"/>
      <c r="J38" s="467"/>
      <c r="K38" s="467"/>
      <c r="L38" s="467"/>
      <c r="M38" s="467"/>
      <c r="N38" s="467"/>
    </row>
    <row r="39" spans="1:14" ht="21" x14ac:dyDescent="0.35">
      <c r="A39" s="10" t="s">
        <v>7</v>
      </c>
      <c r="B39" s="18"/>
      <c r="C39" s="18"/>
      <c r="D39" s="473" t="s">
        <v>8</v>
      </c>
      <c r="E39" s="473"/>
      <c r="F39" s="473"/>
      <c r="G39" s="473"/>
      <c r="H39" s="473"/>
      <c r="I39" s="19"/>
      <c r="J39" s="20" t="s">
        <v>9</v>
      </c>
      <c r="K39" s="473" t="s">
        <v>113</v>
      </c>
      <c r="L39" s="474"/>
      <c r="M39" s="474"/>
      <c r="N39" s="21"/>
    </row>
    <row r="40" spans="1:14" x14ac:dyDescent="0.25">
      <c r="A40" s="10" t="s">
        <v>11</v>
      </c>
      <c r="B40" s="11"/>
      <c r="C40" s="11"/>
      <c r="D40" s="475" t="s">
        <v>63</v>
      </c>
      <c r="E40" s="475"/>
      <c r="F40" s="475"/>
      <c r="G40" s="475"/>
      <c r="H40" s="475"/>
      <c r="I40" s="11"/>
      <c r="J40" s="11"/>
      <c r="K40" s="11"/>
      <c r="L40" s="11"/>
      <c r="M40" s="11"/>
      <c r="N40" s="12"/>
    </row>
    <row r="41" spans="1:14" x14ac:dyDescent="0.25">
      <c r="A41" s="10" t="s">
        <v>12</v>
      </c>
      <c r="B41" s="11"/>
      <c r="C41" s="11"/>
      <c r="D41" s="475" t="s">
        <v>13</v>
      </c>
      <c r="E41" s="475"/>
      <c r="F41" s="475"/>
      <c r="G41" s="475"/>
      <c r="H41" s="475"/>
      <c r="I41" s="17"/>
      <c r="J41" s="17"/>
      <c r="K41" s="17"/>
      <c r="L41" s="17"/>
      <c r="M41" s="17"/>
      <c r="N41" s="12"/>
    </row>
    <row r="42" spans="1:14" x14ac:dyDescent="0.25">
      <c r="A42" s="10" t="s">
        <v>14</v>
      </c>
      <c r="B42" s="11"/>
      <c r="C42" s="11"/>
      <c r="D42" s="475">
        <v>19</v>
      </c>
      <c r="E42" s="475"/>
      <c r="F42" s="11"/>
      <c r="G42" s="11"/>
      <c r="H42" s="476" t="s">
        <v>15</v>
      </c>
      <c r="I42" s="476"/>
      <c r="J42" s="16">
        <v>6</v>
      </c>
      <c r="K42" s="476" t="s">
        <v>16</v>
      </c>
      <c r="L42" s="476"/>
      <c r="M42" s="16">
        <v>13</v>
      </c>
      <c r="N42" s="12"/>
    </row>
    <row r="43" spans="1:14" ht="15.75" thickBot="1" x14ac:dyDescent="0.3">
      <c r="A43" s="13" t="s">
        <v>17</v>
      </c>
      <c r="B43" s="14"/>
      <c r="C43" s="14"/>
      <c r="D43" s="14"/>
      <c r="E43" s="14"/>
      <c r="F43" s="14" t="s">
        <v>737</v>
      </c>
      <c r="G43" s="14"/>
      <c r="H43" s="14"/>
      <c r="I43" s="14"/>
      <c r="J43" s="14"/>
      <c r="K43" s="14"/>
      <c r="L43" s="14"/>
      <c r="M43" s="14"/>
      <c r="N43" s="15"/>
    </row>
    <row r="44" spans="1:14" ht="15.75" thickBot="1" x14ac:dyDescent="0.3"/>
    <row r="45" spans="1:14" x14ac:dyDescent="0.25">
      <c r="A45" s="477" t="s">
        <v>19</v>
      </c>
      <c r="B45" s="465" t="s">
        <v>20</v>
      </c>
      <c r="C45" s="460"/>
      <c r="D45" s="479"/>
      <c r="E45" s="22" t="s">
        <v>29</v>
      </c>
      <c r="F45" s="465" t="s">
        <v>31</v>
      </c>
      <c r="G45" s="479"/>
      <c r="H45" s="97" t="s">
        <v>21</v>
      </c>
      <c r="I45" s="459" t="s">
        <v>22</v>
      </c>
      <c r="J45" s="460"/>
      <c r="K45" s="461"/>
      <c r="L45" s="98" t="s">
        <v>23</v>
      </c>
      <c r="M45" s="465" t="s">
        <v>24</v>
      </c>
      <c r="N45" s="461"/>
    </row>
    <row r="46" spans="1:14" ht="15.75" thickBot="1" x14ac:dyDescent="0.3">
      <c r="A46" s="478"/>
      <c r="B46" s="480"/>
      <c r="C46" s="463"/>
      <c r="D46" s="481"/>
      <c r="E46" s="25" t="s">
        <v>30</v>
      </c>
      <c r="F46" s="480"/>
      <c r="G46" s="481"/>
      <c r="H46" s="99" t="s">
        <v>25</v>
      </c>
      <c r="I46" s="462"/>
      <c r="J46" s="463"/>
      <c r="K46" s="464"/>
      <c r="L46" s="100" t="s">
        <v>26</v>
      </c>
      <c r="M46" s="25" t="s">
        <v>27</v>
      </c>
      <c r="N46" s="28" t="s">
        <v>28</v>
      </c>
    </row>
    <row r="47" spans="1:14" ht="30.75" customHeight="1" x14ac:dyDescent="0.25">
      <c r="A47" s="147">
        <v>254</v>
      </c>
      <c r="B47" s="580" t="s">
        <v>623</v>
      </c>
      <c r="C47" s="581"/>
      <c r="D47" s="582"/>
      <c r="E47" s="126">
        <v>1</v>
      </c>
      <c r="F47" s="507" t="s">
        <v>630</v>
      </c>
      <c r="G47" s="508"/>
      <c r="H47" s="113">
        <v>350</v>
      </c>
      <c r="I47" s="506"/>
      <c r="J47" s="506"/>
      <c r="K47" s="506"/>
      <c r="L47" s="116">
        <v>150.91</v>
      </c>
      <c r="M47" s="31"/>
      <c r="N47" s="32"/>
    </row>
    <row r="48" spans="1:14" ht="30" customHeight="1" x14ac:dyDescent="0.25">
      <c r="A48" s="147">
        <v>255</v>
      </c>
      <c r="B48" s="502" t="s">
        <v>482</v>
      </c>
      <c r="C48" s="503"/>
      <c r="D48" s="504"/>
      <c r="E48" s="125">
        <v>2</v>
      </c>
      <c r="F48" s="450" t="s">
        <v>483</v>
      </c>
      <c r="G48" s="450"/>
      <c r="H48" s="113">
        <v>350</v>
      </c>
      <c r="I48" s="506"/>
      <c r="J48" s="506"/>
      <c r="K48" s="506"/>
      <c r="L48" s="116">
        <v>150.91</v>
      </c>
      <c r="M48" s="31"/>
      <c r="N48" s="32"/>
    </row>
    <row r="49" spans="1:14" ht="30" customHeight="1" x14ac:dyDescent="0.25">
      <c r="A49" s="147">
        <v>256</v>
      </c>
      <c r="B49" s="502" t="s">
        <v>624</v>
      </c>
      <c r="C49" s="503"/>
      <c r="D49" s="504"/>
      <c r="E49" s="339">
        <v>1</v>
      </c>
      <c r="F49" s="468" t="s">
        <v>631</v>
      </c>
      <c r="G49" s="469"/>
      <c r="H49" s="113">
        <v>350</v>
      </c>
      <c r="I49" s="446"/>
      <c r="J49" s="583"/>
      <c r="K49" s="447"/>
      <c r="L49" s="116">
        <v>150.91</v>
      </c>
      <c r="M49" s="31"/>
      <c r="N49" s="32"/>
    </row>
    <row r="50" spans="1:14" ht="29.25" customHeight="1" x14ac:dyDescent="0.25">
      <c r="A50" s="147">
        <v>257</v>
      </c>
      <c r="B50" s="502" t="s">
        <v>120</v>
      </c>
      <c r="C50" s="503"/>
      <c r="D50" s="504"/>
      <c r="E50" s="126">
        <v>3</v>
      </c>
      <c r="F50" s="454" t="s">
        <v>121</v>
      </c>
      <c r="G50" s="454"/>
      <c r="H50" s="113">
        <v>350</v>
      </c>
      <c r="I50" s="506"/>
      <c r="J50" s="506"/>
      <c r="K50" s="506"/>
      <c r="L50" s="116">
        <v>150.91</v>
      </c>
      <c r="M50" s="31"/>
      <c r="N50" s="32"/>
    </row>
    <row r="51" spans="1:14" ht="30" customHeight="1" x14ac:dyDescent="0.25">
      <c r="A51" s="147">
        <v>258</v>
      </c>
      <c r="B51" s="502" t="s">
        <v>122</v>
      </c>
      <c r="C51" s="503"/>
      <c r="D51" s="504"/>
      <c r="E51" s="126">
        <v>6</v>
      </c>
      <c r="F51" s="454" t="s">
        <v>123</v>
      </c>
      <c r="G51" s="454"/>
      <c r="H51" s="114">
        <v>350</v>
      </c>
      <c r="I51" s="506"/>
      <c r="J51" s="506"/>
      <c r="K51" s="506"/>
      <c r="L51" s="116">
        <v>150.91</v>
      </c>
      <c r="M51" s="31"/>
      <c r="N51" s="32"/>
    </row>
    <row r="52" spans="1:14" ht="30.75" customHeight="1" x14ac:dyDescent="0.25">
      <c r="A52" s="155"/>
      <c r="B52" s="155"/>
      <c r="C52" s="155"/>
      <c r="D52" s="155"/>
      <c r="E52" s="155"/>
      <c r="F52" s="482" t="s">
        <v>44</v>
      </c>
      <c r="G52" s="483"/>
      <c r="H52" s="66">
        <f>SUM(H14:H27,H47:H51)</f>
        <v>6650</v>
      </c>
      <c r="I52" s="517"/>
      <c r="J52" s="517"/>
      <c r="K52" s="517"/>
      <c r="L52" s="66">
        <f>SUM(L14:L27,L47:L51)</f>
        <v>2867.2899999999995</v>
      </c>
    </row>
    <row r="53" spans="1:14" ht="30" customHeight="1" x14ac:dyDescent="0.25"/>
    <row r="54" spans="1:14" ht="30.75" customHeight="1" x14ac:dyDescent="0.25"/>
    <row r="55" spans="1:14" ht="28.5" customHeight="1" x14ac:dyDescent="0.25"/>
    <row r="56" spans="1:14" ht="30" customHeight="1" x14ac:dyDescent="0.25"/>
  </sheetData>
  <mergeCells count="87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B15:D15"/>
    <mergeCell ref="F15:G15"/>
    <mergeCell ref="I15:K15"/>
    <mergeCell ref="B16:D16"/>
    <mergeCell ref="F16:G16"/>
    <mergeCell ref="I16:K16"/>
    <mergeCell ref="B17:D17"/>
    <mergeCell ref="F17:G17"/>
    <mergeCell ref="I17:K17"/>
    <mergeCell ref="B18:D18"/>
    <mergeCell ref="F18:G18"/>
    <mergeCell ref="I18:K18"/>
    <mergeCell ref="B19:D19"/>
    <mergeCell ref="F19:G19"/>
    <mergeCell ref="I19:K19"/>
    <mergeCell ref="B20:D20"/>
    <mergeCell ref="F20:G20"/>
    <mergeCell ref="I20:K20"/>
    <mergeCell ref="B21:D21"/>
    <mergeCell ref="F21:G21"/>
    <mergeCell ref="I21:K21"/>
    <mergeCell ref="B22:D22"/>
    <mergeCell ref="F22:G22"/>
    <mergeCell ref="I22:K22"/>
    <mergeCell ref="B23:D23"/>
    <mergeCell ref="F23:G23"/>
    <mergeCell ref="I23:K23"/>
    <mergeCell ref="D40:H40"/>
    <mergeCell ref="B24:D24"/>
    <mergeCell ref="F24:G24"/>
    <mergeCell ref="I24:K24"/>
    <mergeCell ref="B27:D27"/>
    <mergeCell ref="F27:G27"/>
    <mergeCell ref="I27:K27"/>
    <mergeCell ref="B25:D25"/>
    <mergeCell ref="F25:G25"/>
    <mergeCell ref="B26:D26"/>
    <mergeCell ref="F26:G26"/>
    <mergeCell ref="A36:N36"/>
    <mergeCell ref="A37:N37"/>
    <mergeCell ref="A38:N38"/>
    <mergeCell ref="D39:H39"/>
    <mergeCell ref="K39:M39"/>
    <mergeCell ref="D41:H41"/>
    <mergeCell ref="D42:E42"/>
    <mergeCell ref="H42:I42"/>
    <mergeCell ref="K42:L42"/>
    <mergeCell ref="A45:A46"/>
    <mergeCell ref="B45:D46"/>
    <mergeCell ref="F45:G46"/>
    <mergeCell ref="I45:K46"/>
    <mergeCell ref="B50:D50"/>
    <mergeCell ref="F50:G50"/>
    <mergeCell ref="I50:K50"/>
    <mergeCell ref="M45:N45"/>
    <mergeCell ref="B47:D47"/>
    <mergeCell ref="F47:G47"/>
    <mergeCell ref="I47:K47"/>
    <mergeCell ref="B48:D48"/>
    <mergeCell ref="F48:G48"/>
    <mergeCell ref="I48:K48"/>
    <mergeCell ref="I49:K49"/>
    <mergeCell ref="F49:G49"/>
    <mergeCell ref="B49:D49"/>
    <mergeCell ref="B51:D51"/>
    <mergeCell ref="F51:G51"/>
    <mergeCell ref="I51:K51"/>
    <mergeCell ref="F52:G52"/>
    <mergeCell ref="I52:K52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9"/>
  <sheetViews>
    <sheetView view="pageLayout" topLeftCell="A2" zoomScale="70" zoomScaleNormal="100" zoomScalePageLayoutView="70" workbookViewId="0">
      <selection activeCell="L14" sqref="L14:L18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230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231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5</v>
      </c>
      <c r="E9" s="475"/>
      <c r="F9" s="11"/>
      <c r="G9" s="11"/>
      <c r="H9" s="476" t="s">
        <v>15</v>
      </c>
      <c r="I9" s="476"/>
      <c r="J9" s="16">
        <v>3</v>
      </c>
      <c r="K9" s="476" t="s">
        <v>16</v>
      </c>
      <c r="L9" s="476"/>
      <c r="M9" s="16">
        <v>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98" t="s">
        <v>21</v>
      </c>
      <c r="I12" s="459" t="s">
        <v>22</v>
      </c>
      <c r="J12" s="460"/>
      <c r="K12" s="461"/>
      <c r="L12" s="199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00" t="s">
        <v>25</v>
      </c>
      <c r="I13" s="462"/>
      <c r="J13" s="463"/>
      <c r="K13" s="464"/>
      <c r="L13" s="201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259</v>
      </c>
      <c r="B14" s="505" t="s">
        <v>485</v>
      </c>
      <c r="C14" s="505"/>
      <c r="D14" s="505"/>
      <c r="E14" s="203">
        <v>2</v>
      </c>
      <c r="F14" s="454" t="s">
        <v>486</v>
      </c>
      <c r="G14" s="454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93">
        <v>260</v>
      </c>
      <c r="B15" s="366" t="s">
        <v>487</v>
      </c>
      <c r="C15" s="367"/>
      <c r="D15" s="368"/>
      <c r="E15" s="317">
        <v>2</v>
      </c>
      <c r="F15" s="507" t="s">
        <v>488</v>
      </c>
      <c r="G15" s="508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193">
        <v>261</v>
      </c>
      <c r="B16" s="485" t="s">
        <v>693</v>
      </c>
      <c r="C16" s="486"/>
      <c r="D16" s="487"/>
      <c r="E16" s="430">
        <v>5</v>
      </c>
      <c r="F16" s="468" t="s">
        <v>694</v>
      </c>
      <c r="G16" s="469"/>
      <c r="H16" s="135">
        <v>350</v>
      </c>
      <c r="I16" s="492"/>
      <c r="J16" s="492"/>
      <c r="K16" s="492"/>
      <c r="L16" s="135">
        <v>150.91</v>
      </c>
      <c r="M16" s="61"/>
      <c r="N16" s="61"/>
    </row>
    <row r="17" spans="1:14" ht="30" customHeight="1" x14ac:dyDescent="0.25">
      <c r="A17" s="193">
        <v>262</v>
      </c>
      <c r="B17" s="505" t="s">
        <v>632</v>
      </c>
      <c r="C17" s="505"/>
      <c r="D17" s="505"/>
      <c r="E17" s="215">
        <v>3</v>
      </c>
      <c r="F17" s="446" t="s">
        <v>634</v>
      </c>
      <c r="G17" s="447"/>
      <c r="H17" s="135">
        <v>350</v>
      </c>
      <c r="I17" s="499"/>
      <c r="J17" s="500"/>
      <c r="K17" s="501"/>
      <c r="L17" s="135">
        <v>150.91</v>
      </c>
      <c r="M17" s="61"/>
      <c r="N17" s="62"/>
    </row>
    <row r="18" spans="1:14" ht="30" customHeight="1" x14ac:dyDescent="0.25">
      <c r="A18" s="193">
        <v>263</v>
      </c>
      <c r="B18" s="505" t="s">
        <v>633</v>
      </c>
      <c r="C18" s="505"/>
      <c r="D18" s="505"/>
      <c r="E18" s="396">
        <v>2</v>
      </c>
      <c r="F18" s="446" t="s">
        <v>635</v>
      </c>
      <c r="G18" s="447"/>
      <c r="H18" s="135">
        <v>350</v>
      </c>
      <c r="I18" s="499"/>
      <c r="J18" s="500"/>
      <c r="K18" s="501"/>
      <c r="L18" s="135">
        <v>150.91</v>
      </c>
      <c r="M18" s="61"/>
      <c r="N18" s="62"/>
    </row>
    <row r="19" spans="1:14" ht="20.25" customHeight="1" x14ac:dyDescent="0.25">
      <c r="A19" s="47"/>
      <c r="B19" s="48"/>
      <c r="C19" s="48"/>
      <c r="D19" s="48"/>
      <c r="E19" s="194"/>
      <c r="F19" s="482" t="s">
        <v>44</v>
      </c>
      <c r="G19" s="483"/>
      <c r="H19" s="52">
        <f>SUM(H14:H18)</f>
        <v>1750</v>
      </c>
      <c r="I19" s="484"/>
      <c r="J19" s="484"/>
      <c r="K19" s="484"/>
      <c r="L19" s="52">
        <f>SUM(L14:L18)</f>
        <v>754.55</v>
      </c>
      <c r="M19" s="50"/>
      <c r="N19" s="50"/>
    </row>
  </sheetData>
  <mergeCells count="31">
    <mergeCell ref="B17:D17"/>
    <mergeCell ref="F17:G17"/>
    <mergeCell ref="I17:K17"/>
    <mergeCell ref="F19:G19"/>
    <mergeCell ref="I19:K19"/>
    <mergeCell ref="B18:D18"/>
    <mergeCell ref="F18:G18"/>
    <mergeCell ref="I18:K18"/>
    <mergeCell ref="M12:N12"/>
    <mergeCell ref="B14:D14"/>
    <mergeCell ref="F14:G14"/>
    <mergeCell ref="I14:K14"/>
    <mergeCell ref="B16:D16"/>
    <mergeCell ref="F16:G16"/>
    <mergeCell ref="I16:K16"/>
    <mergeCell ref="F15:G15"/>
    <mergeCell ref="I15:K15"/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6"/>
  <sheetViews>
    <sheetView view="pageLayout" zoomScale="70" zoomScaleNormal="100" zoomScalePageLayoutView="70" workbookViewId="0">
      <selection activeCell="L14" sqref="L14: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71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345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</v>
      </c>
      <c r="E9" s="475"/>
      <c r="F9" s="11"/>
      <c r="G9" s="11"/>
      <c r="H9" s="476" t="s">
        <v>15</v>
      </c>
      <c r="I9" s="476"/>
      <c r="J9" s="16">
        <v>1</v>
      </c>
      <c r="K9" s="476" t="s">
        <v>16</v>
      </c>
      <c r="L9" s="476"/>
      <c r="M9" s="16">
        <v>1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53" t="s">
        <v>21</v>
      </c>
      <c r="I12" s="459" t="s">
        <v>22</v>
      </c>
      <c r="J12" s="460"/>
      <c r="K12" s="461"/>
      <c r="L12" s="54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55" t="s">
        <v>25</v>
      </c>
      <c r="I13" s="462"/>
      <c r="J13" s="463"/>
      <c r="K13" s="464"/>
      <c r="L13" s="56" t="s">
        <v>26</v>
      </c>
      <c r="M13" s="25" t="s">
        <v>27</v>
      </c>
      <c r="N13" s="28" t="s">
        <v>28</v>
      </c>
    </row>
    <row r="14" spans="1:14" ht="30.75" customHeight="1" x14ac:dyDescent="0.25">
      <c r="A14" s="358">
        <v>264</v>
      </c>
      <c r="B14" s="352" t="s">
        <v>72</v>
      </c>
      <c r="C14" s="353"/>
      <c r="D14" s="354"/>
      <c r="E14" s="355">
        <v>4</v>
      </c>
      <c r="F14" s="584" t="s">
        <v>489</v>
      </c>
      <c r="G14" s="585"/>
      <c r="H14" s="135">
        <v>350</v>
      </c>
      <c r="I14" s="157"/>
      <c r="J14" s="158"/>
      <c r="K14" s="159"/>
      <c r="L14" s="135">
        <v>150.91</v>
      </c>
      <c r="M14" s="61"/>
      <c r="N14" s="62"/>
    </row>
    <row r="15" spans="1:14" ht="30" customHeight="1" x14ac:dyDescent="0.25">
      <c r="A15" s="358">
        <v>265</v>
      </c>
      <c r="B15" s="369" t="s">
        <v>490</v>
      </c>
      <c r="C15" s="370"/>
      <c r="D15" s="371"/>
      <c r="E15" s="355">
        <v>2</v>
      </c>
      <c r="F15" s="584" t="s">
        <v>491</v>
      </c>
      <c r="G15" s="585"/>
      <c r="H15" s="135">
        <v>350</v>
      </c>
      <c r="I15" s="326"/>
      <c r="J15" s="327"/>
      <c r="K15" s="328"/>
      <c r="L15" s="135">
        <v>150.91</v>
      </c>
      <c r="M15" s="61"/>
      <c r="N15" s="62"/>
    </row>
    <row r="16" spans="1:14" ht="20.25" customHeight="1" x14ac:dyDescent="0.25">
      <c r="A16" s="47"/>
      <c r="B16" s="48"/>
      <c r="C16" s="48"/>
      <c r="D16" s="48"/>
      <c r="E16" s="117"/>
      <c r="F16" s="482" t="s">
        <v>44</v>
      </c>
      <c r="G16" s="483"/>
      <c r="H16" s="52">
        <f>SUM(H14:H15)</f>
        <v>700</v>
      </c>
      <c r="I16" s="484"/>
      <c r="J16" s="484"/>
      <c r="K16" s="484"/>
      <c r="L16" s="52">
        <f>SUM(L14:L15)</f>
        <v>301.82</v>
      </c>
      <c r="M16" s="50"/>
      <c r="N16" s="50"/>
    </row>
  </sheetData>
  <mergeCells count="19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6:G16"/>
    <mergeCell ref="I16:K16"/>
    <mergeCell ref="M12:N12"/>
    <mergeCell ref="F14:G14"/>
    <mergeCell ref="F15:G15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6"/>
  <sheetViews>
    <sheetView view="pageLayout" zoomScale="70" zoomScaleNormal="100" zoomScalePageLayoutView="70" workbookViewId="0">
      <selection activeCell="L14" sqref="L14: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374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245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</v>
      </c>
      <c r="E9" s="475"/>
      <c r="F9" s="11"/>
      <c r="G9" s="11"/>
      <c r="H9" s="476" t="s">
        <v>15</v>
      </c>
      <c r="I9" s="476"/>
      <c r="J9" s="16">
        <v>0</v>
      </c>
      <c r="K9" s="476" t="s">
        <v>16</v>
      </c>
      <c r="L9" s="476"/>
      <c r="M9" s="16">
        <v>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64" t="s">
        <v>21</v>
      </c>
      <c r="I12" s="459" t="s">
        <v>22</v>
      </c>
      <c r="J12" s="460"/>
      <c r="K12" s="461"/>
      <c r="L12" s="265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66" t="s">
        <v>25</v>
      </c>
      <c r="I13" s="462"/>
      <c r="J13" s="463"/>
      <c r="K13" s="464"/>
      <c r="L13" s="267" t="s">
        <v>26</v>
      </c>
      <c r="M13" s="25" t="s">
        <v>27</v>
      </c>
      <c r="N13" s="28" t="s">
        <v>28</v>
      </c>
    </row>
    <row r="14" spans="1:14" ht="30.75" customHeight="1" x14ac:dyDescent="0.25">
      <c r="A14" s="276">
        <v>266</v>
      </c>
      <c r="B14" s="505" t="s">
        <v>636</v>
      </c>
      <c r="C14" s="505"/>
      <c r="D14" s="505"/>
      <c r="E14" s="274">
        <v>1</v>
      </c>
      <c r="F14" s="506" t="s">
        <v>637</v>
      </c>
      <c r="G14" s="506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293" t="s">
        <v>695</v>
      </c>
      <c r="B15" s="511" t="s">
        <v>375</v>
      </c>
      <c r="C15" s="512"/>
      <c r="D15" s="513"/>
      <c r="E15" s="274">
        <v>5</v>
      </c>
      <c r="F15" s="506" t="s">
        <v>376</v>
      </c>
      <c r="G15" s="506"/>
      <c r="H15" s="135">
        <v>350</v>
      </c>
      <c r="I15" s="492"/>
      <c r="J15" s="492"/>
      <c r="K15" s="492"/>
      <c r="L15" s="135">
        <v>150.91</v>
      </c>
      <c r="M15" s="61"/>
      <c r="N15" s="61"/>
    </row>
    <row r="16" spans="1:14" ht="20.25" customHeight="1" x14ac:dyDescent="0.25">
      <c r="A16" s="47"/>
      <c r="B16" s="48"/>
      <c r="C16" s="48"/>
      <c r="D16" s="48"/>
      <c r="E16" s="268"/>
      <c r="F16" s="482" t="s">
        <v>44</v>
      </c>
      <c r="G16" s="483"/>
      <c r="H16" s="52">
        <f>SUM(H14:H15)</f>
        <v>700</v>
      </c>
      <c r="I16" s="484"/>
      <c r="J16" s="484"/>
      <c r="K16" s="484"/>
      <c r="L16" s="52">
        <f>SUM(L14:L15)</f>
        <v>301.82</v>
      </c>
      <c r="M16" s="50"/>
      <c r="N16" s="50"/>
    </row>
  </sheetData>
  <mergeCells count="23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F16:G16"/>
    <mergeCell ref="I16:K16"/>
    <mergeCell ref="M12:N12"/>
    <mergeCell ref="B14:D14"/>
    <mergeCell ref="F14:G14"/>
    <mergeCell ref="I14:K14"/>
    <mergeCell ref="B15:D15"/>
    <mergeCell ref="F15:G15"/>
    <mergeCell ref="I15:K15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6"/>
  <sheetViews>
    <sheetView view="pageLayout" zoomScale="70" zoomScaleNormal="100" zoomScalePageLayoutView="70" workbookViewId="0">
      <selection activeCell="L14" sqref="L14: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239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234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2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0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98" t="s">
        <v>21</v>
      </c>
      <c r="I12" s="459" t="s">
        <v>22</v>
      </c>
      <c r="J12" s="460"/>
      <c r="K12" s="461"/>
      <c r="L12" s="199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00" t="s">
        <v>25</v>
      </c>
      <c r="I13" s="462"/>
      <c r="J13" s="463"/>
      <c r="K13" s="464"/>
      <c r="L13" s="201" t="s">
        <v>26</v>
      </c>
      <c r="M13" s="25" t="s">
        <v>27</v>
      </c>
      <c r="N13" s="28" t="s">
        <v>28</v>
      </c>
    </row>
    <row r="14" spans="1:14" ht="30.75" customHeight="1" x14ac:dyDescent="0.25">
      <c r="A14" s="37">
        <v>268</v>
      </c>
      <c r="B14" s="212" t="s">
        <v>235</v>
      </c>
      <c r="C14" s="213"/>
      <c r="D14" s="214"/>
      <c r="E14" s="203">
        <v>3</v>
      </c>
      <c r="F14" s="210" t="s">
        <v>238</v>
      </c>
      <c r="G14" s="211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" customHeight="1" x14ac:dyDescent="0.25">
      <c r="A15" s="37">
        <v>269</v>
      </c>
      <c r="B15" s="502" t="s">
        <v>236</v>
      </c>
      <c r="C15" s="503"/>
      <c r="D15" s="504"/>
      <c r="E15" s="203">
        <v>6</v>
      </c>
      <c r="F15" s="507" t="s">
        <v>237</v>
      </c>
      <c r="G15" s="508"/>
      <c r="H15" s="135">
        <v>350</v>
      </c>
      <c r="I15" s="499"/>
      <c r="J15" s="500"/>
      <c r="K15" s="501"/>
      <c r="L15" s="135">
        <v>150.91</v>
      </c>
      <c r="M15" s="61"/>
      <c r="N15" s="62"/>
    </row>
    <row r="16" spans="1:14" ht="20.25" customHeight="1" x14ac:dyDescent="0.25">
      <c r="A16" s="47"/>
      <c r="B16" s="48"/>
      <c r="C16" s="48"/>
      <c r="D16" s="48"/>
      <c r="E16" s="194"/>
      <c r="F16" s="482" t="s">
        <v>44</v>
      </c>
      <c r="G16" s="483"/>
      <c r="H16" s="52">
        <f>SUM(H14:H15)</f>
        <v>700</v>
      </c>
      <c r="I16" s="484"/>
      <c r="J16" s="484"/>
      <c r="K16" s="484"/>
      <c r="L16" s="52">
        <f>SUM(L14:L15)</f>
        <v>301.82</v>
      </c>
      <c r="M16" s="50"/>
      <c r="N16" s="50"/>
    </row>
  </sheetData>
  <mergeCells count="21">
    <mergeCell ref="F16:G16"/>
    <mergeCell ref="I16:K16"/>
    <mergeCell ref="M12:N12"/>
    <mergeCell ref="I14:K14"/>
    <mergeCell ref="B15:D15"/>
    <mergeCell ref="F15:G15"/>
    <mergeCell ref="I15:K15"/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8"/>
  <sheetViews>
    <sheetView view="pageLayout" zoomScale="70" zoomScaleNormal="100" zoomScalePageLayoutView="70" workbookViewId="0">
      <selection activeCell="L14" sqref="L14:L17"/>
    </sheetView>
  </sheetViews>
  <sheetFormatPr baseColWidth="10" defaultRowHeight="15" x14ac:dyDescent="0.25"/>
  <cols>
    <col min="1" max="1" width="7.5703125" customWidth="1"/>
    <col min="8" max="8" width="14" bestFit="1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377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345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4</v>
      </c>
      <c r="E9" s="475"/>
      <c r="F9" s="11"/>
      <c r="G9" s="11"/>
      <c r="H9" s="476" t="s">
        <v>15</v>
      </c>
      <c r="I9" s="476"/>
      <c r="J9" s="16">
        <v>3</v>
      </c>
      <c r="K9" s="476" t="s">
        <v>16</v>
      </c>
      <c r="L9" s="476"/>
      <c r="M9" s="16">
        <v>1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64" t="s">
        <v>21</v>
      </c>
      <c r="I12" s="459" t="s">
        <v>22</v>
      </c>
      <c r="J12" s="460"/>
      <c r="K12" s="461"/>
      <c r="L12" s="265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66" t="s">
        <v>25</v>
      </c>
      <c r="I13" s="462"/>
      <c r="J13" s="463"/>
      <c r="K13" s="464"/>
      <c r="L13" s="267" t="s">
        <v>26</v>
      </c>
      <c r="M13" s="25" t="s">
        <v>27</v>
      </c>
      <c r="N13" s="28" t="s">
        <v>28</v>
      </c>
    </row>
    <row r="14" spans="1:14" ht="30.75" customHeight="1" x14ac:dyDescent="0.25">
      <c r="A14" s="245" t="s">
        <v>731</v>
      </c>
      <c r="B14" s="294" t="s">
        <v>378</v>
      </c>
      <c r="C14" s="269"/>
      <c r="D14" s="270"/>
      <c r="E14" s="274">
        <v>4</v>
      </c>
      <c r="F14" s="506" t="s">
        <v>379</v>
      </c>
      <c r="G14" s="506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37">
        <v>271</v>
      </c>
      <c r="B15" s="511" t="s">
        <v>380</v>
      </c>
      <c r="C15" s="512"/>
      <c r="D15" s="513"/>
      <c r="E15" s="274">
        <v>5</v>
      </c>
      <c r="F15" s="506" t="s">
        <v>381</v>
      </c>
      <c r="G15" s="506"/>
      <c r="H15" s="135">
        <v>350</v>
      </c>
      <c r="I15" s="492"/>
      <c r="J15" s="492"/>
      <c r="K15" s="492"/>
      <c r="L15" s="135">
        <v>150.91</v>
      </c>
      <c r="M15" s="61"/>
      <c r="N15" s="61"/>
    </row>
    <row r="16" spans="1:14" ht="30.75" customHeight="1" x14ac:dyDescent="0.25">
      <c r="A16" s="245" t="s">
        <v>732</v>
      </c>
      <c r="B16" s="502" t="s">
        <v>492</v>
      </c>
      <c r="C16" s="503"/>
      <c r="D16" s="504"/>
      <c r="E16" s="329">
        <v>3</v>
      </c>
      <c r="F16" s="506" t="s">
        <v>493</v>
      </c>
      <c r="G16" s="506"/>
      <c r="H16" s="135">
        <v>350</v>
      </c>
      <c r="I16" s="492"/>
      <c r="J16" s="492"/>
      <c r="K16" s="492"/>
      <c r="L16" s="135">
        <v>150.91</v>
      </c>
      <c r="M16" s="61"/>
      <c r="N16" s="61"/>
    </row>
    <row r="17" spans="1:14" ht="30.75" customHeight="1" x14ac:dyDescent="0.25">
      <c r="A17" s="37">
        <v>273</v>
      </c>
      <c r="B17" s="502" t="s">
        <v>494</v>
      </c>
      <c r="C17" s="503"/>
      <c r="D17" s="504"/>
      <c r="E17" s="329">
        <v>3</v>
      </c>
      <c r="F17" s="506" t="s">
        <v>495</v>
      </c>
      <c r="G17" s="506"/>
      <c r="H17" s="135">
        <v>350</v>
      </c>
      <c r="I17" s="492"/>
      <c r="J17" s="492"/>
      <c r="K17" s="492"/>
      <c r="L17" s="135">
        <v>150.91</v>
      </c>
      <c r="M17" s="61"/>
      <c r="N17" s="61"/>
    </row>
    <row r="18" spans="1:14" ht="20.25" customHeight="1" x14ac:dyDescent="0.25">
      <c r="A18" s="47"/>
      <c r="B18" s="48"/>
      <c r="C18" s="48"/>
      <c r="D18" s="48"/>
      <c r="E18" s="268"/>
      <c r="F18" s="482" t="s">
        <v>44</v>
      </c>
      <c r="G18" s="483"/>
      <c r="H18" s="52">
        <f>SUM(H14:H17)</f>
        <v>1400</v>
      </c>
      <c r="I18" s="484"/>
      <c r="J18" s="484"/>
      <c r="K18" s="484"/>
      <c r="L18" s="52">
        <f>SUM(L14:L15)</f>
        <v>301.82</v>
      </c>
      <c r="M18" s="50"/>
      <c r="N18" s="50"/>
    </row>
  </sheetData>
  <mergeCells count="28">
    <mergeCell ref="A12:A13"/>
    <mergeCell ref="B12:D13"/>
    <mergeCell ref="F12:G13"/>
    <mergeCell ref="I12:K13"/>
    <mergeCell ref="A3:N3"/>
    <mergeCell ref="A4:N4"/>
    <mergeCell ref="A5:N5"/>
    <mergeCell ref="D6:H6"/>
    <mergeCell ref="K6:M6"/>
    <mergeCell ref="D7:H7"/>
    <mergeCell ref="B15:D15"/>
    <mergeCell ref="F15:G15"/>
    <mergeCell ref="I15:K15"/>
    <mergeCell ref="D8:H8"/>
    <mergeCell ref="D9:E9"/>
    <mergeCell ref="H9:I9"/>
    <mergeCell ref="K9:L9"/>
    <mergeCell ref="F18:G18"/>
    <mergeCell ref="I18:K18"/>
    <mergeCell ref="M12:N12"/>
    <mergeCell ref="F14:G14"/>
    <mergeCell ref="I14:K14"/>
    <mergeCell ref="B16:D16"/>
    <mergeCell ref="F16:G16"/>
    <mergeCell ref="I16:K16"/>
    <mergeCell ref="B17:D17"/>
    <mergeCell ref="F17:G17"/>
    <mergeCell ref="I17:K17"/>
  </mergeCells>
  <pageMargins left="0.35433070866141736" right="0.43307086614173229" top="0.11811023622047245" bottom="0.19685039370078741" header="0.31496062992125984" footer="0.31496062992125984"/>
  <pageSetup scale="82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3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15"/>
  <sheetViews>
    <sheetView view="pageLayout" zoomScale="70" zoomScaleNormal="100" zoomScalePageLayoutView="70" workbookViewId="0">
      <selection activeCell="L15" sqref="L15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382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18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</v>
      </c>
      <c r="E9" s="475"/>
      <c r="F9" s="11"/>
      <c r="G9" s="11"/>
      <c r="H9" s="476" t="s">
        <v>15</v>
      </c>
      <c r="I9" s="476"/>
      <c r="J9" s="16">
        <v>0</v>
      </c>
      <c r="K9" s="476" t="s">
        <v>16</v>
      </c>
      <c r="L9" s="476"/>
      <c r="M9" s="16">
        <v>1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81" t="s">
        <v>21</v>
      </c>
      <c r="I12" s="459" t="s">
        <v>22</v>
      </c>
      <c r="J12" s="460"/>
      <c r="K12" s="461"/>
      <c r="L12" s="28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83" t="s">
        <v>25</v>
      </c>
      <c r="I13" s="462"/>
      <c r="J13" s="463"/>
      <c r="K13" s="464"/>
      <c r="L13" s="284" t="s">
        <v>26</v>
      </c>
      <c r="M13" s="25" t="s">
        <v>27</v>
      </c>
      <c r="N13" s="28" t="s">
        <v>28</v>
      </c>
    </row>
    <row r="14" spans="1:14" ht="30.75" customHeight="1" x14ac:dyDescent="0.25">
      <c r="A14" s="243" t="s">
        <v>733</v>
      </c>
      <c r="B14" s="502" t="s">
        <v>383</v>
      </c>
      <c r="C14" s="503"/>
      <c r="D14" s="504"/>
      <c r="E14" s="286">
        <v>6</v>
      </c>
      <c r="F14" s="507" t="s">
        <v>384</v>
      </c>
      <c r="G14" s="508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20.25" customHeight="1" x14ac:dyDescent="0.25">
      <c r="A15" s="47"/>
      <c r="B15" s="48"/>
      <c r="C15" s="48"/>
      <c r="D15" s="48"/>
      <c r="E15" s="277"/>
      <c r="F15" s="482" t="s">
        <v>44</v>
      </c>
      <c r="G15" s="483"/>
      <c r="H15" s="52">
        <f>SUM(H14:H14)</f>
        <v>350</v>
      </c>
      <c r="I15" s="484"/>
      <c r="J15" s="484"/>
      <c r="K15" s="484"/>
      <c r="L15" s="52">
        <f>SUM(L14:L14)</f>
        <v>150.91</v>
      </c>
      <c r="M15" s="50"/>
      <c r="N15" s="50"/>
    </row>
  </sheetData>
  <mergeCells count="20">
    <mergeCell ref="M12:N12"/>
    <mergeCell ref="B14:D14"/>
    <mergeCell ref="F14:G14"/>
    <mergeCell ref="I14:K14"/>
    <mergeCell ref="F15:G15"/>
    <mergeCell ref="I15:K15"/>
    <mergeCell ref="D8:H8"/>
    <mergeCell ref="D9:E9"/>
    <mergeCell ref="H9:I9"/>
    <mergeCell ref="K9:L9"/>
    <mergeCell ref="A12:A13"/>
    <mergeCell ref="B12:D13"/>
    <mergeCell ref="F12:G13"/>
    <mergeCell ref="I12:K13"/>
    <mergeCell ref="D7:H7"/>
    <mergeCell ref="A3:N3"/>
    <mergeCell ref="A4:N4"/>
    <mergeCell ref="A5:N5"/>
    <mergeCell ref="D6:H6"/>
    <mergeCell ref="K6:M6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9"/>
  <sheetViews>
    <sheetView view="pageLayout" zoomScale="70" zoomScaleNormal="100" zoomScalePageLayoutView="70" workbookViewId="0">
      <selection activeCell="L14" sqref="L14:L18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385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386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5</v>
      </c>
      <c r="E9" s="475"/>
      <c r="F9" s="11"/>
      <c r="G9" s="11"/>
      <c r="H9" s="476" t="s">
        <v>15</v>
      </c>
      <c r="I9" s="476"/>
      <c r="J9" s="16">
        <v>4</v>
      </c>
      <c r="K9" s="476" t="s">
        <v>16</v>
      </c>
      <c r="L9" s="476"/>
      <c r="M9" s="16">
        <v>1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81" t="s">
        <v>21</v>
      </c>
      <c r="I12" s="459" t="s">
        <v>22</v>
      </c>
      <c r="J12" s="460"/>
      <c r="K12" s="461"/>
      <c r="L12" s="28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83" t="s">
        <v>25</v>
      </c>
      <c r="I13" s="462"/>
      <c r="J13" s="463"/>
      <c r="K13" s="464"/>
      <c r="L13" s="284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275</v>
      </c>
      <c r="B14" s="511" t="s">
        <v>387</v>
      </c>
      <c r="C14" s="512"/>
      <c r="D14" s="513"/>
      <c r="E14" s="289">
        <v>5</v>
      </c>
      <c r="F14" s="506" t="s">
        <v>388</v>
      </c>
      <c r="G14" s="506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" customHeight="1" x14ac:dyDescent="0.25">
      <c r="A15" s="111">
        <v>276</v>
      </c>
      <c r="B15" s="278" t="s">
        <v>389</v>
      </c>
      <c r="C15" s="279"/>
      <c r="D15" s="280"/>
      <c r="E15" s="289">
        <v>6</v>
      </c>
      <c r="F15" s="287" t="s">
        <v>390</v>
      </c>
      <c r="G15" s="288"/>
      <c r="H15" s="135">
        <v>350</v>
      </c>
      <c r="I15" s="499"/>
      <c r="J15" s="500"/>
      <c r="K15" s="501"/>
      <c r="L15" s="135">
        <v>150.91</v>
      </c>
      <c r="M15" s="61"/>
      <c r="N15" s="62"/>
    </row>
    <row r="16" spans="1:14" ht="30" customHeight="1" x14ac:dyDescent="0.25">
      <c r="A16" s="111">
        <v>277</v>
      </c>
      <c r="B16" s="366" t="s">
        <v>496</v>
      </c>
      <c r="C16" s="367"/>
      <c r="D16" s="368"/>
      <c r="E16" s="329">
        <v>3</v>
      </c>
      <c r="F16" s="446" t="s">
        <v>497</v>
      </c>
      <c r="G16" s="447"/>
      <c r="H16" s="135">
        <v>350</v>
      </c>
      <c r="I16" s="326"/>
      <c r="J16" s="327"/>
      <c r="K16" s="328"/>
      <c r="L16" s="135">
        <v>150.91</v>
      </c>
      <c r="M16" s="61"/>
      <c r="N16" s="62"/>
    </row>
    <row r="17" spans="1:14" ht="30" customHeight="1" x14ac:dyDescent="0.25">
      <c r="A17" s="111">
        <v>278</v>
      </c>
      <c r="B17" s="426" t="s">
        <v>696</v>
      </c>
      <c r="C17" s="427"/>
      <c r="D17" s="428"/>
      <c r="E17" s="430">
        <v>1</v>
      </c>
      <c r="F17" s="468" t="s">
        <v>697</v>
      </c>
      <c r="G17" s="469"/>
      <c r="H17" s="135">
        <v>350</v>
      </c>
      <c r="I17" s="418"/>
      <c r="J17" s="419"/>
      <c r="K17" s="420"/>
      <c r="L17" s="135">
        <v>150.91</v>
      </c>
      <c r="M17" s="61"/>
      <c r="N17" s="62"/>
    </row>
    <row r="18" spans="1:14" ht="30" customHeight="1" x14ac:dyDescent="0.25">
      <c r="A18" s="111">
        <v>279</v>
      </c>
      <c r="B18" s="485" t="s">
        <v>698</v>
      </c>
      <c r="C18" s="486"/>
      <c r="D18" s="487"/>
      <c r="E18" s="430">
        <v>1</v>
      </c>
      <c r="F18" s="468" t="s">
        <v>699</v>
      </c>
      <c r="G18" s="469"/>
      <c r="H18" s="161">
        <v>350</v>
      </c>
      <c r="I18" s="492"/>
      <c r="J18" s="492"/>
      <c r="K18" s="492"/>
      <c r="L18" s="135">
        <v>150.91</v>
      </c>
      <c r="M18" s="61"/>
      <c r="N18" s="61"/>
    </row>
    <row r="19" spans="1:14" ht="20.25" customHeight="1" x14ac:dyDescent="0.25">
      <c r="A19" s="47"/>
      <c r="B19" s="48"/>
      <c r="C19" s="48"/>
      <c r="D19" s="48"/>
      <c r="E19" s="277"/>
      <c r="F19" s="482" t="s">
        <v>44</v>
      </c>
      <c r="G19" s="483"/>
      <c r="H19" s="52">
        <f>SUM(H14:H18)</f>
        <v>1750</v>
      </c>
      <c r="I19" s="484"/>
      <c r="J19" s="484"/>
      <c r="K19" s="484"/>
      <c r="L19" s="52">
        <f>SUM(L14:L18)</f>
        <v>754.55</v>
      </c>
      <c r="M19" s="50"/>
      <c r="N19" s="50"/>
    </row>
  </sheetData>
  <mergeCells count="26">
    <mergeCell ref="F17:G17"/>
    <mergeCell ref="B18:D18"/>
    <mergeCell ref="F18:G18"/>
    <mergeCell ref="I18:K18"/>
    <mergeCell ref="F19:G19"/>
    <mergeCell ref="I19:K19"/>
    <mergeCell ref="D7:H7"/>
    <mergeCell ref="M12:N12"/>
    <mergeCell ref="I15:K15"/>
    <mergeCell ref="D8:H8"/>
    <mergeCell ref="D9:E9"/>
    <mergeCell ref="H9:I9"/>
    <mergeCell ref="K9:L9"/>
    <mergeCell ref="B14:D14"/>
    <mergeCell ref="F14:G14"/>
    <mergeCell ref="I14:K14"/>
    <mergeCell ref="A3:N3"/>
    <mergeCell ref="A4:N4"/>
    <mergeCell ref="A5:N5"/>
    <mergeCell ref="D6:H6"/>
    <mergeCell ref="K6:M6"/>
    <mergeCell ref="F16:G16"/>
    <mergeCell ref="A12:A13"/>
    <mergeCell ref="B12:D13"/>
    <mergeCell ref="F12:G13"/>
    <mergeCell ref="I12:K13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4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2:N25"/>
  <sheetViews>
    <sheetView view="pageLayout" topLeftCell="A7" zoomScale="70" zoomScaleNormal="100" zoomScalePageLayoutView="70" workbookViewId="0">
      <selection activeCell="L14" sqref="L14:L24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192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191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11</v>
      </c>
      <c r="E9" s="475"/>
      <c r="F9" s="11"/>
      <c r="G9" s="11"/>
      <c r="H9" s="476" t="s">
        <v>15</v>
      </c>
      <c r="I9" s="476"/>
      <c r="J9" s="16">
        <v>5</v>
      </c>
      <c r="K9" s="476" t="s">
        <v>16</v>
      </c>
      <c r="L9" s="476"/>
      <c r="M9" s="16">
        <v>6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165" t="s">
        <v>21</v>
      </c>
      <c r="I12" s="459" t="s">
        <v>22</v>
      </c>
      <c r="J12" s="460"/>
      <c r="K12" s="461"/>
      <c r="L12" s="166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167" t="s">
        <v>25</v>
      </c>
      <c r="I13" s="462"/>
      <c r="J13" s="463"/>
      <c r="K13" s="464"/>
      <c r="L13" s="168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280</v>
      </c>
      <c r="B14" s="445" t="s">
        <v>193</v>
      </c>
      <c r="C14" s="445"/>
      <c r="D14" s="445"/>
      <c r="E14" s="188">
        <v>5</v>
      </c>
      <c r="F14" s="450" t="s">
        <v>194</v>
      </c>
      <c r="G14" s="450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281</v>
      </c>
      <c r="B15" s="485" t="s">
        <v>700</v>
      </c>
      <c r="C15" s="486"/>
      <c r="D15" s="487"/>
      <c r="E15" s="430">
        <v>6</v>
      </c>
      <c r="F15" s="468" t="s">
        <v>701</v>
      </c>
      <c r="G15" s="469"/>
      <c r="H15" s="135">
        <v>350</v>
      </c>
      <c r="I15" s="499"/>
      <c r="J15" s="500"/>
      <c r="K15" s="501"/>
      <c r="L15" s="135">
        <v>150.91</v>
      </c>
      <c r="M15" s="61"/>
      <c r="N15" s="61"/>
    </row>
    <row r="16" spans="1:14" ht="30.75" customHeight="1" x14ac:dyDescent="0.25">
      <c r="A16" s="111">
        <v>282</v>
      </c>
      <c r="B16" s="505" t="s">
        <v>498</v>
      </c>
      <c r="C16" s="505"/>
      <c r="D16" s="505"/>
      <c r="E16" s="163">
        <v>2</v>
      </c>
      <c r="F16" s="450" t="s">
        <v>499</v>
      </c>
      <c r="G16" s="450"/>
      <c r="H16" s="135">
        <v>350</v>
      </c>
      <c r="I16" s="499"/>
      <c r="J16" s="500"/>
      <c r="K16" s="501"/>
      <c r="L16" s="135">
        <v>150.91</v>
      </c>
      <c r="M16" s="61"/>
      <c r="N16" s="61"/>
    </row>
    <row r="17" spans="1:14" ht="30.75" customHeight="1" x14ac:dyDescent="0.25">
      <c r="A17" s="111">
        <v>283</v>
      </c>
      <c r="B17" s="505" t="s">
        <v>649</v>
      </c>
      <c r="C17" s="505"/>
      <c r="D17" s="505"/>
      <c r="E17" s="164">
        <v>3</v>
      </c>
      <c r="F17" s="507" t="s">
        <v>640</v>
      </c>
      <c r="G17" s="508"/>
      <c r="H17" s="135">
        <v>350</v>
      </c>
      <c r="I17" s="499"/>
      <c r="J17" s="500"/>
      <c r="K17" s="501"/>
      <c r="L17" s="135">
        <v>150.91</v>
      </c>
      <c r="M17" s="61"/>
      <c r="N17" s="61"/>
    </row>
    <row r="18" spans="1:14" ht="30.75" customHeight="1" x14ac:dyDescent="0.25">
      <c r="A18" s="111">
        <v>284</v>
      </c>
      <c r="B18" s="502" t="s">
        <v>638</v>
      </c>
      <c r="C18" s="503"/>
      <c r="D18" s="504"/>
      <c r="E18" s="397">
        <v>3</v>
      </c>
      <c r="F18" s="507" t="s">
        <v>641</v>
      </c>
      <c r="G18" s="508"/>
      <c r="H18" s="135">
        <v>350</v>
      </c>
      <c r="I18" s="398"/>
      <c r="J18" s="399"/>
      <c r="K18" s="400"/>
      <c r="L18" s="135">
        <v>150.91</v>
      </c>
      <c r="M18" s="61"/>
      <c r="N18" s="61"/>
    </row>
    <row r="19" spans="1:14" ht="30.75" customHeight="1" x14ac:dyDescent="0.25">
      <c r="A19" s="111">
        <v>285</v>
      </c>
      <c r="B19" s="502" t="s">
        <v>639</v>
      </c>
      <c r="C19" s="503"/>
      <c r="D19" s="504"/>
      <c r="E19" s="397">
        <v>3</v>
      </c>
      <c r="F19" s="507" t="s">
        <v>642</v>
      </c>
      <c r="G19" s="508"/>
      <c r="H19" s="135">
        <v>350</v>
      </c>
      <c r="I19" s="398"/>
      <c r="J19" s="399"/>
      <c r="K19" s="400"/>
      <c r="L19" s="135">
        <v>150.91</v>
      </c>
      <c r="M19" s="61"/>
      <c r="N19" s="61"/>
    </row>
    <row r="20" spans="1:14" ht="30.75" customHeight="1" x14ac:dyDescent="0.25">
      <c r="A20" s="111">
        <v>286</v>
      </c>
      <c r="B20" s="502" t="s">
        <v>650</v>
      </c>
      <c r="C20" s="503"/>
      <c r="D20" s="504"/>
      <c r="E20" s="397">
        <v>3</v>
      </c>
      <c r="F20" s="507" t="s">
        <v>643</v>
      </c>
      <c r="G20" s="508"/>
      <c r="H20" s="135">
        <v>350</v>
      </c>
      <c r="I20" s="398"/>
      <c r="J20" s="399"/>
      <c r="K20" s="400"/>
      <c r="L20" s="135">
        <v>150.91</v>
      </c>
      <c r="M20" s="61"/>
      <c r="N20" s="61"/>
    </row>
    <row r="21" spans="1:14" ht="30.75" customHeight="1" x14ac:dyDescent="0.25">
      <c r="A21" s="111">
        <v>287</v>
      </c>
      <c r="B21" s="502" t="s">
        <v>500</v>
      </c>
      <c r="C21" s="503"/>
      <c r="D21" s="504"/>
      <c r="E21" s="164">
        <v>2</v>
      </c>
      <c r="F21" s="507" t="s">
        <v>501</v>
      </c>
      <c r="G21" s="508"/>
      <c r="H21" s="135">
        <v>350</v>
      </c>
      <c r="I21" s="492"/>
      <c r="J21" s="492"/>
      <c r="K21" s="492"/>
      <c r="L21" s="135">
        <v>150.91</v>
      </c>
      <c r="M21" s="61"/>
      <c r="N21" s="61"/>
    </row>
    <row r="22" spans="1:14" ht="30.75" customHeight="1" x14ac:dyDescent="0.25">
      <c r="A22" s="111">
        <v>288</v>
      </c>
      <c r="B22" s="445" t="s">
        <v>195</v>
      </c>
      <c r="C22" s="445"/>
      <c r="D22" s="445"/>
      <c r="E22" s="188">
        <v>3</v>
      </c>
      <c r="F22" s="450" t="s">
        <v>196</v>
      </c>
      <c r="G22" s="450"/>
      <c r="H22" s="135">
        <v>350</v>
      </c>
      <c r="I22" s="183"/>
      <c r="J22" s="184"/>
      <c r="K22" s="185"/>
      <c r="L22" s="135">
        <v>150.91</v>
      </c>
      <c r="M22" s="61"/>
      <c r="N22" s="62"/>
    </row>
    <row r="23" spans="1:14" ht="30" customHeight="1" x14ac:dyDescent="0.25">
      <c r="A23" s="111">
        <v>289</v>
      </c>
      <c r="B23" s="505" t="s">
        <v>502</v>
      </c>
      <c r="C23" s="505"/>
      <c r="D23" s="505"/>
      <c r="E23" s="163">
        <v>2</v>
      </c>
      <c r="F23" s="450" t="s">
        <v>503</v>
      </c>
      <c r="G23" s="450"/>
      <c r="H23" s="135">
        <v>350</v>
      </c>
      <c r="I23" s="499"/>
      <c r="J23" s="500"/>
      <c r="K23" s="501"/>
      <c r="L23" s="135">
        <v>150.91</v>
      </c>
      <c r="M23" s="61"/>
      <c r="N23" s="62"/>
    </row>
    <row r="24" spans="1:14" ht="30" customHeight="1" x14ac:dyDescent="0.25">
      <c r="A24" s="111">
        <v>290</v>
      </c>
      <c r="B24" s="502" t="s">
        <v>504</v>
      </c>
      <c r="C24" s="503"/>
      <c r="D24" s="504"/>
      <c r="E24" s="189">
        <v>2</v>
      </c>
      <c r="F24" s="446" t="s">
        <v>505</v>
      </c>
      <c r="G24" s="447"/>
      <c r="H24" s="161">
        <v>350</v>
      </c>
      <c r="I24" s="492"/>
      <c r="J24" s="492"/>
      <c r="K24" s="492"/>
      <c r="L24" s="135">
        <v>150.91</v>
      </c>
      <c r="M24" s="61"/>
      <c r="N24" s="61"/>
    </row>
    <row r="25" spans="1:14" ht="20.25" customHeight="1" x14ac:dyDescent="0.25">
      <c r="A25" s="47"/>
      <c r="B25" s="48"/>
      <c r="C25" s="48"/>
      <c r="D25" s="48"/>
      <c r="E25" s="169"/>
      <c r="F25" s="482" t="s">
        <v>44</v>
      </c>
      <c r="G25" s="483"/>
      <c r="H25" s="52">
        <f>SUM(H14:H24)</f>
        <v>3850</v>
      </c>
      <c r="I25" s="484"/>
      <c r="J25" s="484"/>
      <c r="K25" s="484"/>
      <c r="L25" s="52">
        <f>SUM(L14:L24)</f>
        <v>1660.0100000000002</v>
      </c>
      <c r="M25" s="50"/>
      <c r="N25" s="50"/>
    </row>
  </sheetData>
  <mergeCells count="46"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B15:D15"/>
    <mergeCell ref="F15:G15"/>
    <mergeCell ref="I15:K15"/>
    <mergeCell ref="I21:K21"/>
    <mergeCell ref="B22:D22"/>
    <mergeCell ref="F22:G22"/>
    <mergeCell ref="B18:D18"/>
    <mergeCell ref="B19:D19"/>
    <mergeCell ref="B20:D20"/>
    <mergeCell ref="F18:G18"/>
    <mergeCell ref="F19:G19"/>
    <mergeCell ref="F20:G20"/>
    <mergeCell ref="B21:D21"/>
    <mergeCell ref="F21:G21"/>
    <mergeCell ref="B16:D16"/>
    <mergeCell ref="F16:G16"/>
    <mergeCell ref="I16:K16"/>
    <mergeCell ref="B17:D17"/>
    <mergeCell ref="F17:G17"/>
    <mergeCell ref="I17:K17"/>
    <mergeCell ref="I24:K24"/>
    <mergeCell ref="F25:G25"/>
    <mergeCell ref="I25:K25"/>
    <mergeCell ref="B23:D23"/>
    <mergeCell ref="F23:G23"/>
    <mergeCell ref="I23:K23"/>
    <mergeCell ref="B24:D24"/>
    <mergeCell ref="F24:G24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  <legacyDrawing r:id="rId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9"/>
  <sheetViews>
    <sheetView view="pageLayout" zoomScale="70" zoomScaleNormal="100" zoomScalePageLayoutView="70" workbookViewId="0">
      <selection activeCell="L14" sqref="L14:L18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144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145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5</v>
      </c>
      <c r="E9" s="475"/>
      <c r="F9" s="11"/>
      <c r="G9" s="11"/>
      <c r="H9" s="476" t="s">
        <v>15</v>
      </c>
      <c r="I9" s="476"/>
      <c r="J9" s="16">
        <v>2</v>
      </c>
      <c r="K9" s="476" t="s">
        <v>16</v>
      </c>
      <c r="L9" s="476"/>
      <c r="M9" s="16">
        <v>3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97" t="s">
        <v>21</v>
      </c>
      <c r="I12" s="459" t="s">
        <v>22</v>
      </c>
      <c r="J12" s="460"/>
      <c r="K12" s="461"/>
      <c r="L12" s="98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99" t="s">
        <v>25</v>
      </c>
      <c r="I13" s="462"/>
      <c r="J13" s="463"/>
      <c r="K13" s="464"/>
      <c r="L13" s="100" t="s">
        <v>26</v>
      </c>
      <c r="M13" s="25" t="s">
        <v>27</v>
      </c>
      <c r="N13" s="28" t="s">
        <v>28</v>
      </c>
    </row>
    <row r="14" spans="1:14" ht="30.75" customHeight="1" x14ac:dyDescent="0.25">
      <c r="A14" s="111">
        <v>291</v>
      </c>
      <c r="B14" s="485" t="s">
        <v>146</v>
      </c>
      <c r="C14" s="486"/>
      <c r="D14" s="487"/>
      <c r="E14" s="295">
        <v>3</v>
      </c>
      <c r="F14" s="468" t="s">
        <v>147</v>
      </c>
      <c r="G14" s="587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11">
        <v>292</v>
      </c>
      <c r="B15" s="426" t="s">
        <v>702</v>
      </c>
      <c r="C15" s="427"/>
      <c r="D15" s="428"/>
      <c r="E15" s="430">
        <v>1</v>
      </c>
      <c r="F15" s="468" t="s">
        <v>703</v>
      </c>
      <c r="G15" s="469"/>
      <c r="H15" s="135">
        <v>350</v>
      </c>
      <c r="I15" s="418"/>
      <c r="J15" s="419"/>
      <c r="K15" s="420"/>
      <c r="L15" s="135">
        <v>150.91</v>
      </c>
      <c r="M15" s="61"/>
      <c r="N15" s="62"/>
    </row>
    <row r="16" spans="1:14" ht="30.75" customHeight="1" x14ac:dyDescent="0.25">
      <c r="A16" s="111">
        <v>293</v>
      </c>
      <c r="B16" s="511" t="s">
        <v>148</v>
      </c>
      <c r="C16" s="512"/>
      <c r="D16" s="513"/>
      <c r="E16" s="295">
        <v>5</v>
      </c>
      <c r="F16" s="446" t="s">
        <v>149</v>
      </c>
      <c r="G16" s="483"/>
      <c r="H16" s="135">
        <v>350</v>
      </c>
      <c r="I16" s="157"/>
      <c r="J16" s="158"/>
      <c r="K16" s="159"/>
      <c r="L16" s="135">
        <v>150.91</v>
      </c>
      <c r="M16" s="61"/>
      <c r="N16" s="62"/>
    </row>
    <row r="17" spans="1:14" ht="30" customHeight="1" x14ac:dyDescent="0.25">
      <c r="A17" s="111">
        <v>294</v>
      </c>
      <c r="B17" s="502" t="s">
        <v>150</v>
      </c>
      <c r="C17" s="503"/>
      <c r="D17" s="504"/>
      <c r="E17" s="296">
        <v>6</v>
      </c>
      <c r="F17" s="507" t="s">
        <v>151</v>
      </c>
      <c r="G17" s="586"/>
      <c r="H17" s="135">
        <v>350</v>
      </c>
      <c r="I17" s="499"/>
      <c r="J17" s="500"/>
      <c r="K17" s="501"/>
      <c r="L17" s="135">
        <v>150.91</v>
      </c>
      <c r="M17" s="61"/>
      <c r="N17" s="62"/>
    </row>
    <row r="18" spans="1:14" ht="30" customHeight="1" x14ac:dyDescent="0.25">
      <c r="A18" s="111">
        <v>295</v>
      </c>
      <c r="B18" s="502" t="s">
        <v>152</v>
      </c>
      <c r="C18" s="503"/>
      <c r="D18" s="504"/>
      <c r="E18" s="296">
        <v>6</v>
      </c>
      <c r="F18" s="507" t="s">
        <v>153</v>
      </c>
      <c r="G18" s="586"/>
      <c r="H18" s="161">
        <v>350</v>
      </c>
      <c r="I18" s="492"/>
      <c r="J18" s="492"/>
      <c r="K18" s="492"/>
      <c r="L18" s="135">
        <v>150.91</v>
      </c>
      <c r="M18" s="61"/>
      <c r="N18" s="61"/>
    </row>
    <row r="19" spans="1:14" ht="20.25" customHeight="1" x14ac:dyDescent="0.25">
      <c r="A19" s="47"/>
      <c r="B19" s="48"/>
      <c r="C19" s="48"/>
      <c r="D19" s="48"/>
      <c r="E19" s="101"/>
      <c r="F19" s="482" t="s">
        <v>44</v>
      </c>
      <c r="G19" s="483"/>
      <c r="H19" s="52">
        <f>SUM(H14:H18)</f>
        <v>1750</v>
      </c>
      <c r="I19" s="484"/>
      <c r="J19" s="484"/>
      <c r="K19" s="484"/>
      <c r="L19" s="52">
        <f>SUM(L14:L18)</f>
        <v>754.55</v>
      </c>
      <c r="M19" s="50"/>
      <c r="N19" s="50"/>
    </row>
  </sheetData>
  <mergeCells count="29">
    <mergeCell ref="M12:N12"/>
    <mergeCell ref="B14:D14"/>
    <mergeCell ref="F14:G14"/>
    <mergeCell ref="I14:K14"/>
    <mergeCell ref="D8:H8"/>
    <mergeCell ref="A12:A13"/>
    <mergeCell ref="B12:D13"/>
    <mergeCell ref="F12:G13"/>
    <mergeCell ref="I12:K13"/>
    <mergeCell ref="D7:H7"/>
    <mergeCell ref="D9:E9"/>
    <mergeCell ref="H9:I9"/>
    <mergeCell ref="K9:L9"/>
    <mergeCell ref="A3:N3"/>
    <mergeCell ref="A4:N4"/>
    <mergeCell ref="A5:N5"/>
    <mergeCell ref="D6:H6"/>
    <mergeCell ref="K6:M6"/>
    <mergeCell ref="B18:D18"/>
    <mergeCell ref="F18:G18"/>
    <mergeCell ref="I18:K18"/>
    <mergeCell ref="F15:G15"/>
    <mergeCell ref="F19:G19"/>
    <mergeCell ref="I19:K19"/>
    <mergeCell ref="B16:D16"/>
    <mergeCell ref="F16:G16"/>
    <mergeCell ref="B17:D17"/>
    <mergeCell ref="F17:G17"/>
    <mergeCell ref="I17:K17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0"/>
  <sheetViews>
    <sheetView view="pageLayout" topLeftCell="A2" zoomScale="70" zoomScaleNormal="100" zoomScalePageLayoutView="70" workbookViewId="0">
      <selection activeCell="L14" sqref="L14:L19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562" t="s">
        <v>276</v>
      </c>
      <c r="L6" s="563"/>
      <c r="M6" s="563"/>
      <c r="N6" s="21"/>
    </row>
    <row r="7" spans="1:14" x14ac:dyDescent="0.25">
      <c r="A7" s="10" t="s">
        <v>11</v>
      </c>
      <c r="B7" s="11"/>
      <c r="C7" s="11"/>
      <c r="D7" s="475" t="s">
        <v>277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6</v>
      </c>
      <c r="E9" s="475"/>
      <c r="F9" s="11"/>
      <c r="G9" s="11"/>
      <c r="H9" s="476" t="s">
        <v>15</v>
      </c>
      <c r="I9" s="476"/>
      <c r="J9" s="16">
        <v>5</v>
      </c>
      <c r="K9" s="476" t="s">
        <v>16</v>
      </c>
      <c r="L9" s="476"/>
      <c r="M9" s="16">
        <v>1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21" t="s">
        <v>21</v>
      </c>
      <c r="I12" s="459" t="s">
        <v>22</v>
      </c>
      <c r="J12" s="460"/>
      <c r="K12" s="461"/>
      <c r="L12" s="2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23" t="s">
        <v>25</v>
      </c>
      <c r="I13" s="462"/>
      <c r="J13" s="463"/>
      <c r="K13" s="464"/>
      <c r="L13" s="224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296</v>
      </c>
      <c r="B14" s="445" t="s">
        <v>278</v>
      </c>
      <c r="C14" s="445"/>
      <c r="D14" s="445"/>
      <c r="E14" s="219">
        <v>4</v>
      </c>
      <c r="F14" s="450" t="s">
        <v>279</v>
      </c>
      <c r="G14" s="450"/>
      <c r="H14" s="135">
        <v>350</v>
      </c>
      <c r="I14" s="537"/>
      <c r="J14" s="537"/>
      <c r="K14" s="537"/>
      <c r="L14" s="135">
        <v>150.91</v>
      </c>
      <c r="M14" s="61"/>
      <c r="N14" s="61"/>
    </row>
    <row r="15" spans="1:14" ht="30" customHeight="1" x14ac:dyDescent="0.25">
      <c r="A15" s="193">
        <v>297</v>
      </c>
      <c r="B15" s="413" t="s">
        <v>280</v>
      </c>
      <c r="C15" s="414"/>
      <c r="D15" s="415"/>
      <c r="E15" s="417">
        <v>5</v>
      </c>
      <c r="F15" s="468" t="s">
        <v>281</v>
      </c>
      <c r="G15" s="469"/>
      <c r="H15" s="161">
        <v>350</v>
      </c>
      <c r="I15" s="537"/>
      <c r="J15" s="537"/>
      <c r="K15" s="537"/>
      <c r="L15" s="135">
        <v>150.91</v>
      </c>
      <c r="M15" s="61"/>
      <c r="N15" s="61"/>
    </row>
    <row r="16" spans="1:14" ht="30.75" customHeight="1" x14ac:dyDescent="0.25">
      <c r="A16" s="193">
        <v>298</v>
      </c>
      <c r="B16" s="485" t="s">
        <v>704</v>
      </c>
      <c r="C16" s="486"/>
      <c r="D16" s="487"/>
      <c r="E16" s="430">
        <v>2</v>
      </c>
      <c r="F16" s="450" t="s">
        <v>705</v>
      </c>
      <c r="G16" s="450"/>
      <c r="H16" s="135">
        <v>350</v>
      </c>
      <c r="I16" s="533"/>
      <c r="J16" s="534"/>
      <c r="K16" s="535"/>
      <c r="L16" s="135">
        <v>150.91</v>
      </c>
      <c r="M16" s="61"/>
      <c r="N16" s="62"/>
    </row>
    <row r="17" spans="1:14" ht="30.75" customHeight="1" x14ac:dyDescent="0.25">
      <c r="A17" s="193">
        <v>299</v>
      </c>
      <c r="B17" s="445" t="s">
        <v>282</v>
      </c>
      <c r="C17" s="445"/>
      <c r="D17" s="445"/>
      <c r="E17" s="219">
        <v>3</v>
      </c>
      <c r="F17" s="450" t="s">
        <v>283</v>
      </c>
      <c r="G17" s="450"/>
      <c r="H17" s="145">
        <v>350</v>
      </c>
      <c r="I17" s="448"/>
      <c r="J17" s="448"/>
      <c r="K17" s="448"/>
      <c r="L17" s="135">
        <v>150.91</v>
      </c>
      <c r="M17" s="41"/>
      <c r="N17" s="41"/>
    </row>
    <row r="18" spans="1:14" ht="30" customHeight="1" x14ac:dyDescent="0.25">
      <c r="A18" s="193">
        <v>300</v>
      </c>
      <c r="B18" s="511" t="s">
        <v>284</v>
      </c>
      <c r="C18" s="512"/>
      <c r="D18" s="513"/>
      <c r="E18" s="219">
        <v>3</v>
      </c>
      <c r="F18" s="506" t="s">
        <v>285</v>
      </c>
      <c r="G18" s="506"/>
      <c r="H18" s="146">
        <v>350</v>
      </c>
      <c r="I18" s="521"/>
      <c r="J18" s="521"/>
      <c r="K18" s="521"/>
      <c r="L18" s="135">
        <v>150.91</v>
      </c>
      <c r="M18" s="42"/>
      <c r="N18" s="43"/>
    </row>
    <row r="19" spans="1:14" ht="30" customHeight="1" x14ac:dyDescent="0.25">
      <c r="A19" s="193">
        <v>301</v>
      </c>
      <c r="B19" s="502" t="s">
        <v>286</v>
      </c>
      <c r="C19" s="503"/>
      <c r="D19" s="504"/>
      <c r="E19" s="219">
        <v>4</v>
      </c>
      <c r="F19" s="454" t="s">
        <v>287</v>
      </c>
      <c r="G19" s="454"/>
      <c r="H19" s="145">
        <v>350</v>
      </c>
      <c r="I19" s="448"/>
      <c r="J19" s="448"/>
      <c r="K19" s="448"/>
      <c r="L19" s="135">
        <v>150.91</v>
      </c>
      <c r="M19" s="42"/>
      <c r="N19" s="43"/>
    </row>
    <row r="20" spans="1:14" ht="20.25" customHeight="1" x14ac:dyDescent="0.25">
      <c r="A20" s="47"/>
      <c r="B20" s="48"/>
      <c r="C20" s="48"/>
      <c r="D20" s="48"/>
      <c r="E20" s="225"/>
      <c r="F20" s="482" t="s">
        <v>44</v>
      </c>
      <c r="G20" s="483"/>
      <c r="H20" s="52">
        <f>SUM(H14:H19)</f>
        <v>2100</v>
      </c>
      <c r="I20" s="484"/>
      <c r="J20" s="484"/>
      <c r="K20" s="484"/>
      <c r="L20" s="52">
        <f>SUM(L14:L19)</f>
        <v>905.45999999999992</v>
      </c>
      <c r="M20" s="50"/>
      <c r="N20" s="50"/>
    </row>
  </sheetData>
  <mergeCells count="34">
    <mergeCell ref="A3:N3"/>
    <mergeCell ref="A4:N4"/>
    <mergeCell ref="A5:N5"/>
    <mergeCell ref="D6:H6"/>
    <mergeCell ref="K6:M6"/>
    <mergeCell ref="A12:A13"/>
    <mergeCell ref="B12:D13"/>
    <mergeCell ref="F12:G13"/>
    <mergeCell ref="I12:K13"/>
    <mergeCell ref="D7:H7"/>
    <mergeCell ref="M12:N12"/>
    <mergeCell ref="B14:D14"/>
    <mergeCell ref="F14:G14"/>
    <mergeCell ref="I14:K14"/>
    <mergeCell ref="D8:H8"/>
    <mergeCell ref="D9:E9"/>
    <mergeCell ref="H9:I9"/>
    <mergeCell ref="K9:L9"/>
    <mergeCell ref="B16:D16"/>
    <mergeCell ref="F16:G16"/>
    <mergeCell ref="I16:K16"/>
    <mergeCell ref="F15:G15"/>
    <mergeCell ref="I15:K15"/>
    <mergeCell ref="F20:G20"/>
    <mergeCell ref="I20:K20"/>
    <mergeCell ref="B18:D18"/>
    <mergeCell ref="B17:D17"/>
    <mergeCell ref="F17:G17"/>
    <mergeCell ref="I17:K17"/>
    <mergeCell ref="F18:G18"/>
    <mergeCell ref="I18:K18"/>
    <mergeCell ref="B19:D19"/>
    <mergeCell ref="F19:G19"/>
    <mergeCell ref="I19:K19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17"/>
  <sheetViews>
    <sheetView view="pageLayout" zoomScale="70" zoomScaleNormal="100" zoomScalePageLayoutView="70" workbookViewId="0">
      <selection activeCell="L14" sqref="L14:L16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127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129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3</v>
      </c>
      <c r="E9" s="475"/>
      <c r="F9" s="11"/>
      <c r="G9" s="11"/>
      <c r="H9" s="476" t="s">
        <v>15</v>
      </c>
      <c r="I9" s="476"/>
      <c r="J9" s="16">
        <v>3</v>
      </c>
      <c r="K9" s="476" t="s">
        <v>16</v>
      </c>
      <c r="L9" s="476"/>
      <c r="M9" s="16">
        <v>0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97" t="s">
        <v>21</v>
      </c>
      <c r="I12" s="459" t="s">
        <v>22</v>
      </c>
      <c r="J12" s="460"/>
      <c r="K12" s="461"/>
      <c r="L12" s="98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99" t="s">
        <v>25</v>
      </c>
      <c r="I13" s="462"/>
      <c r="J13" s="463"/>
      <c r="K13" s="464"/>
      <c r="L13" s="100" t="s">
        <v>26</v>
      </c>
      <c r="M13" s="25" t="s">
        <v>27</v>
      </c>
      <c r="N13" s="28" t="s">
        <v>28</v>
      </c>
    </row>
    <row r="14" spans="1:14" ht="30.75" customHeight="1" x14ac:dyDescent="0.25">
      <c r="A14" s="193">
        <v>302</v>
      </c>
      <c r="B14" s="485" t="s">
        <v>130</v>
      </c>
      <c r="C14" s="486"/>
      <c r="D14" s="487"/>
      <c r="E14" s="295">
        <v>5</v>
      </c>
      <c r="F14" s="468" t="s">
        <v>131</v>
      </c>
      <c r="G14" s="469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193">
        <v>303</v>
      </c>
      <c r="B15" s="297" t="s">
        <v>132</v>
      </c>
      <c r="C15" s="298"/>
      <c r="D15" s="299"/>
      <c r="E15" s="295">
        <v>3</v>
      </c>
      <c r="F15" s="300" t="s">
        <v>391</v>
      </c>
      <c r="G15" s="301"/>
      <c r="H15" s="135">
        <v>350</v>
      </c>
      <c r="I15" s="157"/>
      <c r="J15" s="158"/>
      <c r="K15" s="159"/>
      <c r="L15" s="135">
        <v>150.91</v>
      </c>
      <c r="M15" s="61"/>
      <c r="N15" s="62"/>
    </row>
    <row r="16" spans="1:14" ht="30" customHeight="1" x14ac:dyDescent="0.25">
      <c r="A16" s="193">
        <v>304</v>
      </c>
      <c r="B16" s="297" t="s">
        <v>133</v>
      </c>
      <c r="C16" s="298"/>
      <c r="D16" s="299"/>
      <c r="E16" s="295">
        <v>6</v>
      </c>
      <c r="F16" s="300" t="s">
        <v>392</v>
      </c>
      <c r="G16" s="301"/>
      <c r="H16" s="135">
        <v>350</v>
      </c>
      <c r="I16" s="499"/>
      <c r="J16" s="500"/>
      <c r="K16" s="501"/>
      <c r="L16" s="135">
        <v>150.91</v>
      </c>
      <c r="M16" s="61"/>
      <c r="N16" s="62"/>
    </row>
    <row r="17" spans="1:14" ht="20.25" customHeight="1" x14ac:dyDescent="0.25">
      <c r="A17" s="47"/>
      <c r="B17" s="48"/>
      <c r="C17" s="48"/>
      <c r="D17" s="48"/>
      <c r="E17" s="101"/>
      <c r="F17" s="482" t="s">
        <v>44</v>
      </c>
      <c r="G17" s="483"/>
      <c r="H17" s="52">
        <f>SUM(H14:H16)</f>
        <v>1050</v>
      </c>
      <c r="I17" s="484"/>
      <c r="J17" s="484"/>
      <c r="K17" s="484"/>
      <c r="L17" s="52">
        <f>SUM(L14:L16)</f>
        <v>452.73</v>
      </c>
      <c r="M17" s="50"/>
      <c r="N17" s="50"/>
    </row>
  </sheetData>
  <mergeCells count="21">
    <mergeCell ref="A12:A13"/>
    <mergeCell ref="B12:D13"/>
    <mergeCell ref="F12:G13"/>
    <mergeCell ref="I12:K13"/>
    <mergeCell ref="A3:N3"/>
    <mergeCell ref="A4:N4"/>
    <mergeCell ref="A5:N5"/>
    <mergeCell ref="D6:H6"/>
    <mergeCell ref="K6:M6"/>
    <mergeCell ref="D7:H7"/>
    <mergeCell ref="M12:N12"/>
    <mergeCell ref="F17:G17"/>
    <mergeCell ref="I17:K17"/>
    <mergeCell ref="I16:K16"/>
    <mergeCell ref="D8:H8"/>
    <mergeCell ref="D9:E9"/>
    <mergeCell ref="H9:I9"/>
    <mergeCell ref="K9:L9"/>
    <mergeCell ref="B14:D14"/>
    <mergeCell ref="F14:G14"/>
    <mergeCell ref="I14:K14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N21"/>
  <sheetViews>
    <sheetView view="pageLayout" topLeftCell="A2" zoomScale="70" zoomScaleNormal="100" zoomScalePageLayoutView="70" workbookViewId="0">
      <selection activeCell="L14" sqref="L14:L20"/>
    </sheetView>
  </sheetViews>
  <sheetFormatPr baseColWidth="10" defaultRowHeight="15" x14ac:dyDescent="0.25"/>
  <cols>
    <col min="1" max="1" width="7.5703125" customWidth="1"/>
  </cols>
  <sheetData>
    <row r="2" spans="1:14" x14ac:dyDescent="0.25">
      <c r="A2" s="9"/>
      <c r="B2" s="9"/>
      <c r="C2" s="9"/>
      <c r="D2" s="9"/>
      <c r="E2" s="9"/>
      <c r="F2" s="9"/>
      <c r="G2" s="9"/>
      <c r="H2" s="9"/>
      <c r="I2" s="9"/>
      <c r="J2" s="9"/>
      <c r="K2" s="9"/>
      <c r="L2" s="9"/>
      <c r="M2" s="9"/>
      <c r="N2" s="9"/>
    </row>
    <row r="3" spans="1:14" ht="21" x14ac:dyDescent="0.35">
      <c r="A3" s="466"/>
      <c r="B3" s="466"/>
      <c r="C3" s="466"/>
      <c r="D3" s="466"/>
      <c r="E3" s="466"/>
      <c r="F3" s="466"/>
      <c r="G3" s="466"/>
      <c r="H3" s="466"/>
      <c r="I3" s="466"/>
      <c r="J3" s="466"/>
      <c r="K3" s="466"/>
      <c r="L3" s="466"/>
      <c r="M3" s="466"/>
      <c r="N3" s="466"/>
    </row>
    <row r="4" spans="1:14" ht="21" x14ac:dyDescent="0.35">
      <c r="A4" s="466"/>
      <c r="B4" s="466"/>
      <c r="C4" s="466"/>
      <c r="D4" s="466"/>
      <c r="E4" s="466"/>
      <c r="F4" s="466"/>
      <c r="G4" s="466"/>
      <c r="H4" s="466"/>
      <c r="I4" s="466"/>
      <c r="J4" s="466"/>
      <c r="K4" s="466"/>
      <c r="L4" s="466"/>
      <c r="M4" s="466"/>
      <c r="N4" s="466"/>
    </row>
    <row r="5" spans="1:14" ht="18" customHeight="1" thickBot="1" x14ac:dyDescent="0.4">
      <c r="A5" s="467"/>
      <c r="B5" s="467"/>
      <c r="C5" s="467"/>
      <c r="D5" s="467"/>
      <c r="E5" s="467"/>
      <c r="F5" s="467"/>
      <c r="G5" s="467"/>
      <c r="H5" s="467"/>
      <c r="I5" s="467"/>
      <c r="J5" s="467"/>
      <c r="K5" s="467"/>
      <c r="L5" s="467"/>
      <c r="M5" s="467"/>
      <c r="N5" s="467"/>
    </row>
    <row r="6" spans="1:14" ht="21" x14ac:dyDescent="0.35">
      <c r="A6" s="10" t="s">
        <v>7</v>
      </c>
      <c r="B6" s="18"/>
      <c r="C6" s="18"/>
      <c r="D6" s="473" t="s">
        <v>8</v>
      </c>
      <c r="E6" s="473"/>
      <c r="F6" s="473"/>
      <c r="G6" s="473"/>
      <c r="H6" s="473"/>
      <c r="I6" s="19"/>
      <c r="J6" s="20" t="s">
        <v>9</v>
      </c>
      <c r="K6" s="473" t="s">
        <v>288</v>
      </c>
      <c r="L6" s="474"/>
      <c r="M6" s="474"/>
      <c r="N6" s="21"/>
    </row>
    <row r="7" spans="1:14" x14ac:dyDescent="0.25">
      <c r="A7" s="10" t="s">
        <v>11</v>
      </c>
      <c r="B7" s="11"/>
      <c r="C7" s="11"/>
      <c r="D7" s="475" t="s">
        <v>289</v>
      </c>
      <c r="E7" s="475"/>
      <c r="F7" s="475"/>
      <c r="G7" s="475"/>
      <c r="H7" s="475"/>
      <c r="I7" s="11"/>
      <c r="J7" s="11"/>
      <c r="K7" s="11"/>
      <c r="L7" s="11"/>
      <c r="M7" s="11"/>
      <c r="N7" s="12"/>
    </row>
    <row r="8" spans="1:14" x14ac:dyDescent="0.25">
      <c r="A8" s="10" t="s">
        <v>12</v>
      </c>
      <c r="B8" s="11"/>
      <c r="C8" s="11"/>
      <c r="D8" s="475" t="s">
        <v>13</v>
      </c>
      <c r="E8" s="475"/>
      <c r="F8" s="475"/>
      <c r="G8" s="475"/>
      <c r="H8" s="475"/>
      <c r="I8" s="17"/>
      <c r="J8" s="17"/>
      <c r="K8" s="17"/>
      <c r="L8" s="17"/>
      <c r="M8" s="17"/>
      <c r="N8" s="12"/>
    </row>
    <row r="9" spans="1:14" x14ac:dyDescent="0.25">
      <c r="A9" s="10" t="s">
        <v>14</v>
      </c>
      <c r="B9" s="11"/>
      <c r="C9" s="11"/>
      <c r="D9" s="475">
        <v>7</v>
      </c>
      <c r="E9" s="475"/>
      <c r="F9" s="11"/>
      <c r="G9" s="11"/>
      <c r="H9" s="476" t="s">
        <v>15</v>
      </c>
      <c r="I9" s="476"/>
      <c r="J9" s="16">
        <v>5</v>
      </c>
      <c r="K9" s="476" t="s">
        <v>16</v>
      </c>
      <c r="L9" s="476"/>
      <c r="M9" s="16">
        <v>2</v>
      </c>
      <c r="N9" s="12"/>
    </row>
    <row r="10" spans="1:14" ht="15.75" thickBot="1" x14ac:dyDescent="0.3">
      <c r="A10" s="13" t="s">
        <v>17</v>
      </c>
      <c r="B10" s="14"/>
      <c r="C10" s="14"/>
      <c r="D10" s="14"/>
      <c r="E10" s="14"/>
      <c r="F10" s="14" t="s">
        <v>737</v>
      </c>
      <c r="G10" s="14"/>
      <c r="H10" s="14"/>
      <c r="I10" s="14"/>
      <c r="J10" s="14"/>
      <c r="K10" s="14"/>
      <c r="L10" s="14"/>
      <c r="M10" s="14"/>
      <c r="N10" s="15"/>
    </row>
    <row r="11" spans="1:14" ht="4.5" customHeight="1" thickBot="1" x14ac:dyDescent="0.3"/>
    <row r="12" spans="1:14" x14ac:dyDescent="0.25">
      <c r="A12" s="477" t="s">
        <v>19</v>
      </c>
      <c r="B12" s="465" t="s">
        <v>20</v>
      </c>
      <c r="C12" s="460"/>
      <c r="D12" s="479"/>
      <c r="E12" s="22" t="s">
        <v>29</v>
      </c>
      <c r="F12" s="465" t="s">
        <v>31</v>
      </c>
      <c r="G12" s="479"/>
      <c r="H12" s="221" t="s">
        <v>21</v>
      </c>
      <c r="I12" s="459" t="s">
        <v>22</v>
      </c>
      <c r="J12" s="460"/>
      <c r="K12" s="461"/>
      <c r="L12" s="222" t="s">
        <v>23</v>
      </c>
      <c r="M12" s="465" t="s">
        <v>24</v>
      </c>
      <c r="N12" s="461"/>
    </row>
    <row r="13" spans="1:14" ht="15.75" thickBot="1" x14ac:dyDescent="0.3">
      <c r="A13" s="478"/>
      <c r="B13" s="480"/>
      <c r="C13" s="463"/>
      <c r="D13" s="481"/>
      <c r="E13" s="25" t="s">
        <v>30</v>
      </c>
      <c r="F13" s="480"/>
      <c r="G13" s="481"/>
      <c r="H13" s="223" t="s">
        <v>25</v>
      </c>
      <c r="I13" s="462"/>
      <c r="J13" s="463"/>
      <c r="K13" s="464"/>
      <c r="L13" s="224" t="s">
        <v>26</v>
      </c>
      <c r="M13" s="25" t="s">
        <v>27</v>
      </c>
      <c r="N13" s="28" t="s">
        <v>28</v>
      </c>
    </row>
    <row r="14" spans="1:14" ht="30.75" customHeight="1" x14ac:dyDescent="0.25">
      <c r="A14" s="240" t="s">
        <v>511</v>
      </c>
      <c r="B14" s="588" t="s">
        <v>706</v>
      </c>
      <c r="C14" s="589"/>
      <c r="D14" s="590"/>
      <c r="E14" s="437">
        <v>3</v>
      </c>
      <c r="F14" s="591" t="s">
        <v>707</v>
      </c>
      <c r="G14" s="592"/>
      <c r="H14" s="135">
        <v>350</v>
      </c>
      <c r="I14" s="492"/>
      <c r="J14" s="492"/>
      <c r="K14" s="492"/>
      <c r="L14" s="135">
        <v>150.91</v>
      </c>
      <c r="M14" s="61"/>
      <c r="N14" s="61"/>
    </row>
    <row r="15" spans="1:14" ht="30.75" customHeight="1" x14ac:dyDescent="0.25">
      <c r="A15" s="241" t="s">
        <v>510</v>
      </c>
      <c r="B15" s="588" t="s">
        <v>709</v>
      </c>
      <c r="C15" s="589"/>
      <c r="D15" s="590"/>
      <c r="E15" s="429">
        <v>1</v>
      </c>
      <c r="F15" s="468" t="s">
        <v>710</v>
      </c>
      <c r="G15" s="469"/>
      <c r="H15" s="135">
        <v>350</v>
      </c>
      <c r="I15" s="492"/>
      <c r="J15" s="492"/>
      <c r="K15" s="492"/>
      <c r="L15" s="135">
        <v>150.91</v>
      </c>
      <c r="M15" s="61"/>
      <c r="N15" s="61"/>
    </row>
    <row r="16" spans="1:14" ht="30.75" customHeight="1" x14ac:dyDescent="0.25">
      <c r="A16" s="240" t="s">
        <v>509</v>
      </c>
      <c r="B16" s="588" t="s">
        <v>712</v>
      </c>
      <c r="C16" s="589"/>
      <c r="D16" s="590"/>
      <c r="E16" s="429">
        <v>2</v>
      </c>
      <c r="F16" s="596" t="s">
        <v>711</v>
      </c>
      <c r="G16" s="469"/>
      <c r="H16" s="135">
        <v>350</v>
      </c>
      <c r="I16" s="401"/>
      <c r="J16" s="402"/>
      <c r="K16" s="403"/>
      <c r="L16" s="135">
        <v>150.91</v>
      </c>
      <c r="M16" s="61"/>
      <c r="N16" s="62"/>
    </row>
    <row r="17" spans="1:14" ht="30.75" customHeight="1" x14ac:dyDescent="0.25">
      <c r="A17" s="241" t="s">
        <v>708</v>
      </c>
      <c r="B17" s="588" t="s">
        <v>713</v>
      </c>
      <c r="C17" s="589"/>
      <c r="D17" s="590"/>
      <c r="E17" s="437">
        <v>3</v>
      </c>
      <c r="F17" s="591" t="s">
        <v>714</v>
      </c>
      <c r="G17" s="592"/>
      <c r="H17" s="135">
        <v>350</v>
      </c>
      <c r="I17" s="236"/>
      <c r="J17" s="237"/>
      <c r="K17" s="238"/>
      <c r="L17" s="135">
        <v>150.91</v>
      </c>
      <c r="M17" s="61"/>
      <c r="N17" s="62"/>
    </row>
    <row r="18" spans="1:14" ht="30" customHeight="1" x14ac:dyDescent="0.25">
      <c r="A18" s="240" t="s">
        <v>734</v>
      </c>
      <c r="B18" s="593" t="s">
        <v>715</v>
      </c>
      <c r="C18" s="594"/>
      <c r="D18" s="595"/>
      <c r="E18" s="437">
        <v>2</v>
      </c>
      <c r="F18" s="591" t="s">
        <v>506</v>
      </c>
      <c r="G18" s="592"/>
      <c r="H18" s="135">
        <v>350</v>
      </c>
      <c r="I18" s="499"/>
      <c r="J18" s="500"/>
      <c r="K18" s="501"/>
      <c r="L18" s="135">
        <v>150.91</v>
      </c>
      <c r="M18" s="61"/>
      <c r="N18" s="62"/>
    </row>
    <row r="19" spans="1:14" ht="30" customHeight="1" x14ac:dyDescent="0.25">
      <c r="A19" s="240" t="s">
        <v>735</v>
      </c>
      <c r="B19" s="374" t="s">
        <v>507</v>
      </c>
      <c r="C19" s="375"/>
      <c r="D19" s="376"/>
      <c r="E19" s="437">
        <v>6</v>
      </c>
      <c r="F19" s="591"/>
      <c r="G19" s="592"/>
      <c r="H19" s="135">
        <v>350</v>
      </c>
      <c r="I19" s="326"/>
      <c r="J19" s="327"/>
      <c r="K19" s="328"/>
      <c r="L19" s="135">
        <v>150.91</v>
      </c>
      <c r="M19" s="61"/>
      <c r="N19" s="62"/>
    </row>
    <row r="20" spans="1:14" ht="30" customHeight="1" x14ac:dyDescent="0.25">
      <c r="A20" s="241" t="s">
        <v>736</v>
      </c>
      <c r="B20" s="439" t="s">
        <v>716</v>
      </c>
      <c r="C20" s="440"/>
      <c r="D20" s="441"/>
      <c r="E20" s="437">
        <v>3</v>
      </c>
      <c r="F20" s="591" t="s">
        <v>717</v>
      </c>
      <c r="G20" s="592"/>
      <c r="H20" s="135">
        <v>350</v>
      </c>
      <c r="I20" s="326"/>
      <c r="J20" s="327"/>
      <c r="K20" s="328"/>
      <c r="L20" s="135">
        <v>150.91</v>
      </c>
      <c r="M20" s="61"/>
      <c r="N20" s="62"/>
    </row>
    <row r="21" spans="1:14" ht="20.25" customHeight="1" x14ac:dyDescent="0.25">
      <c r="A21" s="47"/>
      <c r="B21" s="48"/>
      <c r="C21" s="48"/>
      <c r="D21" s="48"/>
      <c r="E21" s="225"/>
      <c r="F21" s="482" t="s">
        <v>44</v>
      </c>
      <c r="G21" s="483"/>
      <c r="H21" s="242">
        <f>SUM(H14:H20)</f>
        <v>2450</v>
      </c>
      <c r="I21" s="484"/>
      <c r="J21" s="484"/>
      <c r="K21" s="484"/>
      <c r="L21" s="242">
        <f>SUM(L14:L20)</f>
        <v>1056.3699999999999</v>
      </c>
      <c r="M21" s="50"/>
      <c r="N21" s="50"/>
    </row>
  </sheetData>
  <mergeCells count="32">
    <mergeCell ref="B16:D16"/>
    <mergeCell ref="F16:G16"/>
    <mergeCell ref="D7:H7"/>
    <mergeCell ref="A3:N3"/>
    <mergeCell ref="A4:N4"/>
    <mergeCell ref="A5:N5"/>
    <mergeCell ref="D6:H6"/>
    <mergeCell ref="K6:M6"/>
    <mergeCell ref="D8:H8"/>
    <mergeCell ref="D9:E9"/>
    <mergeCell ref="H9:I9"/>
    <mergeCell ref="K9:L9"/>
    <mergeCell ref="A12:A13"/>
    <mergeCell ref="B12:D13"/>
    <mergeCell ref="F12:G13"/>
    <mergeCell ref="I12:K13"/>
    <mergeCell ref="M12:N12"/>
    <mergeCell ref="B14:D14"/>
    <mergeCell ref="F14:G14"/>
    <mergeCell ref="I14:K14"/>
    <mergeCell ref="B15:D15"/>
    <mergeCell ref="F15:G15"/>
    <mergeCell ref="I15:K15"/>
    <mergeCell ref="F21:G21"/>
    <mergeCell ref="I21:K21"/>
    <mergeCell ref="B17:D17"/>
    <mergeCell ref="F17:G17"/>
    <mergeCell ref="B18:D18"/>
    <mergeCell ref="F18:G18"/>
    <mergeCell ref="I18:K18"/>
    <mergeCell ref="F19:G19"/>
    <mergeCell ref="F20:G20"/>
  </mergeCells>
  <pageMargins left="0.35433070866141736" right="0.43307086614173229" top="0.11811023622047245" bottom="0.19685039370078741" header="0.31496062992125984" footer="0.31496062992125984"/>
  <pageSetup scale="83" fitToHeight="0" orientation="landscape" r:id="rId1"/>
  <headerFooter>
    <oddHeader>&amp;C&amp;"Aharoni,Normal"&amp;16MUNICIPIO DE GAUDALCAZAR, S.L.P.
PROGRAMA DE ESTÍMULOS A LA EDUCACIÓN &amp;14BÁSICA
NÓMINA CICLO ESCOLAR 2017-2018</oddHeader>
    <oddFooter>&amp;L&amp;9__________________________
 C. MANUEL HUMARA PUENTE
COOR. DE DESARROLLO SOCIAL MUNICIPAL&amp;C&amp;9__________________________
ING. ROLANDO ORTIZ HERNANDEZ
PRESIDENTE MUNICIPAL&amp;R&amp;9__________________________
1er. VOCAL DE CONTROL Y VIGILANCIA
DEL C.D.S.M.</oddFooter>
  </headerFooter>
  <drawing r:id="rId2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4" sqref="A4:N4"/>
    </sheetView>
  </sheetViews>
  <sheetFormatPr baseColWidth="10" defaultRowHeight="15" x14ac:dyDescent="0.25"/>
  <sheetData/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45</vt:i4>
      </vt:variant>
    </vt:vector>
  </HeadingPairs>
  <TitlesOfParts>
    <vt:vector size="45" baseType="lpstr">
      <vt:lpstr>Vo. Bo.</vt:lpstr>
      <vt:lpstr>01 ABREGO</vt:lpstr>
      <vt:lpstr>02 AGUAJE DE GARCIA</vt:lpstr>
      <vt:lpstr>03 AMOLES LOS</vt:lpstr>
      <vt:lpstr>04 ANGELES II</vt:lpstr>
      <vt:lpstr>05 BUENAVISTA</vt:lpstr>
      <vt:lpstr>06 COL. AGRICOLA SAN JOSE</vt:lpstr>
      <vt:lpstr>07 CHARCO BLANCO</vt:lpstr>
      <vt:lpstr>08 ENT. EL HUIZACHE (MAT)</vt:lpstr>
      <vt:lpstr>09 ENT. EL HUIZACCHE (VESP)</vt:lpstr>
      <vt:lpstr>10 EL FRAILE</vt:lpstr>
      <vt:lpstr>11 EL ORO</vt:lpstr>
      <vt:lpstr>12 GUADALACAZAR</vt:lpstr>
      <vt:lpstr>13 HINCADA LA</vt:lpstr>
      <vt:lpstr>14 HUIZACHE EL</vt:lpstr>
      <vt:lpstr>15 JAUJAL EL</vt:lpstr>
      <vt:lpstr>16 JICOTE EL</vt:lpstr>
      <vt:lpstr>17 MILAGRO DE GPE. EL</vt:lpstr>
      <vt:lpstr>18 NEGRITA LA</vt:lpstr>
      <vt:lpstr>19 NEGRITAS LAS</vt:lpstr>
      <vt:lpstr>20 NORIAS DE LAS FLORES</vt:lpstr>
      <vt:lpstr>21 NORIAS DEL REFUGIO</vt:lpstr>
      <vt:lpstr>22 NUÑEZ</vt:lpstr>
      <vt:lpstr>23 PEYOTE EL</vt:lpstr>
      <vt:lpstr>24 POLVORA LA</vt:lpstr>
      <vt:lpstr>25 POZAS DE SANTA ANA</vt:lpstr>
      <vt:lpstr>26 POZO DE ACUÑA</vt:lpstr>
      <vt:lpstr>27 PRESA DE GPE.</vt:lpstr>
      <vt:lpstr>28 PRESA DEL PINTO</vt:lpstr>
      <vt:lpstr>29 PRESITA DEL TEPETATE</vt:lpstr>
      <vt:lpstr>30 PROGRESO</vt:lpstr>
      <vt:lpstr>31 QUELITAL EL</vt:lpstr>
      <vt:lpstr>32 RANCHO NUEVO</vt:lpstr>
      <vt:lpstr>33 REALEJO EL</vt:lpstr>
      <vt:lpstr>34 REFUGIO DEL AMPARITO</vt:lpstr>
      <vt:lpstr>35 SN. ANTONIO DE TROJES</vt:lpstr>
      <vt:lpstr>36 SAN AGUSTIN</vt:lpstr>
      <vt:lpstr>37 SAN GREGORIO</vt:lpstr>
      <vt:lpstr>38 SAN IGNACIO</vt:lpstr>
      <vt:lpstr>39 SAN JUAN SIN AGUA</vt:lpstr>
      <vt:lpstr>40 STA. RITA DEL RUCIO</vt:lpstr>
      <vt:lpstr>41 STO DOMINGO</vt:lpstr>
      <vt:lpstr>42 SOLEDAD DE LA BIZNAGA</vt:lpstr>
      <vt:lpstr>43 VENTANA LA</vt:lpstr>
      <vt:lpstr>Hoja1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Justin-pc</dc:creator>
  <cp:lastModifiedBy>KIKE</cp:lastModifiedBy>
  <cp:lastPrinted>2018-05-23T17:00:32Z</cp:lastPrinted>
  <dcterms:created xsi:type="dcterms:W3CDTF">2017-01-04T21:01:32Z</dcterms:created>
  <dcterms:modified xsi:type="dcterms:W3CDTF">2018-05-23T17:00:46Z</dcterms:modified>
</cp:coreProperties>
</file>