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615" windowWidth="23415" windowHeight="9150"/>
  </bookViews>
  <sheets>
    <sheet name="Reporte de Formatos" sheetId="1" r:id="rId1"/>
    <sheet name="Hidden_1" sheetId="2" r:id="rId2"/>
    <sheet name="Hidden_2" sheetId="3" r:id="rId3"/>
    <sheet name="Hidden_3" sheetId="4" r:id="rId4"/>
    <sheet name="Tabla_549575" sheetId="5" r:id="rId5"/>
    <sheet name="Tabla_549576" sheetId="6" r:id="rId6"/>
  </sheets>
  <externalReferences>
    <externalReference r:id="rId7"/>
  </externalReferences>
  <definedNames>
    <definedName name="Hidden_13">Hidden_1!$A$1:$A$11</definedName>
    <definedName name="Hidden_211">Hidden_2!$A$1:$A$2</definedName>
    <definedName name="Hidden_313">Hidden_3!$A$1:$A$2</definedName>
    <definedName name="hidden2">[1]hidden2!$A$1:$A$2</definedName>
  </definedNames>
  <calcPr calcId="125725"/>
</workbook>
</file>

<file path=xl/calcChain.xml><?xml version="1.0" encoding="utf-8"?>
<calcChain xmlns="http://schemas.openxmlformats.org/spreadsheetml/2006/main">
  <c r="AA14" i="1"/>
  <c r="D16" i="5"/>
  <c r="D15"/>
  <c r="AA15" i="1"/>
  <c r="D8" i="5"/>
  <c r="D7"/>
  <c r="AA10" i="1"/>
  <c r="D9" i="5"/>
  <c r="D10"/>
  <c r="AA11" i="1"/>
  <c r="D24" i="5"/>
  <c r="D25"/>
  <c r="D17" l="1"/>
</calcChain>
</file>

<file path=xl/sharedStrings.xml><?xml version="1.0" encoding="utf-8"?>
<sst xmlns="http://schemas.openxmlformats.org/spreadsheetml/2006/main" count="496" uniqueCount="238">
  <si>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</si>
  <si>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</si>
  <si>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</si>
  <si>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</si>
  <si>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</si>
  <si>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</si>
  <si>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</si>
  <si>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</si>
  <si>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</si>
  <si>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</si>
  <si>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</si>
  <si>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</si>
  <si>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</si>
  <si>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</si>
  <si>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</si>
  <si>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</si>
  <si>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</si>
  <si>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</si>
  <si>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</si>
  <si>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</si>
  <si>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549577</t>
  </si>
  <si>
    <t>549578</t>
  </si>
  <si>
    <t>549566</t>
  </si>
  <si>
    <t>549567</t>
  </si>
  <si>
    <t>549584</t>
  </si>
  <si>
    <t>549556</t>
  </si>
  <si>
    <t>549557</t>
  </si>
  <si>
    <t>549558</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</si>
  <si>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</si>
  <si>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</si>
  <si>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</si>
  <si>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</si>
  <si>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</si>
  <si>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</si>
  <si>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</si>
  <si>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</si>
  <si>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</si>
  <si>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</si>
  <si>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</si>
  <si>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</si>
  <si>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</si>
  <si>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</si>
  <si>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</si>
  <si>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</si>
  <si>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</si>
  <si>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</si>
  <si>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</si>
  <si>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</si>
  <si>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</si>
  <si>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</si>
  <si>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549570</t>
  </si>
  <si>
    <t>549555</t>
  </si>
  <si>
    <t>549579</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</si>
  <si>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</si>
  <si>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</si>
  <si>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</si>
  <si>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</si>
  <si>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</si>
  <si>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</si>
  <si>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</si>
  <si>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</si>
  <si>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</si>
  <si>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</si>
  <si>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</si>
  <si>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</si>
  <si>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</si>
  <si>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</si>
  <si>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</si>
  <si>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</si>
  <si>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</si>
  <si>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</si>
  <si>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</si>
  <si>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</si>
  <si>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</si>
  <si>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</si>
  <si>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</si>
  <si>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</si>
  <si>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</si>
  <si>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</si>
  <si>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</si>
  <si>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</si>
  <si>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</si>
  <si>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</si>
  <si>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</si>
  <si>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</si>
  <si>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</si>
  <si>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</si>
  <si>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</si>
  <si>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</si>
  <si>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</si>
  <si>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</si>
  <si>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</si>
  <si>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</si>
  <si>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</si>
  <si>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</si>
  <si>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</si>
  <si>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</si>
  <si>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</si>
  <si>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</si>
  <si>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</si>
  <si>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</si>
  <si>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</si>
  <si>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</si>
  <si>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</si>
  <si>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</si>
  <si>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</si>
  <si>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</si>
  <si>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</si>
  <si>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</si>
  <si>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</si>
  <si>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</si>
  <si>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</si>
  <si>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</si>
  <si>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</si>
  <si>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G</t>
  </si>
  <si>
    <t xml:space="preserve">Numerarios </t>
  </si>
  <si>
    <t>R</t>
  </si>
  <si>
    <t xml:space="preserve">Director </t>
  </si>
  <si>
    <t>Director de Capacitación</t>
  </si>
  <si>
    <t xml:space="preserve">Capacitación </t>
  </si>
  <si>
    <t>Jose Antonio</t>
  </si>
  <si>
    <t xml:space="preserve">Fernández </t>
  </si>
  <si>
    <t xml:space="preserve">Ponce </t>
  </si>
  <si>
    <t>Acudir a Taller de Planeación SNT.</t>
  </si>
  <si>
    <t>V</t>
  </si>
  <si>
    <t xml:space="preserve">Comisionado </t>
  </si>
  <si>
    <t>Presidencia</t>
  </si>
  <si>
    <t xml:space="preserve">Alejandro </t>
  </si>
  <si>
    <t xml:space="preserve">Lafuente </t>
  </si>
  <si>
    <t>Torres</t>
  </si>
  <si>
    <t>U</t>
  </si>
  <si>
    <t xml:space="preserve">Otro </t>
  </si>
  <si>
    <t>S/N</t>
  </si>
  <si>
    <t xml:space="preserve">Auxiliar </t>
  </si>
  <si>
    <t xml:space="preserve">Auxiliar Operativo </t>
  </si>
  <si>
    <t>Dirección de Capacitación.</t>
  </si>
  <si>
    <t xml:space="preserve">Fidel </t>
  </si>
  <si>
    <t xml:space="preserve">Martinez </t>
  </si>
  <si>
    <t xml:space="preserve">Villareal </t>
  </si>
  <si>
    <t xml:space="preserve">Paulina </t>
  </si>
  <si>
    <t xml:space="preserve">Sánchez </t>
  </si>
  <si>
    <t xml:space="preserve">Perez del Pozo </t>
  </si>
  <si>
    <t>M</t>
  </si>
  <si>
    <t xml:space="preserve">Verificador </t>
  </si>
  <si>
    <t xml:space="preserve">Sara Viridiana </t>
  </si>
  <si>
    <t xml:space="preserve">Tapia </t>
  </si>
  <si>
    <t xml:space="preserve">Rincon </t>
  </si>
  <si>
    <t xml:space="preserve">Director  de Archivos </t>
  </si>
  <si>
    <t xml:space="preserve">Dirección de Archivos </t>
  </si>
  <si>
    <t xml:space="preserve">Gabriel Francisco </t>
  </si>
  <si>
    <t>Cortes</t>
  </si>
  <si>
    <t xml:space="preserve">López </t>
  </si>
  <si>
    <t xml:space="preserve">Mexico </t>
  </si>
  <si>
    <t xml:space="preserve">San Luis Potosi </t>
  </si>
  <si>
    <t xml:space="preserve">Queretaro </t>
  </si>
  <si>
    <t xml:space="preserve">Dirección de Administración y Finanzas </t>
  </si>
  <si>
    <t xml:space="preserve">Verificaciones </t>
  </si>
  <si>
    <t xml:space="preserve"> " El sistema Nacional Anticorrupción".</t>
  </si>
  <si>
    <t>Sesion ordinaria del Consejo Nacional de 2018.</t>
  </si>
  <si>
    <t>Realizar capacitaciones en materia de nuevos lineamientos y formatos , asi como procedimientos de entrega de recepción con perspectiva de archivos.</t>
  </si>
  <si>
    <t xml:space="preserve">Auxiliar de Proyectos </t>
  </si>
  <si>
    <t xml:space="preserve">Jose Luis </t>
  </si>
  <si>
    <t xml:space="preserve">Reyna </t>
  </si>
  <si>
    <t xml:space="preserve">Vázquez </t>
  </si>
  <si>
    <t xml:space="preserve">Viáticos en el país </t>
  </si>
  <si>
    <t xml:space="preserve">Pasajes Terrestres </t>
  </si>
  <si>
    <t>No se ha realizado la comprobación correspondiente.</t>
  </si>
  <si>
    <t>http://www.cegaipslp.org.mx/webcegaip2018N2.nsf/af56201fa851b94c862580be005c7aa5/AD555D9DF1C6E237862582C90065C6B0?OpenDocument</t>
  </si>
  <si>
    <t xml:space="preserve">Director de Datos personales </t>
  </si>
  <si>
    <t xml:space="preserve">Dirección de Datos Personales </t>
  </si>
  <si>
    <t xml:space="preserve">Aram Ezael </t>
  </si>
  <si>
    <t xml:space="preserve">Renteria </t>
  </si>
  <si>
    <t>Gómez</t>
  </si>
  <si>
    <t>T</t>
  </si>
  <si>
    <t xml:space="preserve">Secretaria Tecnica </t>
  </si>
  <si>
    <t xml:space="preserve">Secretaría Tecnica </t>
  </si>
  <si>
    <t xml:space="preserve">Jessica </t>
  </si>
  <si>
    <t xml:space="preserve">Carreón </t>
  </si>
  <si>
    <t>Carrizales</t>
  </si>
  <si>
    <t xml:space="preserve">Comisionada </t>
  </si>
  <si>
    <t xml:space="preserve">Comisionada Presidenta </t>
  </si>
  <si>
    <t xml:space="preserve">Comisionado  </t>
  </si>
  <si>
    <t>S-1</t>
  </si>
  <si>
    <t>Participar en la 5ta Sesión de Comité Asesor Local para el Estado de San Luis Potosí en seguimiento de los compromisos establecidos con la Agencia Mexicana de Coooperación Internacional para el Desarrollo AMEXCID.</t>
  </si>
  <si>
    <t>31/06/2018</t>
  </si>
  <si>
    <t>Participar en la 5ta Sesión de Comité Asesor Local para el Estado de San Luis Potosí en seguimiento de los compromisos establecidos con la Agencia Mexicana de Cooperación Internacional para el Desarrollo AMEXCID.</t>
  </si>
  <si>
    <t>Para brindar capacitación a personal docente en materia de datos personales.</t>
  </si>
  <si>
    <t xml:space="preserve">Matehuala </t>
  </si>
  <si>
    <t>S.L.P.</t>
  </si>
  <si>
    <t xml:space="preserve">Cd. Valles </t>
  </si>
  <si>
    <t xml:space="preserve">Venado </t>
  </si>
  <si>
    <t>Para impartir capacitación solicitada en el tema del llenado de los nuevos formatos para la publicación de la información en las plataformas de Transparencia,</t>
  </si>
  <si>
    <t>Gastos de Representación con el Director General de la Escuela Mexicana de Archivos , Mtro. Ramón Aguilera Murguía y el Mtro Jorge Nacif Mina, de los dias 29 y 30 de junio, y 6 y 7 de julio de 2018.</t>
  </si>
  <si>
    <t>Especialidad en Gestión de Archivos.</t>
  </si>
  <si>
    <t xml:space="preserve">Gastos de Representación </t>
  </si>
  <si>
    <t>O-2</t>
  </si>
  <si>
    <t xml:space="preserve">Jefa </t>
  </si>
  <si>
    <t xml:space="preserve">Jefa de Unidad de Verificaciones </t>
  </si>
  <si>
    <t xml:space="preserve"> Unidad de Verificaciones </t>
  </si>
  <si>
    <t xml:space="preserve">Fatima Adriana </t>
  </si>
  <si>
    <t>Lopez</t>
  </si>
  <si>
    <t>Martínez</t>
  </si>
  <si>
    <t>Capacitación de lineamientos de nuevos formatos.</t>
  </si>
  <si>
    <t>Taller Nacional de Datos personales</t>
  </si>
  <si>
    <t xml:space="preserve">Auxiliar de Datos personales </t>
  </si>
  <si>
    <t xml:space="preserve">Luis Raymundo </t>
  </si>
  <si>
    <t xml:space="preserve">Cuevas </t>
  </si>
  <si>
    <t>Rodríguez</t>
  </si>
  <si>
    <t xml:space="preserve"> Datos personales </t>
  </si>
  <si>
    <t>C-2</t>
  </si>
  <si>
    <t>Reunión de cumplimiento de obligaciones.</t>
  </si>
  <si>
    <t>http://www.cegaipslp.org.mx/webcegaip2018N2.nsf/af56201fa851b94c862580be005c7aa5/97E2E1AC894366C7862582E4006605C8?OpenDocument</t>
  </si>
  <si>
    <t>http://www.cegaipslp.org.mx/webcegaip2018N2.nsf/af56201fa851b94c862580be005c7aa5/E15DD609B620D19E862582E400664025?OpenDocument</t>
  </si>
  <si>
    <t>http://www.cegaipslp.org.mx/webcegaip2018N2.nsf/af56201fa851b94c862580be005c7aa5/DDC71AFBB24260A2862582E400665B56?OpenDocument</t>
  </si>
  <si>
    <t>http://www.cegaipslp.org.mx/webcegaip2018N2.nsf/af56201fa851b94c862580be005c7aa5/5F6F2FB828A7CEC4862582E40066A57C?OpenDocument</t>
  </si>
  <si>
    <t>http://www.cegaipslp.org.mx/webcegaip2018N2.nsf/af56201fa851b94c862580be005c7aa5/F4F43D8245967341862582E40066E99B?OpenDocument</t>
  </si>
  <si>
    <t>http://www.cegaipslp.org.mx/webcegaip2018N2.nsf/af56201fa851b94c862580be005c7aa5/4C5359D1658A586C862582E400671777?OpenDocument</t>
  </si>
  <si>
    <t>http://www.cegaipslp.org.mx/webcegaip2018N2.nsf/af56201fa851b94c862580be005c7aa5/629A3FC177A568DD862582E400686379?OpenDocument</t>
  </si>
  <si>
    <t>http://www.cegaipslp.org.mx/webcegaip2018N2.nsf/af56201fa851b94c862580be005c7aa5/870473B0BD42FEBE862582E40068C82A?OpenDocument</t>
  </si>
  <si>
    <t>http://www.cegaipslp.org.mx/webcegaip2018N2.nsf/af56201fa851b94c862580be005c7aa5/763D9EAF9E6196B1862582E40068F659?OpenDocument</t>
  </si>
  <si>
    <t>http://www.cegaipslp.org.mx/webcegaip2018N2.nsf/af56201fa851b94c862580be005c7aa5/9C02AA9772BAA552862582E400690833?OpenDocument</t>
  </si>
  <si>
    <t>http://www.cegaipslp.org.mx/webcegaip2018N2.nsf/af56201fa851b94c862580be005c7aa5/E987BF5A2D417620862582E4006915E1?OpenDocument</t>
  </si>
  <si>
    <t>http://www.cegaipslp.org.mx/webcegaip2018N2.nsf/af56201fa851b94c862580be005c7aa5/B3B3BCD3F3657149862582E400693DAC?OpenDocument</t>
  </si>
  <si>
    <t>http://www.cegaipslp.org.mx/webcegaip2018N2.nsf/af56201fa851b94c862580be005c7aa5/BB2391FD54350271862582E40069800F?OpenDocument</t>
  </si>
  <si>
    <t>http://www.cegaipslp.org.mx/webcegaip2018N2.nsf/af56201fa851b94c862580be005c7aa5/721A23AFCFE5EA82862582E40069A842?OpenDocument</t>
  </si>
  <si>
    <t>http://www.cegaipslp.org.mx/webcegaip2018N2.nsf/af56201fa851b94c862580be005c7aa5/6DEA616C12E1104E862582E4006A1DB4?OpenDocument</t>
  </si>
  <si>
    <t>http://www.cegaipslp.org.mx/webcegaip2018N2.nsf/af56201fa851b94c862580be005c7aa5/CBCEABD1052C1D17862582E4006A2C30?OpenDocument</t>
  </si>
  <si>
    <t>http://www.cegaipslp.org.mx/webcegaip2018N2.nsf/af56201fa851b94c862580be005c7aa5/83E18809117BE4D8862582E4006A556E?OpenDocument</t>
  </si>
  <si>
    <t>http://www.cegaipslp.org.mx/webcegaip2018N2.nsf/af56201fa851b94c862580be005c7aa5/318D021A60CBC1A8862582E4006A6A83?OpenDocument</t>
  </si>
  <si>
    <t>http://www.cegaipslp.org.mx/webcegaip2018N2.nsf/af56201fa851b94c862580be005c7aa5/0D8F2A630A3570E9862582E4006A7BE1?OpenDocument</t>
  </si>
  <si>
    <t>http://www.cegaipslp.org.mx/webcegaip2018N2.nsf/af56201fa851b94c862580be005c7aa5/C43976259BCD441A862582E4006A8CC9?OpenDocument</t>
  </si>
  <si>
    <t>http://www.cegaipslp.org.mx/webcegaip2018N2.nsf/af56201fa851b94c862580be005c7aa5/FAC2B4E98A63343B862582E4006ADAA4?OpenDocument</t>
  </si>
  <si>
    <t>http://www.cegaipslp.org.mx/webcegaip2018N2.nsf/af56201fa851b94c862580be005c7aa5/435191E257645DE9862582E4006B537B?OpenDocument</t>
  </si>
  <si>
    <t>http://www.cegaipslp.org.mx/webcegaip2018N2.nsf/af56201fa851b94c862580be005c7aa5/5BBA8E78F8D769D8862582E4006B87C8?OpenDocument</t>
  </si>
  <si>
    <t>http://www.cegaipslp.org.mx/webcegaip2018N2.nsf/af56201fa851b94c862580be005c7aa5/1C3A0832AFE8C90B862582E4006B9DA1?OpenDocument</t>
  </si>
  <si>
    <t>http://www.cegaipslp.org.mx/webcegaip2018N2.nsf/af56201fa851b94c862580be005c7aa5/AEB33063769EA185862582E4006BADD2?OpenDocument</t>
  </si>
  <si>
    <t>http://www.cegaipslp.org.mx/webcegaip2018N2.nsf/af56201fa851b94c862580be005c7aa5/E943C3F329023C7D862582E4006BC4D5?OpenDocument</t>
  </si>
  <si>
    <t>http://www.cegaipslp.org.mx/webcegaip2018N2.nsf/af56201fa851b94c862580be005c7aa5/B2480252C40AA081862582E4006BE05A?OpenDocument</t>
  </si>
</sst>
</file>

<file path=xl/styles.xml><?xml version="1.0" encoding="utf-8"?>
<styleSheet xmlns="http://schemas.openxmlformats.org/spreadsheetml/2006/main">
  <numFmts count="1">
    <numFmt numFmtId="43" formatCode="_-* #,##0.00_-;\-* #,##0.00_-;_-* &quot;-&quot;??_-;_-@_-"/>
  </numFmts>
  <fonts count="7">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color theme="1"/>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0" borderId="0" applyNumberFormat="0" applyFill="0" applyBorder="0" applyAlignment="0" applyProtection="0"/>
  </cellStyleXfs>
  <cellXfs count="4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applyProtection="1"/>
    <xf numFmtId="14" fontId="0" fillId="0" borderId="0" xfId="0" applyNumberFormat="1" applyProtection="1"/>
    <xf numFmtId="14" fontId="0" fillId="0" borderId="0" xfId="0" applyNumberFormat="1"/>
    <xf numFmtId="0" fontId="4" fillId="0" borderId="0" xfId="0" applyFont="1" applyFill="1" applyBorder="1" applyProtection="1"/>
    <xf numFmtId="0" fontId="4" fillId="0" borderId="0" xfId="0" applyFont="1" applyFill="1" applyBorder="1" applyAlignment="1" applyProtection="1">
      <alignment wrapText="1"/>
    </xf>
    <xf numFmtId="0" fontId="4" fillId="0" borderId="0" xfId="0" applyFont="1" applyProtection="1"/>
    <xf numFmtId="43" fontId="4" fillId="0" borderId="0" xfId="1" applyNumberFormat="1" applyFont="1" applyFill="1" applyAlignment="1"/>
    <xf numFmtId="0" fontId="0" fillId="0" borderId="0" xfId="0" applyFill="1" applyBorder="1" applyProtection="1"/>
    <xf numFmtId="0" fontId="0" fillId="0" borderId="0" xfId="0" applyFont="1" applyFill="1" applyBorder="1" applyProtection="1"/>
    <xf numFmtId="14" fontId="4" fillId="0" borderId="0" xfId="0" applyNumberFormat="1" applyFont="1" applyAlignment="1" applyProtection="1">
      <alignment wrapText="1"/>
    </xf>
    <xf numFmtId="0" fontId="0" fillId="0" borderId="0" xfId="0"/>
    <xf numFmtId="43" fontId="0" fillId="0" borderId="0" xfId="1" applyFont="1" applyAlignment="1" applyProtection="1">
      <alignment wrapText="1"/>
    </xf>
    <xf numFmtId="43" fontId="0" fillId="0" borderId="0" xfId="1" applyFont="1"/>
    <xf numFmtId="0" fontId="0" fillId="0" borderId="0" xfId="0"/>
    <xf numFmtId="0" fontId="5" fillId="0" borderId="0" xfId="0" applyFont="1"/>
    <xf numFmtId="43" fontId="1" fillId="2" borderId="1" xfId="1" applyFont="1" applyFill="1" applyBorder="1" applyAlignment="1">
      <alignment horizontal="center" wrapText="1"/>
    </xf>
    <xf numFmtId="0" fontId="0" fillId="0" borderId="0" xfId="0" applyAlignment="1">
      <alignment horizontal="center"/>
    </xf>
    <xf numFmtId="43" fontId="0" fillId="0" borderId="0" xfId="1" applyFont="1" applyFill="1"/>
    <xf numFmtId="0" fontId="6" fillId="0" borderId="0" xfId="2" applyAlignment="1" applyProtection="1">
      <alignment wrapText="1"/>
    </xf>
    <xf numFmtId="43" fontId="0" fillId="0" borderId="0" xfId="1" applyNumberFormat="1" applyFont="1" applyAlignment="1" applyProtection="1">
      <alignment wrapText="1"/>
    </xf>
    <xf numFmtId="0" fontId="0" fillId="0" borderId="0" xfId="0"/>
    <xf numFmtId="0" fontId="6" fillId="0" borderId="0" xfId="2"/>
    <xf numFmtId="43" fontId="6" fillId="0" borderId="0" xfId="2" applyNumberFormat="1" applyAlignment="1" applyProtection="1">
      <alignment wrapText="1"/>
    </xf>
    <xf numFmtId="0" fontId="0" fillId="0" borderId="0" xfId="0"/>
    <xf numFmtId="0" fontId="0" fillId="0" borderId="0" xfId="0"/>
    <xf numFmtId="0" fontId="0" fillId="0" borderId="0" xfId="0"/>
    <xf numFmtId="14" fontId="0" fillId="0" borderId="0" xfId="0" applyNumberFormat="1" applyAlignment="1">
      <alignment horizontal="right"/>
    </xf>
    <xf numFmtId="0" fontId="4" fillId="0" borderId="0" xfId="0" applyFont="1" applyAlignment="1" applyProtection="1">
      <alignment wrapText="1"/>
    </xf>
    <xf numFmtId="14" fontId="0" fillId="0" borderId="0" xfId="1" applyNumberFormat="1" applyFont="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43" fontId="6" fillId="0" borderId="0" xfId="2" applyNumberFormat="1" applyFill="1" applyAlignment="1" applyProtection="1">
      <alignment wrapText="1"/>
    </xf>
    <xf numFmtId="0" fontId="0" fillId="0" borderId="0" xfId="0" applyFill="1" applyProtection="1"/>
    <xf numFmtId="14" fontId="0" fillId="0" borderId="0" xfId="0" applyNumberFormat="1" applyFill="1" applyProtection="1"/>
    <xf numFmtId="14" fontId="0" fillId="0" borderId="0" xfId="0" applyNumberFormat="1" applyFill="1"/>
    <xf numFmtId="0" fontId="4" fillId="0" borderId="0" xfId="0" applyFont="1" applyFill="1" applyProtection="1"/>
    <xf numFmtId="0" fontId="0" fillId="0" borderId="0" xfId="0" applyFill="1"/>
    <xf numFmtId="14" fontId="0" fillId="0" borderId="0" xfId="0" applyNumberFormat="1" applyFill="1" applyBorder="1" applyProtection="1"/>
    <xf numFmtId="0" fontId="0" fillId="0" borderId="0" xfId="0" applyFill="1" applyAlignment="1">
      <alignment horizontal="center"/>
    </xf>
    <xf numFmtId="43" fontId="0" fillId="0" borderId="0" xfId="1" applyNumberFormat="1" applyFont="1" applyFill="1" applyAlignment="1" applyProtection="1">
      <alignment wrapText="1"/>
    </xf>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A84FXIV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6436"/>
      <sheetName val="Tabla 206437"/>
      <sheetName val="Tabla 206438"/>
    </sheetNames>
    <sheetDataSet>
      <sheetData sheetId="0"/>
      <sheetData sheetId="1"/>
      <sheetData sheetId="2">
        <row r="1">
          <cell r="A1" t="str">
            <v>Internacional</v>
          </cell>
        </row>
        <row r="2">
          <cell r="A2" t="str">
            <v>Nacional</v>
          </cell>
        </row>
      </sheetData>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webcegaip2018N2.nsf/af56201fa851b94c862580be005c7aa5/AD555D9DF1C6E237862582C90065C6B0?OpenDocument" TargetMode="External"/><Relationship Id="rId7" Type="http://schemas.openxmlformats.org/officeDocument/2006/relationships/hyperlink" Target="http://www.cegaipslp.org.mx/webcegaip2018N2.nsf/af56201fa851b94c862580be005c7aa5/FAC2B4E98A63343B862582E4006ADAA4?OpenDocument" TargetMode="External"/><Relationship Id="rId2" Type="http://schemas.openxmlformats.org/officeDocument/2006/relationships/hyperlink" Target="http://www.cegaipslp.org.mx/webcegaip2018N2.nsf/af56201fa851b94c862580be005c7aa5/AD555D9DF1C6E237862582C90065C6B0?OpenDocument" TargetMode="External"/><Relationship Id="rId1" Type="http://schemas.openxmlformats.org/officeDocument/2006/relationships/hyperlink" Target="http://www.cegaipslp.org.mx/webcegaip2018N2.nsf/af56201fa851b94c862580be005c7aa5/AD555D9DF1C6E237862582C90065C6B0?OpenDocument" TargetMode="External"/><Relationship Id="rId6" Type="http://schemas.openxmlformats.org/officeDocument/2006/relationships/hyperlink" Target="http://www.cegaipslp.org.mx/webcegaip2018N2.nsf/af56201fa851b94c862580be005c7aa5/AD555D9DF1C6E237862582C90065C6B0?OpenDocument" TargetMode="External"/><Relationship Id="rId5" Type="http://schemas.openxmlformats.org/officeDocument/2006/relationships/hyperlink" Target="http://www.cegaipslp.org.mx/webcegaip2018N2.nsf/af56201fa851b94c862580be005c7aa5/0D8F2A630A3570E9862582E4006A7BE1?OpenDocument" TargetMode="External"/><Relationship Id="rId4" Type="http://schemas.openxmlformats.org/officeDocument/2006/relationships/hyperlink" Target="http://www.cegaipslp.org.mx/webcegaip2018N2.nsf/af56201fa851b94c862580be005c7aa5/DDC71AFBB24260A2862582E400665B56?OpenDocument"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AD555D9DF1C6E237862582C90065C6B0?OpenDocument" TargetMode="External"/><Relationship Id="rId3" Type="http://schemas.openxmlformats.org/officeDocument/2006/relationships/hyperlink" Target="http://www.cegaipslp.org.mx/webcegaip2018N2.nsf/af56201fa851b94c862580be005c7aa5/870473B0BD42FEBE862582E40068C82A?OpenDocument" TargetMode="External"/><Relationship Id="rId7" Type="http://schemas.openxmlformats.org/officeDocument/2006/relationships/hyperlink" Target="http://www.cegaipslp.org.mx/webcegaip2018N2.nsf/af56201fa851b94c862580be005c7aa5/AD555D9DF1C6E237862582C90065C6B0?OpenDocument" TargetMode="External"/><Relationship Id="rId2" Type="http://schemas.openxmlformats.org/officeDocument/2006/relationships/hyperlink" Target="http://www.cegaipslp.org.mx/webcegaip2018N2.nsf/af56201fa851b94c862580be005c7aa5/629A3FC177A568DD862582E400686379?OpenDocument" TargetMode="External"/><Relationship Id="rId1" Type="http://schemas.openxmlformats.org/officeDocument/2006/relationships/hyperlink" Target="http://www.cegaipslp.org.mx/webcegaip2018N2.nsf/af56201fa851b94c862580be005c7aa5/AD555D9DF1C6E237862582C90065C6B0?OpenDocument" TargetMode="External"/><Relationship Id="rId6" Type="http://schemas.openxmlformats.org/officeDocument/2006/relationships/hyperlink" Target="http://www.cegaipslp.org.mx/webcegaip2018N2.nsf/af56201fa851b94c862580be005c7aa5/AD555D9DF1C6E237862582C90065C6B0?OpenDocument" TargetMode="External"/><Relationship Id="rId5" Type="http://schemas.openxmlformats.org/officeDocument/2006/relationships/hyperlink" Target="http://www.cegaipslp.org.mx/webcegaip2018N2.nsf/af56201fa851b94c862580be005c7aa5/CBCEABD1052C1D17862582E4006A2C30?OpenDocument" TargetMode="External"/><Relationship Id="rId4" Type="http://schemas.openxmlformats.org/officeDocument/2006/relationships/hyperlink" Target="http://www.cegaipslp.org.mx/webcegaip2018N2.nsf/af56201fa851b94c862580be005c7aa5/763D9EAF9E6196B1862582E40068F659?OpenDocument" TargetMode="External"/></Relationships>
</file>

<file path=xl/worksheets/sheet1.xml><?xml version="1.0" encoding="utf-8"?>
<worksheet xmlns="http://schemas.openxmlformats.org/spreadsheetml/2006/main" xmlns:r="http://schemas.openxmlformats.org/officeDocument/2006/relationships">
  <dimension ref="A1:AK29"/>
  <sheetViews>
    <sheetView tabSelected="1" topLeftCell="AF2" workbookViewId="0">
      <selection activeCell="AH3" sqref="AH3"/>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customWidth="1"/>
    <col min="6" max="6" width="22.28515625" customWidth="1"/>
    <col min="7" max="7" width="21.28515625" customWidth="1"/>
    <col min="8" max="8" width="26.28515625" customWidth="1"/>
    <col min="9" max="9" width="32.85546875" customWidth="1"/>
    <col min="10" max="10" width="13.5703125" customWidth="1"/>
    <col min="11" max="11" width="15.42578125" customWidth="1"/>
    <col min="12" max="12" width="21.5703125" customWidth="1"/>
    <col min="13" max="13" width="32.85546875" customWidth="1"/>
    <col min="14" max="14" width="20.5703125" hidden="1" customWidth="1"/>
    <col min="15" max="15" width="53.140625" hidden="1" customWidth="1"/>
    <col min="16" max="16" width="39.85546875" hidden="1" customWidth="1"/>
    <col min="17" max="17" width="30" hidden="1" customWidth="1"/>
    <col min="18" max="18" width="32.28515625" hidden="1" customWidth="1"/>
    <col min="19" max="19" width="32.5703125" hidden="1" customWidth="1"/>
    <col min="20" max="20" width="30.85546875" hidden="1" customWidth="1"/>
    <col min="21" max="21" width="33.140625" customWidth="1"/>
    <col min="22" max="22" width="33.28515625" customWidth="1"/>
    <col min="23" max="23" width="26.42578125" hidden="1" customWidth="1"/>
    <col min="24" max="24" width="33.85546875" hidden="1" customWidth="1"/>
    <col min="25" max="25" width="35.28515625" hidden="1" customWidth="1"/>
    <col min="26" max="26" width="46"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26.5703125" customWidth="1"/>
    <col min="37" max="37" width="23.5703125" customWidth="1"/>
  </cols>
  <sheetData>
    <row r="1" spans="1:37" hidden="1">
      <c r="A1" t="s">
        <v>0</v>
      </c>
    </row>
    <row r="2" spans="1:37">
      <c r="A2" s="34" t="s">
        <v>1</v>
      </c>
      <c r="B2" s="35"/>
      <c r="C2" s="35"/>
      <c r="D2" s="34" t="s">
        <v>2</v>
      </c>
      <c r="E2" s="35"/>
      <c r="F2" s="35"/>
      <c r="G2" s="34" t="s">
        <v>3</v>
      </c>
      <c r="H2" s="35"/>
      <c r="I2" s="35"/>
    </row>
    <row r="3" spans="1:37">
      <c r="A3" s="36" t="s">
        <v>4</v>
      </c>
      <c r="B3" s="35"/>
      <c r="C3" s="35"/>
      <c r="D3" s="36" t="s">
        <v>5</v>
      </c>
      <c r="E3" s="35"/>
      <c r="F3" s="35"/>
      <c r="G3" s="36" t="s">
        <v>6</v>
      </c>
      <c r="H3" s="35"/>
      <c r="I3" s="35"/>
    </row>
    <row r="4" spans="1:37" hidden="1">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7"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7">
      <c r="A6" s="34" t="s">
        <v>53</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row>
    <row r="7" spans="1:37" ht="26.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7" ht="51.75">
      <c r="A8" s="5">
        <v>2018</v>
      </c>
      <c r="B8" s="6">
        <v>43221</v>
      </c>
      <c r="C8" s="7">
        <v>43251</v>
      </c>
      <c r="D8" s="8" t="s">
        <v>90</v>
      </c>
      <c r="E8" s="8" t="s">
        <v>116</v>
      </c>
      <c r="F8" s="8" t="s">
        <v>117</v>
      </c>
      <c r="G8" s="8" t="s">
        <v>118</v>
      </c>
      <c r="H8" s="8" t="s">
        <v>119</v>
      </c>
      <c r="I8" s="8" t="s">
        <v>120</v>
      </c>
      <c r="J8" s="8" t="s">
        <v>121</v>
      </c>
      <c r="K8" s="8" t="s">
        <v>122</v>
      </c>
      <c r="L8" t="s">
        <v>101</v>
      </c>
      <c r="M8" s="9" t="s">
        <v>123</v>
      </c>
      <c r="N8" s="3" t="s">
        <v>103</v>
      </c>
      <c r="O8">
        <v>0</v>
      </c>
      <c r="P8" s="12">
        <v>0</v>
      </c>
      <c r="Q8" s="13" t="s">
        <v>152</v>
      </c>
      <c r="R8" s="13" t="s">
        <v>153</v>
      </c>
      <c r="S8" s="13" t="s">
        <v>153</v>
      </c>
      <c r="T8" s="13" t="s">
        <v>152</v>
      </c>
      <c r="U8" s="13" t="s">
        <v>154</v>
      </c>
      <c r="V8" s="13" t="s">
        <v>154</v>
      </c>
      <c r="W8" s="9" t="s">
        <v>123</v>
      </c>
      <c r="X8" s="6">
        <v>43237</v>
      </c>
      <c r="Y8" s="6">
        <v>43237</v>
      </c>
      <c r="Z8" s="21">
        <v>1</v>
      </c>
      <c r="AA8" s="16">
        <v>701.18</v>
      </c>
      <c r="AB8" s="16">
        <v>175.3</v>
      </c>
      <c r="AC8" s="33">
        <v>43299</v>
      </c>
      <c r="AD8" s="37" t="s">
        <v>211</v>
      </c>
      <c r="AE8" s="21">
        <v>1</v>
      </c>
      <c r="AF8" s="21">
        <v>1</v>
      </c>
      <c r="AG8" s="8" t="s">
        <v>155</v>
      </c>
      <c r="AH8" s="6">
        <v>43321</v>
      </c>
      <c r="AI8" s="6">
        <v>43321</v>
      </c>
      <c r="AK8" s="24"/>
    </row>
    <row r="9" spans="1:37" ht="51.75">
      <c r="A9" s="5">
        <v>2018</v>
      </c>
      <c r="B9" s="6">
        <v>43252</v>
      </c>
      <c r="C9" s="7">
        <v>43281</v>
      </c>
      <c r="D9" s="10" t="s">
        <v>90</v>
      </c>
      <c r="E9" s="8" t="s">
        <v>130</v>
      </c>
      <c r="F9" s="10" t="s">
        <v>125</v>
      </c>
      <c r="G9" s="8" t="s">
        <v>125</v>
      </c>
      <c r="H9" s="8" t="s">
        <v>115</v>
      </c>
      <c r="I9" s="8" t="s">
        <v>127</v>
      </c>
      <c r="J9" s="8" t="s">
        <v>128</v>
      </c>
      <c r="K9" s="8" t="s">
        <v>129</v>
      </c>
      <c r="L9" s="3" t="s">
        <v>101</v>
      </c>
      <c r="M9" s="9" t="s">
        <v>158</v>
      </c>
      <c r="N9" s="28" t="s">
        <v>103</v>
      </c>
      <c r="O9" s="28">
        <v>0</v>
      </c>
      <c r="P9" s="12">
        <v>0</v>
      </c>
      <c r="Q9" s="10" t="s">
        <v>152</v>
      </c>
      <c r="R9" s="10" t="s">
        <v>153</v>
      </c>
      <c r="S9" s="10" t="s">
        <v>153</v>
      </c>
      <c r="T9" s="10" t="s">
        <v>152</v>
      </c>
      <c r="U9" s="10" t="s">
        <v>152</v>
      </c>
      <c r="V9" s="10" t="s">
        <v>152</v>
      </c>
      <c r="W9" s="4" t="s">
        <v>157</v>
      </c>
      <c r="X9" s="6">
        <v>43278</v>
      </c>
      <c r="Y9" s="7">
        <v>43279</v>
      </c>
      <c r="Z9" s="21">
        <v>2</v>
      </c>
      <c r="AA9" s="16">
        <v>0</v>
      </c>
      <c r="AB9" s="16">
        <v>0</v>
      </c>
      <c r="AC9" s="16"/>
      <c r="AD9" s="37" t="s">
        <v>167</v>
      </c>
      <c r="AE9" s="21">
        <v>2</v>
      </c>
      <c r="AF9" s="21">
        <v>1</v>
      </c>
      <c r="AG9" s="8" t="s">
        <v>155</v>
      </c>
      <c r="AH9" s="6">
        <v>43321</v>
      </c>
      <c r="AI9" s="6">
        <v>43321</v>
      </c>
      <c r="AJ9" s="24" t="s">
        <v>166</v>
      </c>
    </row>
    <row r="10" spans="1:37" ht="87" customHeight="1">
      <c r="A10" s="5">
        <v>2018</v>
      </c>
      <c r="B10" s="6">
        <v>43252</v>
      </c>
      <c r="C10" s="7">
        <v>43281</v>
      </c>
      <c r="D10" s="8" t="s">
        <v>90</v>
      </c>
      <c r="E10" s="8" t="s">
        <v>182</v>
      </c>
      <c r="F10" s="8" t="s">
        <v>117</v>
      </c>
      <c r="G10" s="8" t="s">
        <v>118</v>
      </c>
      <c r="H10" s="8" t="s">
        <v>119</v>
      </c>
      <c r="I10" s="8" t="s">
        <v>120</v>
      </c>
      <c r="J10" s="8" t="s">
        <v>121</v>
      </c>
      <c r="K10" s="8" t="s">
        <v>122</v>
      </c>
      <c r="L10" s="4" t="s">
        <v>101</v>
      </c>
      <c r="M10" s="9" t="s">
        <v>159</v>
      </c>
      <c r="N10" s="28" t="s">
        <v>103</v>
      </c>
      <c r="O10" s="28">
        <v>0</v>
      </c>
      <c r="P10" s="12">
        <v>0</v>
      </c>
      <c r="Q10" s="13" t="s">
        <v>152</v>
      </c>
      <c r="R10" s="13" t="s">
        <v>153</v>
      </c>
      <c r="S10" s="13" t="s">
        <v>153</v>
      </c>
      <c r="T10" s="13" t="s">
        <v>152</v>
      </c>
      <c r="U10" s="12" t="s">
        <v>188</v>
      </c>
      <c r="V10" s="10" t="s">
        <v>152</v>
      </c>
      <c r="W10" s="9" t="s">
        <v>159</v>
      </c>
      <c r="X10" s="7">
        <v>43276</v>
      </c>
      <c r="Y10" s="7">
        <v>43280</v>
      </c>
      <c r="Z10" s="21">
        <v>3</v>
      </c>
      <c r="AA10" s="16">
        <f>3616.9+872.91</f>
        <v>4489.8100000000004</v>
      </c>
      <c r="AB10" s="16">
        <v>184.75</v>
      </c>
      <c r="AC10" s="33">
        <v>43299</v>
      </c>
      <c r="AD10" s="27" t="s">
        <v>213</v>
      </c>
      <c r="AE10" s="21">
        <v>3</v>
      </c>
      <c r="AF10" s="21">
        <v>1</v>
      </c>
      <c r="AG10" s="8" t="s">
        <v>155</v>
      </c>
      <c r="AH10" s="6">
        <v>43321</v>
      </c>
      <c r="AI10" s="6">
        <v>43321</v>
      </c>
      <c r="AJ10" s="24"/>
    </row>
    <row r="11" spans="1:37" ht="77.25">
      <c r="A11" s="5">
        <v>2018</v>
      </c>
      <c r="B11" s="6">
        <v>43252</v>
      </c>
      <c r="C11" s="7">
        <v>43281</v>
      </c>
      <c r="D11" s="8" t="s">
        <v>90</v>
      </c>
      <c r="E11" s="8" t="s">
        <v>114</v>
      </c>
      <c r="F11" s="8" t="s">
        <v>133</v>
      </c>
      <c r="G11" s="8" t="s">
        <v>160</v>
      </c>
      <c r="H11" s="8" t="s">
        <v>115</v>
      </c>
      <c r="I11" s="8" t="s">
        <v>161</v>
      </c>
      <c r="J11" s="8" t="s">
        <v>163</v>
      </c>
      <c r="K11" s="8" t="s">
        <v>162</v>
      </c>
      <c r="L11" s="4" t="s">
        <v>101</v>
      </c>
      <c r="M11" s="9" t="s">
        <v>159</v>
      </c>
      <c r="N11" s="28" t="s">
        <v>103</v>
      </c>
      <c r="O11" s="28">
        <v>0</v>
      </c>
      <c r="P11" s="12">
        <v>0</v>
      </c>
      <c r="Q11" s="13" t="s">
        <v>152</v>
      </c>
      <c r="R11" s="13" t="s">
        <v>153</v>
      </c>
      <c r="S11" s="13" t="s">
        <v>153</v>
      </c>
      <c r="T11" s="13" t="s">
        <v>152</v>
      </c>
      <c r="U11" s="12" t="s">
        <v>188</v>
      </c>
      <c r="V11" s="10" t="s">
        <v>152</v>
      </c>
      <c r="W11" s="9" t="s">
        <v>159</v>
      </c>
      <c r="X11" s="7">
        <v>43276</v>
      </c>
      <c r="Y11" s="7">
        <v>43280</v>
      </c>
      <c r="Z11" s="21">
        <v>4</v>
      </c>
      <c r="AA11" s="16">
        <f>1164.5+1792.4</f>
        <v>2956.9</v>
      </c>
      <c r="AB11" s="16">
        <v>549.02</v>
      </c>
      <c r="AC11" s="33">
        <v>43293</v>
      </c>
      <c r="AD11" s="23" t="s">
        <v>216</v>
      </c>
      <c r="AE11" s="21">
        <v>4</v>
      </c>
      <c r="AF11" s="21">
        <v>1</v>
      </c>
      <c r="AG11" s="8" t="s">
        <v>155</v>
      </c>
      <c r="AH11" s="6">
        <v>43321</v>
      </c>
      <c r="AI11" s="6">
        <v>43321</v>
      </c>
      <c r="AJ11" s="24"/>
    </row>
    <row r="12" spans="1:37" s="29" customFormat="1" ht="51.75">
      <c r="A12" s="5">
        <v>2018</v>
      </c>
      <c r="B12" s="6">
        <v>43252</v>
      </c>
      <c r="C12" s="7">
        <v>43281</v>
      </c>
      <c r="D12" s="8" t="s">
        <v>90</v>
      </c>
      <c r="E12" s="8" t="s">
        <v>195</v>
      </c>
      <c r="F12" s="32" t="s">
        <v>196</v>
      </c>
      <c r="G12" s="32" t="s">
        <v>197</v>
      </c>
      <c r="H12" s="8" t="s">
        <v>198</v>
      </c>
      <c r="I12" s="8" t="s">
        <v>199</v>
      </c>
      <c r="J12" s="8" t="s">
        <v>200</v>
      </c>
      <c r="K12" s="8" t="s">
        <v>201</v>
      </c>
      <c r="L12" s="29" t="s">
        <v>101</v>
      </c>
      <c r="M12" s="9" t="s">
        <v>202</v>
      </c>
      <c r="N12" s="29" t="s">
        <v>103</v>
      </c>
      <c r="O12" s="29">
        <v>0</v>
      </c>
      <c r="P12" s="12">
        <v>0</v>
      </c>
      <c r="Q12" s="13" t="s">
        <v>152</v>
      </c>
      <c r="R12" s="13" t="s">
        <v>153</v>
      </c>
      <c r="S12" s="13" t="s">
        <v>153</v>
      </c>
      <c r="T12" s="13" t="s">
        <v>152</v>
      </c>
      <c r="U12" s="12" t="s">
        <v>188</v>
      </c>
      <c r="V12" s="10" t="s">
        <v>152</v>
      </c>
      <c r="W12" s="9" t="s">
        <v>202</v>
      </c>
      <c r="X12" s="7">
        <v>43276</v>
      </c>
      <c r="Y12" s="7">
        <v>43276</v>
      </c>
      <c r="Z12" s="21">
        <v>5</v>
      </c>
      <c r="AA12" s="16">
        <v>494.86</v>
      </c>
      <c r="AB12" s="16">
        <v>89.46</v>
      </c>
      <c r="AC12" s="7">
        <v>43291</v>
      </c>
      <c r="AD12" s="27" t="s">
        <v>220</v>
      </c>
      <c r="AE12" s="21">
        <v>5</v>
      </c>
      <c r="AF12" s="21">
        <v>1</v>
      </c>
      <c r="AG12" s="8" t="s">
        <v>155</v>
      </c>
      <c r="AH12" s="6">
        <v>43321</v>
      </c>
      <c r="AI12" s="6">
        <v>43321</v>
      </c>
      <c r="AJ12" s="24"/>
    </row>
    <row r="13" spans="1:37" ht="91.5" customHeight="1">
      <c r="A13" s="5">
        <v>2018</v>
      </c>
      <c r="B13" s="6">
        <v>43282</v>
      </c>
      <c r="C13" s="7">
        <v>43312</v>
      </c>
      <c r="D13" s="8" t="s">
        <v>131</v>
      </c>
      <c r="E13" s="8" t="s">
        <v>132</v>
      </c>
      <c r="F13" s="10" t="s">
        <v>133</v>
      </c>
      <c r="G13" s="8" t="s">
        <v>134</v>
      </c>
      <c r="H13" s="8" t="s">
        <v>135</v>
      </c>
      <c r="I13" s="8" t="s">
        <v>136</v>
      </c>
      <c r="J13" s="8" t="s">
        <v>137</v>
      </c>
      <c r="K13" s="8" t="s">
        <v>138</v>
      </c>
      <c r="L13" s="28" t="s">
        <v>101</v>
      </c>
      <c r="M13" s="9" t="s">
        <v>183</v>
      </c>
      <c r="N13" s="28" t="s">
        <v>103</v>
      </c>
      <c r="O13" s="28">
        <v>0</v>
      </c>
      <c r="P13" s="12">
        <v>0</v>
      </c>
      <c r="Q13" s="13" t="s">
        <v>152</v>
      </c>
      <c r="R13" s="13" t="s">
        <v>153</v>
      </c>
      <c r="S13" s="13" t="s">
        <v>153</v>
      </c>
      <c r="T13" s="13" t="s">
        <v>152</v>
      </c>
      <c r="U13" s="12" t="s">
        <v>188</v>
      </c>
      <c r="V13" s="10" t="s">
        <v>153</v>
      </c>
      <c r="W13" s="9" t="s">
        <v>185</v>
      </c>
      <c r="X13" s="7">
        <v>43252</v>
      </c>
      <c r="Y13" s="31" t="s">
        <v>184</v>
      </c>
      <c r="Z13" s="21">
        <v>6</v>
      </c>
      <c r="AA13" s="17">
        <v>2370.0700000000002</v>
      </c>
      <c r="AB13" s="16">
        <v>0</v>
      </c>
      <c r="AC13" s="7">
        <v>43292</v>
      </c>
      <c r="AD13" s="27" t="s">
        <v>222</v>
      </c>
      <c r="AE13" s="21">
        <v>6</v>
      </c>
      <c r="AF13" s="21">
        <v>1</v>
      </c>
      <c r="AG13" s="8" t="s">
        <v>155</v>
      </c>
      <c r="AH13" s="6">
        <v>43321</v>
      </c>
      <c r="AI13" s="6">
        <v>43321</v>
      </c>
      <c r="AJ13" s="14"/>
    </row>
    <row r="14" spans="1:37" ht="43.5" customHeight="1">
      <c r="A14" s="5">
        <v>2018</v>
      </c>
      <c r="B14" s="6">
        <v>43282</v>
      </c>
      <c r="C14" s="7">
        <v>43312</v>
      </c>
      <c r="D14" s="8" t="s">
        <v>90</v>
      </c>
      <c r="E14" s="8" t="s">
        <v>182</v>
      </c>
      <c r="F14" s="8" t="s">
        <v>117</v>
      </c>
      <c r="G14" s="8" t="s">
        <v>147</v>
      </c>
      <c r="H14" s="11" t="s">
        <v>148</v>
      </c>
      <c r="I14" s="8" t="s">
        <v>149</v>
      </c>
      <c r="J14" s="8" t="s">
        <v>150</v>
      </c>
      <c r="K14" s="8" t="s">
        <v>151</v>
      </c>
      <c r="L14" s="28" t="s">
        <v>101</v>
      </c>
      <c r="M14" s="9" t="s">
        <v>186</v>
      </c>
      <c r="N14" s="28" t="s">
        <v>103</v>
      </c>
      <c r="O14" s="28">
        <v>0</v>
      </c>
      <c r="P14" s="12">
        <v>0</v>
      </c>
      <c r="Q14" s="13" t="s">
        <v>152</v>
      </c>
      <c r="R14" s="13" t="s">
        <v>153</v>
      </c>
      <c r="S14" s="13" t="s">
        <v>153</v>
      </c>
      <c r="T14" s="13" t="s">
        <v>152</v>
      </c>
      <c r="U14" s="12" t="s">
        <v>188</v>
      </c>
      <c r="V14" s="10" t="s">
        <v>187</v>
      </c>
      <c r="W14" s="9" t="s">
        <v>186</v>
      </c>
      <c r="X14" s="7">
        <v>43284</v>
      </c>
      <c r="Y14" s="7">
        <v>43284</v>
      </c>
      <c r="Z14" s="21">
        <v>7</v>
      </c>
      <c r="AA14" s="16">
        <f>876.48+103.23</f>
        <v>979.71</v>
      </c>
      <c r="AB14" s="16">
        <v>0</v>
      </c>
      <c r="AC14" s="7">
        <v>43300</v>
      </c>
      <c r="AD14" s="27" t="s">
        <v>225</v>
      </c>
      <c r="AE14" s="21">
        <v>7</v>
      </c>
      <c r="AF14" s="21">
        <v>1</v>
      </c>
      <c r="AG14" s="8" t="s">
        <v>155</v>
      </c>
      <c r="AH14" s="6">
        <v>43321</v>
      </c>
      <c r="AI14" s="6">
        <v>43321</v>
      </c>
      <c r="AJ14" s="14"/>
    </row>
    <row r="15" spans="1:37" ht="39">
      <c r="A15" s="5">
        <v>2018</v>
      </c>
      <c r="B15" s="6">
        <v>43282</v>
      </c>
      <c r="C15" s="7">
        <v>43312</v>
      </c>
      <c r="D15" s="8" t="s">
        <v>90</v>
      </c>
      <c r="E15" s="8" t="s">
        <v>182</v>
      </c>
      <c r="F15" s="8" t="s">
        <v>117</v>
      </c>
      <c r="G15" s="8" t="s">
        <v>147</v>
      </c>
      <c r="H15" s="11" t="s">
        <v>148</v>
      </c>
      <c r="I15" s="8" t="s">
        <v>149</v>
      </c>
      <c r="J15" s="8" t="s">
        <v>150</v>
      </c>
      <c r="K15" s="8" t="s">
        <v>151</v>
      </c>
      <c r="L15" s="28" t="s">
        <v>101</v>
      </c>
      <c r="M15" s="9" t="s">
        <v>186</v>
      </c>
      <c r="N15" s="28" t="s">
        <v>103</v>
      </c>
      <c r="O15" s="28">
        <v>0</v>
      </c>
      <c r="P15" s="12">
        <v>0</v>
      </c>
      <c r="Q15" s="13" t="s">
        <v>152</v>
      </c>
      <c r="R15" s="13" t="s">
        <v>153</v>
      </c>
      <c r="S15" s="13" t="s">
        <v>153</v>
      </c>
      <c r="T15" s="13" t="s">
        <v>152</v>
      </c>
      <c r="U15" s="12" t="s">
        <v>188</v>
      </c>
      <c r="V15" s="10" t="s">
        <v>189</v>
      </c>
      <c r="W15" s="9" t="s">
        <v>186</v>
      </c>
      <c r="X15" s="7">
        <v>43290</v>
      </c>
      <c r="Y15" s="7">
        <v>43290</v>
      </c>
      <c r="Z15" s="21">
        <v>8</v>
      </c>
      <c r="AA15" s="16">
        <f>876.48+88.06</f>
        <v>964.54</v>
      </c>
      <c r="AB15" s="16">
        <v>0</v>
      </c>
      <c r="AC15" s="7">
        <v>43300</v>
      </c>
      <c r="AD15" s="27" t="s">
        <v>227</v>
      </c>
      <c r="AE15" s="21">
        <v>8</v>
      </c>
      <c r="AF15" s="21">
        <v>1</v>
      </c>
      <c r="AG15" s="8" t="s">
        <v>155</v>
      </c>
      <c r="AH15" s="6">
        <v>43321</v>
      </c>
      <c r="AI15" s="6">
        <v>43321</v>
      </c>
      <c r="AJ15" s="14"/>
    </row>
    <row r="16" spans="1:37" ht="51.75">
      <c r="A16" s="5">
        <v>2018</v>
      </c>
      <c r="B16" s="6">
        <v>43282</v>
      </c>
      <c r="C16" s="7">
        <v>43312</v>
      </c>
      <c r="D16" s="8" t="s">
        <v>90</v>
      </c>
      <c r="E16" s="8" t="s">
        <v>182</v>
      </c>
      <c r="F16" s="8" t="s">
        <v>117</v>
      </c>
      <c r="G16" s="8" t="s">
        <v>168</v>
      </c>
      <c r="H16" s="8" t="s">
        <v>169</v>
      </c>
      <c r="I16" s="8" t="s">
        <v>170</v>
      </c>
      <c r="J16" s="8" t="s">
        <v>171</v>
      </c>
      <c r="K16" s="8" t="s">
        <v>172</v>
      </c>
      <c r="L16" s="28" t="s">
        <v>101</v>
      </c>
      <c r="M16" s="9" t="s">
        <v>186</v>
      </c>
      <c r="N16" s="28" t="s">
        <v>103</v>
      </c>
      <c r="O16" s="28">
        <v>0</v>
      </c>
      <c r="P16" s="12">
        <v>0</v>
      </c>
      <c r="Q16" s="13" t="s">
        <v>152</v>
      </c>
      <c r="R16" s="13" t="s">
        <v>153</v>
      </c>
      <c r="S16" s="13" t="s">
        <v>153</v>
      </c>
      <c r="T16" s="13" t="s">
        <v>152</v>
      </c>
      <c r="U16" s="12" t="s">
        <v>188</v>
      </c>
      <c r="V16" s="10" t="s">
        <v>189</v>
      </c>
      <c r="W16" s="9" t="s">
        <v>186</v>
      </c>
      <c r="X16" s="7">
        <v>43290</v>
      </c>
      <c r="Y16" s="7">
        <v>43290</v>
      </c>
      <c r="Z16" s="21">
        <v>9</v>
      </c>
      <c r="AA16" s="17">
        <v>872</v>
      </c>
      <c r="AB16" s="17">
        <v>4.4800000000000004</v>
      </c>
      <c r="AC16" s="7">
        <v>43292</v>
      </c>
      <c r="AD16" s="27" t="s">
        <v>229</v>
      </c>
      <c r="AE16" s="21">
        <v>9</v>
      </c>
      <c r="AF16" s="21">
        <v>1</v>
      </c>
      <c r="AG16" s="8" t="s">
        <v>155</v>
      </c>
      <c r="AH16" s="6">
        <v>43321</v>
      </c>
      <c r="AI16" s="6">
        <v>43321</v>
      </c>
    </row>
    <row r="17" spans="1:36" ht="77.25">
      <c r="A17" s="5">
        <v>2018</v>
      </c>
      <c r="B17" s="6">
        <v>43282</v>
      </c>
      <c r="C17" s="7">
        <v>43312</v>
      </c>
      <c r="D17" s="10" t="s">
        <v>90</v>
      </c>
      <c r="E17" s="10" t="s">
        <v>142</v>
      </c>
      <c r="F17" s="10" t="s">
        <v>143</v>
      </c>
      <c r="G17" s="10" t="s">
        <v>143</v>
      </c>
      <c r="H17" s="10" t="s">
        <v>156</v>
      </c>
      <c r="I17" s="8" t="s">
        <v>144</v>
      </c>
      <c r="J17" s="8" t="s">
        <v>145</v>
      </c>
      <c r="K17" s="8" t="s">
        <v>146</v>
      </c>
      <c r="L17" s="28" t="s">
        <v>101</v>
      </c>
      <c r="M17" s="9" t="s">
        <v>191</v>
      </c>
      <c r="N17" s="28" t="s">
        <v>103</v>
      </c>
      <c r="O17" s="28">
        <v>0</v>
      </c>
      <c r="P17" s="12">
        <v>0</v>
      </c>
      <c r="Q17" s="13" t="s">
        <v>152</v>
      </c>
      <c r="R17" s="13" t="s">
        <v>153</v>
      </c>
      <c r="S17" s="13" t="s">
        <v>153</v>
      </c>
      <c r="T17" s="13" t="s">
        <v>152</v>
      </c>
      <c r="U17" s="12" t="s">
        <v>188</v>
      </c>
      <c r="V17" s="10" t="s">
        <v>190</v>
      </c>
      <c r="W17" s="9" t="s">
        <v>191</v>
      </c>
      <c r="X17" s="7">
        <v>43301</v>
      </c>
      <c r="Y17" s="7">
        <v>43301</v>
      </c>
      <c r="Z17" s="21">
        <v>10</v>
      </c>
      <c r="AA17" s="17">
        <v>0</v>
      </c>
      <c r="AB17" s="17">
        <v>0</v>
      </c>
      <c r="AD17" s="27" t="s">
        <v>167</v>
      </c>
      <c r="AE17" s="21">
        <v>10</v>
      </c>
      <c r="AF17" s="21">
        <v>1</v>
      </c>
      <c r="AG17" s="8" t="s">
        <v>155</v>
      </c>
      <c r="AH17" s="6">
        <v>43321</v>
      </c>
      <c r="AI17" s="6">
        <v>43321</v>
      </c>
      <c r="AJ17" s="24" t="s">
        <v>166</v>
      </c>
    </row>
    <row r="18" spans="1:36" ht="77.25">
      <c r="A18" s="5">
        <v>2018</v>
      </c>
      <c r="B18" s="6">
        <v>43282</v>
      </c>
      <c r="C18" s="7">
        <v>43312</v>
      </c>
      <c r="D18" s="8" t="s">
        <v>90</v>
      </c>
      <c r="E18" s="10" t="s">
        <v>173</v>
      </c>
      <c r="F18" s="10" t="s">
        <v>174</v>
      </c>
      <c r="G18" s="10" t="s">
        <v>174</v>
      </c>
      <c r="H18" s="10" t="s">
        <v>175</v>
      </c>
      <c r="I18" s="8" t="s">
        <v>176</v>
      </c>
      <c r="J18" s="8" t="s">
        <v>177</v>
      </c>
      <c r="K18" s="8" t="s">
        <v>178</v>
      </c>
      <c r="L18" s="28" t="s">
        <v>101</v>
      </c>
      <c r="M18" s="9" t="s">
        <v>191</v>
      </c>
      <c r="N18" s="28" t="s">
        <v>103</v>
      </c>
      <c r="O18" s="28">
        <v>0</v>
      </c>
      <c r="P18" s="12">
        <v>0</v>
      </c>
      <c r="Q18" s="13" t="s">
        <v>152</v>
      </c>
      <c r="R18" s="13" t="s">
        <v>153</v>
      </c>
      <c r="S18" s="13" t="s">
        <v>153</v>
      </c>
      <c r="T18" s="13" t="s">
        <v>152</v>
      </c>
      <c r="U18" s="12" t="s">
        <v>188</v>
      </c>
      <c r="V18" s="10" t="s">
        <v>190</v>
      </c>
      <c r="W18" s="9" t="s">
        <v>191</v>
      </c>
      <c r="X18" s="7">
        <v>43301</v>
      </c>
      <c r="Y18" s="7">
        <v>43301</v>
      </c>
      <c r="Z18" s="21">
        <v>11</v>
      </c>
      <c r="AA18" s="17">
        <v>0</v>
      </c>
      <c r="AB18" s="17">
        <v>0</v>
      </c>
      <c r="AD18" s="27" t="s">
        <v>167</v>
      </c>
      <c r="AE18" s="21">
        <v>11</v>
      </c>
      <c r="AF18" s="21">
        <v>1</v>
      </c>
      <c r="AG18" s="8" t="s">
        <v>155</v>
      </c>
      <c r="AH18" s="6">
        <v>43321</v>
      </c>
      <c r="AI18" s="6">
        <v>43321</v>
      </c>
      <c r="AJ18" s="24" t="s">
        <v>166</v>
      </c>
    </row>
    <row r="19" spans="1:36" s="42" customFormat="1" ht="51.75">
      <c r="A19" s="38">
        <v>2018</v>
      </c>
      <c r="B19" s="39">
        <v>43282</v>
      </c>
      <c r="C19" s="40">
        <v>43312</v>
      </c>
      <c r="D19" s="8" t="s">
        <v>90</v>
      </c>
      <c r="E19" s="41" t="s">
        <v>124</v>
      </c>
      <c r="F19" s="41" t="s">
        <v>179</v>
      </c>
      <c r="G19" s="8" t="s">
        <v>180</v>
      </c>
      <c r="H19" s="8" t="s">
        <v>126</v>
      </c>
      <c r="I19" s="8" t="s">
        <v>139</v>
      </c>
      <c r="J19" s="8" t="s">
        <v>140</v>
      </c>
      <c r="K19" s="8" t="s">
        <v>141</v>
      </c>
      <c r="L19" s="42" t="s">
        <v>102</v>
      </c>
      <c r="M19" s="9" t="s">
        <v>210</v>
      </c>
      <c r="N19" s="42" t="s">
        <v>103</v>
      </c>
      <c r="O19" s="42">
        <v>0</v>
      </c>
      <c r="P19" s="12">
        <v>0</v>
      </c>
      <c r="Q19" s="13" t="s">
        <v>152</v>
      </c>
      <c r="R19" s="13" t="s">
        <v>153</v>
      </c>
      <c r="S19" s="13" t="s">
        <v>153</v>
      </c>
      <c r="T19" s="13" t="s">
        <v>152</v>
      </c>
      <c r="U19" s="12" t="s">
        <v>188</v>
      </c>
      <c r="V19" s="41" t="s">
        <v>152</v>
      </c>
      <c r="W19" s="9" t="s">
        <v>210</v>
      </c>
      <c r="X19" s="43">
        <v>43292</v>
      </c>
      <c r="Y19" s="43">
        <v>43293</v>
      </c>
      <c r="Z19" s="44">
        <v>12</v>
      </c>
      <c r="AA19" s="22">
        <v>0</v>
      </c>
      <c r="AB19" s="22">
        <v>0</v>
      </c>
      <c r="AD19" s="37" t="s">
        <v>167</v>
      </c>
      <c r="AE19" s="44">
        <v>12</v>
      </c>
      <c r="AF19" s="44">
        <v>1</v>
      </c>
      <c r="AG19" s="8" t="s">
        <v>155</v>
      </c>
      <c r="AH19" s="39">
        <v>43321</v>
      </c>
      <c r="AI19" s="39">
        <v>43321</v>
      </c>
      <c r="AJ19" s="45" t="s">
        <v>166</v>
      </c>
    </row>
    <row r="20" spans="1:36" ht="51.75">
      <c r="A20" s="5">
        <v>2018</v>
      </c>
      <c r="B20" s="6">
        <v>43282</v>
      </c>
      <c r="C20" s="7">
        <v>43312</v>
      </c>
      <c r="D20" s="8" t="s">
        <v>90</v>
      </c>
      <c r="E20" s="8" t="s">
        <v>130</v>
      </c>
      <c r="F20" s="10" t="s">
        <v>125</v>
      </c>
      <c r="G20" s="8" t="s">
        <v>181</v>
      </c>
      <c r="H20" s="8" t="s">
        <v>115</v>
      </c>
      <c r="I20" s="8" t="s">
        <v>127</v>
      </c>
      <c r="J20" s="8" t="s">
        <v>128</v>
      </c>
      <c r="K20" s="8" t="s">
        <v>129</v>
      </c>
      <c r="L20" t="s">
        <v>102</v>
      </c>
      <c r="M20" s="9" t="s">
        <v>193</v>
      </c>
      <c r="N20" s="28" t="s">
        <v>103</v>
      </c>
      <c r="O20" s="28">
        <v>0</v>
      </c>
      <c r="P20" s="12">
        <v>0</v>
      </c>
      <c r="Q20" s="13" t="s">
        <v>152</v>
      </c>
      <c r="R20" s="13" t="s">
        <v>153</v>
      </c>
      <c r="S20" s="13" t="s">
        <v>153</v>
      </c>
      <c r="T20" s="13" t="s">
        <v>152</v>
      </c>
      <c r="U20" s="12" t="s">
        <v>188</v>
      </c>
      <c r="V20" s="10" t="s">
        <v>152</v>
      </c>
      <c r="W20" s="9" t="s">
        <v>193</v>
      </c>
      <c r="X20" s="7">
        <v>43273</v>
      </c>
      <c r="Y20" s="7">
        <v>43273</v>
      </c>
      <c r="Z20" s="21">
        <v>13</v>
      </c>
      <c r="AA20" s="17">
        <v>4750</v>
      </c>
      <c r="AB20" s="17">
        <v>0</v>
      </c>
      <c r="AC20" s="7">
        <v>43290</v>
      </c>
      <c r="AD20" s="37" t="s">
        <v>231</v>
      </c>
      <c r="AE20" s="21">
        <v>13</v>
      </c>
      <c r="AF20" s="21">
        <v>1</v>
      </c>
      <c r="AG20" s="8" t="s">
        <v>155</v>
      </c>
      <c r="AH20" s="6">
        <v>43321</v>
      </c>
      <c r="AI20" s="6">
        <v>43321</v>
      </c>
    </row>
    <row r="21" spans="1:36" ht="102.75">
      <c r="A21" s="5">
        <v>2018</v>
      </c>
      <c r="B21" s="6">
        <v>43282</v>
      </c>
      <c r="C21" s="7">
        <v>43312</v>
      </c>
      <c r="D21" s="8" t="s">
        <v>90</v>
      </c>
      <c r="E21" s="8" t="s">
        <v>182</v>
      </c>
      <c r="F21" s="8" t="s">
        <v>117</v>
      </c>
      <c r="G21" s="8" t="s">
        <v>147</v>
      </c>
      <c r="H21" s="11" t="s">
        <v>148</v>
      </c>
      <c r="I21" s="8" t="s">
        <v>149</v>
      </c>
      <c r="J21" s="8" t="s">
        <v>150</v>
      </c>
      <c r="K21" s="8" t="s">
        <v>151</v>
      </c>
      <c r="L21" t="s">
        <v>102</v>
      </c>
      <c r="M21" s="9" t="s">
        <v>192</v>
      </c>
      <c r="N21" s="28" t="s">
        <v>103</v>
      </c>
      <c r="O21" s="28">
        <v>0</v>
      </c>
      <c r="P21" s="12">
        <v>0</v>
      </c>
      <c r="Q21" s="13" t="s">
        <v>152</v>
      </c>
      <c r="R21" s="13" t="s">
        <v>153</v>
      </c>
      <c r="S21" s="13" t="s">
        <v>153</v>
      </c>
      <c r="T21" s="13" t="s">
        <v>152</v>
      </c>
      <c r="U21" s="12" t="s">
        <v>188</v>
      </c>
      <c r="V21" s="12" t="s">
        <v>188</v>
      </c>
      <c r="W21" s="9" t="s">
        <v>192</v>
      </c>
      <c r="X21" s="7">
        <v>43280</v>
      </c>
      <c r="Y21" s="7">
        <v>43288</v>
      </c>
      <c r="Z21" s="21">
        <v>14</v>
      </c>
      <c r="AA21" s="17">
        <v>769.4</v>
      </c>
      <c r="AB21" s="17">
        <v>0</v>
      </c>
      <c r="AC21" s="7">
        <v>43300</v>
      </c>
      <c r="AD21" s="37" t="s">
        <v>233</v>
      </c>
      <c r="AE21" s="21">
        <v>14</v>
      </c>
      <c r="AF21" s="21">
        <v>1</v>
      </c>
      <c r="AG21" s="8" t="s">
        <v>155</v>
      </c>
      <c r="AH21" s="6">
        <v>43321</v>
      </c>
      <c r="AI21" s="6">
        <v>43321</v>
      </c>
    </row>
    <row r="22" spans="1:36" ht="26.25">
      <c r="A22" s="5">
        <v>2018</v>
      </c>
      <c r="B22" s="6">
        <v>43282</v>
      </c>
      <c r="C22" s="7">
        <v>43312</v>
      </c>
      <c r="D22" s="8" t="s">
        <v>90</v>
      </c>
      <c r="E22" s="8" t="s">
        <v>209</v>
      </c>
      <c r="F22" s="8" t="s">
        <v>133</v>
      </c>
      <c r="G22" s="8" t="s">
        <v>204</v>
      </c>
      <c r="H22" s="8" t="s">
        <v>208</v>
      </c>
      <c r="I22" s="8" t="s">
        <v>205</v>
      </c>
      <c r="J22" s="8" t="s">
        <v>206</v>
      </c>
      <c r="K22" s="8" t="s">
        <v>207</v>
      </c>
      <c r="L22" s="42" t="s">
        <v>101</v>
      </c>
      <c r="M22" s="9" t="s">
        <v>203</v>
      </c>
      <c r="N22" s="29" t="s">
        <v>103</v>
      </c>
      <c r="O22" s="29">
        <v>0</v>
      </c>
      <c r="P22" s="12">
        <v>0</v>
      </c>
      <c r="Q22" s="13" t="s">
        <v>152</v>
      </c>
      <c r="R22" s="13" t="s">
        <v>153</v>
      </c>
      <c r="S22" s="13" t="s">
        <v>153</v>
      </c>
      <c r="T22" s="13" t="s">
        <v>152</v>
      </c>
      <c r="U22" s="10" t="s">
        <v>152</v>
      </c>
      <c r="V22" s="10" t="s">
        <v>152</v>
      </c>
      <c r="W22" s="9" t="s">
        <v>203</v>
      </c>
      <c r="X22" s="7">
        <v>43285</v>
      </c>
      <c r="Y22" s="7">
        <v>43287</v>
      </c>
      <c r="Z22" s="21">
        <v>15</v>
      </c>
      <c r="AA22" s="17">
        <v>5860.58</v>
      </c>
      <c r="AB22" s="17">
        <v>713.02</v>
      </c>
      <c r="AC22" s="7">
        <v>43292</v>
      </c>
      <c r="AD22" s="37" t="s">
        <v>235</v>
      </c>
      <c r="AE22" s="21">
        <v>15</v>
      </c>
      <c r="AF22" s="21">
        <v>1</v>
      </c>
      <c r="AG22" s="8" t="s">
        <v>155</v>
      </c>
      <c r="AH22" s="6">
        <v>43321</v>
      </c>
      <c r="AI22" s="6">
        <v>43321</v>
      </c>
    </row>
    <row r="23" spans="1:36">
      <c r="A23" s="5"/>
      <c r="B23" s="6"/>
      <c r="C23" s="7"/>
      <c r="D23" s="8"/>
    </row>
    <row r="24" spans="1:36">
      <c r="A24" s="5"/>
      <c r="B24" s="6"/>
      <c r="C24" s="7"/>
      <c r="D24" s="8"/>
    </row>
    <row r="25" spans="1:36">
      <c r="A25" s="5"/>
      <c r="B25" s="6"/>
      <c r="C25" s="7"/>
      <c r="D25" s="8"/>
    </row>
    <row r="29" spans="1:36">
      <c r="AD29" s="27"/>
    </row>
  </sheetData>
  <mergeCells count="7">
    <mergeCell ref="A6:AJ6"/>
    <mergeCell ref="A2:C2"/>
    <mergeCell ref="D2:F2"/>
    <mergeCell ref="G2:I2"/>
    <mergeCell ref="A3:C3"/>
    <mergeCell ref="D3:F3"/>
    <mergeCell ref="G3:I3"/>
  </mergeCells>
  <dataValidations count="3">
    <dataValidation type="list" allowBlank="1" showErrorMessage="1" sqref="D26:D183">
      <formula1>Hidden_13</formula1>
    </dataValidation>
    <dataValidation type="list" allowBlank="1" showErrorMessage="1" sqref="L8:L183">
      <formula1>Hidden_211</formula1>
    </dataValidation>
    <dataValidation type="list" allowBlank="1" showErrorMessage="1" sqref="N8:N183">
      <formula1>Hidden_313</formula1>
    </dataValidation>
  </dataValidations>
  <hyperlinks>
    <hyperlink ref="AD18" r:id="rId1"/>
    <hyperlink ref="AD19" r:id="rId2"/>
    <hyperlink ref="AD9" r:id="rId3"/>
    <hyperlink ref="AD10" r:id="rId4"/>
    <hyperlink ref="AD16" r:id="rId5"/>
    <hyperlink ref="AD17" r:id="rId6"/>
    <hyperlink ref="AD20"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dimension ref="A1:A11"/>
  <sheetViews>
    <sheetView workbookViewId="0"/>
  </sheetViews>
  <sheetFormatPr baseColWidth="10" defaultColWidth="9.140625" defaultRowHeight="15"/>
  <sheetData>
    <row r="1" spans="1:1">
      <c r="A1" t="s">
        <v>90</v>
      </c>
    </row>
    <row r="2" spans="1:1">
      <c r="A2" t="s">
        <v>91</v>
      </c>
    </row>
    <row r="3" spans="1:1">
      <c r="A3" t="s">
        <v>92</v>
      </c>
    </row>
    <row r="4" spans="1:1">
      <c r="A4" t="s">
        <v>93</v>
      </c>
    </row>
    <row r="5" spans="1:1">
      <c r="A5" t="s">
        <v>94</v>
      </c>
    </row>
    <row r="6" spans="1:1">
      <c r="A6" t="s">
        <v>95</v>
      </c>
    </row>
    <row r="7" spans="1:1">
      <c r="A7" t="s">
        <v>96</v>
      </c>
    </row>
    <row r="8" spans="1:1">
      <c r="A8" t="s">
        <v>97</v>
      </c>
    </row>
    <row r="9" spans="1:1">
      <c r="A9" t="s">
        <v>98</v>
      </c>
    </row>
    <row r="10" spans="1:1">
      <c r="A10" t="s">
        <v>99</v>
      </c>
    </row>
    <row r="11" spans="1:1">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101</v>
      </c>
    </row>
    <row r="2" spans="1:1">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103</v>
      </c>
    </row>
    <row r="2" spans="1:1">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54"/>
  <sheetViews>
    <sheetView topLeftCell="A3" workbookViewId="0">
      <selection activeCell="A4" sqref="A4:A25"/>
    </sheetView>
  </sheetViews>
  <sheetFormatPr baseColWidth="10" defaultColWidth="9.140625" defaultRowHeight="15"/>
  <cols>
    <col min="1" max="1" width="3.42578125" bestFit="1" customWidth="1"/>
    <col min="2" max="2" width="70.5703125" bestFit="1" customWidth="1"/>
    <col min="3" max="3" width="79.5703125" bestFit="1" customWidth="1"/>
    <col min="4" max="4" width="93.140625" style="17" bestFit="1" customWidth="1"/>
  </cols>
  <sheetData>
    <row r="1" spans="1:4" hidden="1">
      <c r="B1" t="s">
        <v>7</v>
      </c>
      <c r="C1" t="s">
        <v>10</v>
      </c>
      <c r="D1" s="17" t="s">
        <v>12</v>
      </c>
    </row>
    <row r="2" spans="1:4" hidden="1">
      <c r="B2" t="s">
        <v>105</v>
      </c>
      <c r="C2" t="s">
        <v>106</v>
      </c>
      <c r="D2" s="17" t="s">
        <v>107</v>
      </c>
    </row>
    <row r="3" spans="1:4" ht="30">
      <c r="A3" s="1" t="s">
        <v>108</v>
      </c>
      <c r="B3" s="1" t="s">
        <v>109</v>
      </c>
      <c r="C3" s="1" t="s">
        <v>110</v>
      </c>
      <c r="D3" s="20" t="s">
        <v>111</v>
      </c>
    </row>
    <row r="4" spans="1:4">
      <c r="A4">
        <v>1</v>
      </c>
      <c r="B4" s="19">
        <v>3751</v>
      </c>
      <c r="C4" s="19" t="s">
        <v>164</v>
      </c>
      <c r="D4" s="17">
        <v>101.18</v>
      </c>
    </row>
    <row r="5" spans="1:4">
      <c r="A5">
        <v>1</v>
      </c>
      <c r="B5" s="19">
        <v>3721</v>
      </c>
      <c r="C5" s="19" t="s">
        <v>165</v>
      </c>
      <c r="D5" s="17">
        <v>600</v>
      </c>
    </row>
    <row r="6" spans="1:4">
      <c r="A6">
        <v>2</v>
      </c>
      <c r="B6" s="19">
        <v>3751</v>
      </c>
      <c r="C6" s="19" t="s">
        <v>164</v>
      </c>
      <c r="D6" s="24" t="s">
        <v>166</v>
      </c>
    </row>
    <row r="7" spans="1:4" s="30" customFormat="1">
      <c r="A7" s="30">
        <v>3</v>
      </c>
      <c r="B7" s="19">
        <v>3751</v>
      </c>
      <c r="C7" s="19" t="s">
        <v>164</v>
      </c>
      <c r="D7" s="17">
        <f>500+500+429+600+488.72+11.28+38</f>
        <v>2567.0000000000005</v>
      </c>
    </row>
    <row r="8" spans="1:4" s="30" customFormat="1">
      <c r="A8" s="30">
        <v>3</v>
      </c>
      <c r="B8" s="19">
        <v>3721</v>
      </c>
      <c r="C8" s="19" t="s">
        <v>165</v>
      </c>
      <c r="D8" s="17">
        <f>54.5+317.5+1215.9+334.91</f>
        <v>1922.8100000000002</v>
      </c>
    </row>
    <row r="9" spans="1:4">
      <c r="A9">
        <v>4</v>
      </c>
      <c r="B9" s="19">
        <v>3751</v>
      </c>
      <c r="C9" s="19" t="s">
        <v>164</v>
      </c>
      <c r="D9" s="17">
        <f>24.21+72.79+124+124+317.5+102+74+1142.4+650</f>
        <v>2630.9</v>
      </c>
    </row>
    <row r="10" spans="1:4">
      <c r="A10">
        <v>4</v>
      </c>
      <c r="B10" s="19">
        <v>3721</v>
      </c>
      <c r="C10" s="19" t="s">
        <v>165</v>
      </c>
      <c r="D10" s="17">
        <f>38+144+144</f>
        <v>326</v>
      </c>
    </row>
    <row r="11" spans="1:4">
      <c r="A11">
        <v>5</v>
      </c>
      <c r="B11" s="19">
        <v>3751</v>
      </c>
      <c r="C11" s="19" t="s">
        <v>164</v>
      </c>
      <c r="D11" s="16">
        <v>494.86</v>
      </c>
    </row>
    <row r="12" spans="1:4" s="30" customFormat="1">
      <c r="A12" s="30">
        <v>6</v>
      </c>
      <c r="B12" s="19">
        <v>3751</v>
      </c>
      <c r="C12" s="19" t="s">
        <v>164</v>
      </c>
      <c r="D12" s="16">
        <v>2370.0700000000002</v>
      </c>
    </row>
    <row r="13" spans="1:4" s="30" customFormat="1">
      <c r="A13" s="30">
        <v>7</v>
      </c>
      <c r="B13" s="19">
        <v>3721</v>
      </c>
      <c r="C13" s="19" t="s">
        <v>165</v>
      </c>
      <c r="D13" s="16">
        <v>639.71</v>
      </c>
    </row>
    <row r="14" spans="1:4" s="30" customFormat="1">
      <c r="A14" s="30">
        <v>7</v>
      </c>
      <c r="B14" s="19">
        <v>3751</v>
      </c>
      <c r="C14" s="19" t="s">
        <v>164</v>
      </c>
      <c r="D14" s="16">
        <v>340</v>
      </c>
    </row>
    <row r="15" spans="1:4" s="15" customFormat="1">
      <c r="A15" s="15">
        <v>8</v>
      </c>
      <c r="B15" s="19">
        <v>3721</v>
      </c>
      <c r="C15" s="19" t="s">
        <v>165</v>
      </c>
      <c r="D15" s="17">
        <f>354+288</f>
        <v>642</v>
      </c>
    </row>
    <row r="16" spans="1:4" s="30" customFormat="1">
      <c r="A16" s="30">
        <v>8</v>
      </c>
      <c r="B16" s="19">
        <v>3751</v>
      </c>
      <c r="C16" s="19" t="s">
        <v>164</v>
      </c>
      <c r="D16" s="17">
        <f>30+228+64.54</f>
        <v>322.54000000000002</v>
      </c>
    </row>
    <row r="17" spans="1:4">
      <c r="A17">
        <v>9</v>
      </c>
      <c r="B17" s="19">
        <v>3751</v>
      </c>
      <c r="C17" s="19" t="s">
        <v>164</v>
      </c>
      <c r="D17" s="17">
        <f>227+45</f>
        <v>272</v>
      </c>
    </row>
    <row r="18" spans="1:4">
      <c r="A18">
        <v>9</v>
      </c>
      <c r="B18" s="19">
        <v>3721</v>
      </c>
      <c r="C18" s="19" t="s">
        <v>165</v>
      </c>
      <c r="D18" s="17">
        <v>600</v>
      </c>
    </row>
    <row r="19" spans="1:4">
      <c r="A19">
        <v>10</v>
      </c>
      <c r="B19" s="19">
        <v>3751</v>
      </c>
      <c r="C19" s="19" t="s">
        <v>164</v>
      </c>
      <c r="D19" s="24" t="s">
        <v>166</v>
      </c>
    </row>
    <row r="20" spans="1:4">
      <c r="A20">
        <v>11</v>
      </c>
      <c r="B20" s="19">
        <v>3751</v>
      </c>
      <c r="C20" s="19" t="s">
        <v>164</v>
      </c>
      <c r="D20" s="24" t="s">
        <v>166</v>
      </c>
    </row>
    <row r="21" spans="1:4">
      <c r="A21">
        <v>12</v>
      </c>
      <c r="B21" s="19">
        <v>3751</v>
      </c>
      <c r="C21" s="19" t="s">
        <v>164</v>
      </c>
      <c r="D21" s="24" t="s">
        <v>166</v>
      </c>
    </row>
    <row r="22" spans="1:4">
      <c r="A22">
        <v>13</v>
      </c>
      <c r="B22" s="19">
        <v>3851</v>
      </c>
      <c r="C22" s="19" t="s">
        <v>194</v>
      </c>
      <c r="D22" s="17">
        <v>4750</v>
      </c>
    </row>
    <row r="23" spans="1:4">
      <c r="A23">
        <v>14</v>
      </c>
      <c r="B23" s="19">
        <v>3851</v>
      </c>
      <c r="C23" s="19" t="s">
        <v>194</v>
      </c>
      <c r="D23" s="17">
        <v>769.4</v>
      </c>
    </row>
    <row r="24" spans="1:4">
      <c r="A24">
        <v>15</v>
      </c>
      <c r="B24" s="19">
        <v>3751</v>
      </c>
      <c r="C24" s="19" t="s">
        <v>164</v>
      </c>
      <c r="D24" s="17">
        <f>5860.58-D25</f>
        <v>3835.01</v>
      </c>
    </row>
    <row r="25" spans="1:4">
      <c r="A25">
        <v>15</v>
      </c>
      <c r="B25" s="19">
        <v>3721</v>
      </c>
      <c r="C25" s="19" t="s">
        <v>165</v>
      </c>
      <c r="D25" s="17">
        <f>219+630+700+476.57</f>
        <v>2025.57</v>
      </c>
    </row>
    <row r="26" spans="1:4" s="15" customFormat="1">
      <c r="B26" s="19"/>
      <c r="C26" s="19"/>
      <c r="D26" s="17"/>
    </row>
    <row r="27" spans="1:4" s="15" customFormat="1">
      <c r="B27" s="19"/>
      <c r="C27" s="19"/>
      <c r="D27" s="17"/>
    </row>
    <row r="28" spans="1:4">
      <c r="B28" s="19"/>
      <c r="C28" s="19"/>
    </row>
    <row r="29" spans="1:4">
      <c r="B29" s="19"/>
      <c r="C29" s="19"/>
    </row>
    <row r="30" spans="1:4">
      <c r="B30" s="19"/>
      <c r="C30" s="19"/>
    </row>
    <row r="31" spans="1:4" s="18" customFormat="1">
      <c r="B31" s="19"/>
      <c r="C31" s="19"/>
      <c r="D31" s="17"/>
    </row>
    <row r="32" spans="1:4" s="18" customFormat="1">
      <c r="B32" s="19"/>
      <c r="C32" s="19"/>
      <c r="D32" s="17"/>
    </row>
    <row r="33" spans="1:4" s="18" customFormat="1">
      <c r="B33" s="19"/>
      <c r="C33" s="19"/>
      <c r="D33" s="17"/>
    </row>
    <row r="34" spans="1:4" s="18" customFormat="1">
      <c r="B34" s="19"/>
      <c r="C34" s="19"/>
      <c r="D34" s="22"/>
    </row>
    <row r="35" spans="1:4" s="18" customFormat="1">
      <c r="B35" s="19"/>
      <c r="C35" s="19"/>
      <c r="D35" s="22"/>
    </row>
    <row r="36" spans="1:4" s="18" customFormat="1">
      <c r="B36" s="19"/>
      <c r="C36" s="19"/>
      <c r="D36" s="22"/>
    </row>
    <row r="37" spans="1:4">
      <c r="B37" s="19"/>
      <c r="C37" s="19"/>
    </row>
    <row r="38" spans="1:4">
      <c r="B38" s="19"/>
      <c r="C38" s="19"/>
    </row>
    <row r="39" spans="1:4" s="15" customFormat="1">
      <c r="B39" s="19"/>
      <c r="C39" s="19"/>
      <c r="D39" s="17"/>
    </row>
    <row r="40" spans="1:4" s="15" customFormat="1">
      <c r="B40" s="19"/>
      <c r="C40" s="19"/>
      <c r="D40" s="17"/>
    </row>
    <row r="41" spans="1:4">
      <c r="B41" s="19"/>
      <c r="C41" s="19"/>
    </row>
    <row r="42" spans="1:4">
      <c r="B42" s="19"/>
      <c r="C42" s="19"/>
    </row>
    <row r="43" spans="1:4">
      <c r="B43" s="19"/>
      <c r="C43" s="19"/>
    </row>
    <row r="44" spans="1:4">
      <c r="B44" s="19"/>
      <c r="C44" s="19"/>
    </row>
    <row r="45" spans="1:4">
      <c r="B45" s="19"/>
      <c r="C45" s="19"/>
    </row>
    <row r="46" spans="1:4">
      <c r="B46" s="19"/>
      <c r="C46" s="19"/>
    </row>
    <row r="47" spans="1:4">
      <c r="B47" s="19"/>
      <c r="C47" s="19"/>
    </row>
    <row r="48" spans="1:4">
      <c r="A48" s="15"/>
      <c r="B48" s="19"/>
      <c r="C48" s="19"/>
    </row>
    <row r="49" spans="1:4">
      <c r="A49" s="15"/>
      <c r="B49" s="19"/>
      <c r="C49" s="19"/>
    </row>
    <row r="50" spans="1:4">
      <c r="B50" s="19"/>
      <c r="C50" s="19"/>
    </row>
    <row r="51" spans="1:4">
      <c r="B51" s="19"/>
      <c r="C51" s="19"/>
    </row>
    <row r="52" spans="1:4" s="18" customFormat="1">
      <c r="B52" s="25"/>
      <c r="C52" s="25"/>
      <c r="D52" s="17"/>
    </row>
    <row r="53" spans="1:4">
      <c r="C53" s="15"/>
      <c r="D53" s="16"/>
    </row>
    <row r="54" spans="1:4">
      <c r="B54" s="18"/>
      <c r="C54" s="18"/>
      <c r="D54" s="1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2"/>
  <sheetViews>
    <sheetView topLeftCell="A3" workbookViewId="0">
      <selection activeCell="B23" sqref="B23"/>
    </sheetView>
  </sheetViews>
  <sheetFormatPr baseColWidth="10" defaultColWidth="9.140625" defaultRowHeight="15"/>
  <cols>
    <col min="1" max="1" width="3.42578125" bestFit="1" customWidth="1"/>
    <col min="2" max="2" width="143" customWidth="1"/>
  </cols>
  <sheetData>
    <row r="1" spans="1:2" hidden="1">
      <c r="B1" t="s">
        <v>14</v>
      </c>
    </row>
    <row r="2" spans="1:2" hidden="1">
      <c r="B2" t="s">
        <v>112</v>
      </c>
    </row>
    <row r="3" spans="1:2">
      <c r="A3" s="1" t="s">
        <v>108</v>
      </c>
      <c r="B3" s="1" t="s">
        <v>113</v>
      </c>
    </row>
    <row r="4" spans="1:2">
      <c r="A4">
        <v>1</v>
      </c>
      <c r="B4" s="23" t="s">
        <v>212</v>
      </c>
    </row>
    <row r="5" spans="1:2">
      <c r="A5">
        <v>2</v>
      </c>
      <c r="B5" s="37" t="s">
        <v>167</v>
      </c>
    </row>
    <row r="6" spans="1:2">
      <c r="A6">
        <v>3</v>
      </c>
      <c r="B6" s="23" t="s">
        <v>214</v>
      </c>
    </row>
    <row r="7" spans="1:2" s="30" customFormat="1">
      <c r="A7" s="30">
        <v>3</v>
      </c>
      <c r="B7" s="23" t="s">
        <v>215</v>
      </c>
    </row>
    <row r="8" spans="1:2">
      <c r="A8" s="30">
        <v>4</v>
      </c>
      <c r="B8" s="26" t="s">
        <v>217</v>
      </c>
    </row>
    <row r="9" spans="1:2" s="30" customFormat="1">
      <c r="A9" s="30">
        <v>4</v>
      </c>
      <c r="B9" s="26" t="s">
        <v>218</v>
      </c>
    </row>
    <row r="10" spans="1:2" s="30" customFormat="1">
      <c r="A10" s="30">
        <v>4</v>
      </c>
      <c r="B10" s="26" t="s">
        <v>219</v>
      </c>
    </row>
    <row r="11" spans="1:2">
      <c r="A11" s="30">
        <v>5</v>
      </c>
      <c r="B11" s="27" t="s">
        <v>221</v>
      </c>
    </row>
    <row r="12" spans="1:2">
      <c r="A12" s="30">
        <v>6</v>
      </c>
      <c r="B12" s="23" t="s">
        <v>223</v>
      </c>
    </row>
    <row r="13" spans="1:2" s="30" customFormat="1">
      <c r="A13" s="30">
        <v>6</v>
      </c>
      <c r="B13" s="23" t="s">
        <v>224</v>
      </c>
    </row>
    <row r="14" spans="1:2">
      <c r="A14" s="30">
        <v>7</v>
      </c>
      <c r="B14" s="23" t="s">
        <v>226</v>
      </c>
    </row>
    <row r="15" spans="1:2">
      <c r="A15" s="30">
        <v>8</v>
      </c>
      <c r="B15" s="23" t="s">
        <v>228</v>
      </c>
    </row>
    <row r="16" spans="1:2">
      <c r="A16" s="30">
        <v>9</v>
      </c>
      <c r="B16" s="26" t="s">
        <v>230</v>
      </c>
    </row>
    <row r="17" spans="1:2">
      <c r="A17" s="30">
        <v>10</v>
      </c>
      <c r="B17" s="27" t="s">
        <v>167</v>
      </c>
    </row>
    <row r="18" spans="1:2">
      <c r="A18" s="30">
        <v>11</v>
      </c>
      <c r="B18" s="27" t="s">
        <v>167</v>
      </c>
    </row>
    <row r="19" spans="1:2">
      <c r="A19" s="30">
        <v>12</v>
      </c>
      <c r="B19" s="37" t="s">
        <v>167</v>
      </c>
    </row>
    <row r="20" spans="1:2">
      <c r="A20" s="30">
        <v>13</v>
      </c>
      <c r="B20" s="26" t="s">
        <v>232</v>
      </c>
    </row>
    <row r="21" spans="1:2" s="25" customFormat="1">
      <c r="A21" s="30">
        <v>14</v>
      </c>
      <c r="B21" s="26" t="s">
        <v>234</v>
      </c>
    </row>
    <row r="22" spans="1:2" ht="15.75" customHeight="1">
      <c r="A22" s="30">
        <v>15</v>
      </c>
      <c r="B22" s="26" t="s">
        <v>236</v>
      </c>
    </row>
    <row r="23" spans="1:2">
      <c r="A23">
        <v>15</v>
      </c>
      <c r="B23" s="26" t="s">
        <v>237</v>
      </c>
    </row>
    <row r="24" spans="1:2">
      <c r="B24" s="26"/>
    </row>
    <row r="25" spans="1:2">
      <c r="B25" s="26"/>
    </row>
    <row r="26" spans="1:2">
      <c r="B26" s="26"/>
    </row>
    <row r="27" spans="1:2">
      <c r="B27" s="26"/>
    </row>
    <row r="28" spans="1:2">
      <c r="B28" s="26"/>
    </row>
    <row r="29" spans="1:2">
      <c r="B29" s="26"/>
    </row>
    <row r="30" spans="1:2">
      <c r="B30" s="26"/>
    </row>
    <row r="31" spans="1:2">
      <c r="B31" s="26"/>
    </row>
    <row r="32" spans="1:2">
      <c r="B32" s="26"/>
    </row>
    <row r="33" spans="2:2">
      <c r="B33" s="26"/>
    </row>
    <row r="34" spans="2:2">
      <c r="B34" s="26"/>
    </row>
    <row r="35" spans="2:2">
      <c r="B35" s="26"/>
    </row>
    <row r="36" spans="2:2">
      <c r="B36" s="26"/>
    </row>
    <row r="37" spans="2:2">
      <c r="B37" s="26"/>
    </row>
    <row r="38" spans="2:2">
      <c r="B38" s="26"/>
    </row>
    <row r="39" spans="2:2">
      <c r="B39" s="26"/>
    </row>
    <row r="40" spans="2:2">
      <c r="B40" s="26"/>
    </row>
    <row r="41" spans="2:2">
      <c r="B41" s="26"/>
    </row>
    <row r="42" spans="2:2">
      <c r="B42" s="26"/>
    </row>
  </sheetData>
  <hyperlinks>
    <hyperlink ref="B5" r:id="rId1"/>
    <hyperlink ref="B8" r:id="rId2"/>
    <hyperlink ref="B9" r:id="rId3"/>
    <hyperlink ref="B10" r:id="rId4"/>
    <hyperlink ref="B14" r:id="rId5"/>
    <hyperlink ref="B18" r:id="rId6"/>
    <hyperlink ref="B19" r:id="rId7"/>
    <hyperlink ref="B17"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Tabla_549575</vt:lpstr>
      <vt:lpstr>Tabla_549576</vt:lpstr>
      <vt:lpstr>Hidden_13</vt:lpstr>
      <vt:lpstr>Hidden_211</vt:lpstr>
      <vt:lpstr>Hidden_313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CP_AMELIA</cp:lastModifiedBy>
  <dcterms:created xsi:type="dcterms:W3CDTF">2018-06-16T16:21:36Z</dcterms:created>
  <dcterms:modified xsi:type="dcterms:W3CDTF">2018-08-09T19:38:48Z</dcterms:modified>
</cp:coreProperties>
</file>