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<sst xmlns="http://schemas.openxmlformats.org/spreadsheetml/2006/main" count="741" uniqueCount="256">
  <si>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</si>
  <si>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</si>
  <si>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</si>
  <si>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</si>
  <si>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</si>
  <si>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</si>
  <si>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</si>
  <si>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</si>
  <si>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</si>
  <si>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</si>
  <si>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</si>
  <si>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</si>
  <si>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</si>
  <si>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</si>
  <si>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</si>
  <si>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</si>
  <si>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</si>
  <si>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</si>
  <si>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</si>
  <si>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</si>
  <si>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</si>
  <si>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</si>
  <si>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</si>
  <si>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</si>
  <si>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</si>
  <si>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</si>
  <si>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</si>
  <si>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</si>
  <si>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</si>
  <si>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</si>
  <si>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</si>
  <si>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</si>
  <si>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</si>
  <si>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</si>
  <si>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</si>
  <si>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</si>
  <si>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</si>
  <si>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</si>
  <si>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</si>
  <si>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</si>
  <si>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</si>
  <si>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</si>
  <si>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</si>
  <si>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</si>
  <si>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</si>
  <si>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</si>
  <si>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</si>
  <si>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</si>
  <si>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</si>
  <si>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</si>
  <si>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</si>
  <si>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</si>
  <si>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</si>
  <si>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</si>
  <si>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</si>
  <si>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</si>
  <si>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</si>
  <si>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</si>
  <si>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</si>
  <si>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</si>
  <si>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</si>
  <si>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</si>
  <si>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</si>
  <si>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</si>
  <si>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</si>
  <si>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</si>
  <si>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</si>
  <si>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</si>
  <si>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</si>
  <si>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</si>
  <si>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</si>
  <si>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</si>
  <si>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</si>
  <si>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</si>
  <si>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</si>
  <si>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</si>
  <si>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</si>
  <si>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</si>
  <si>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</si>
  <si>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</si>
  <si>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</si>
  <si>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</si>
  <si>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</si>
  <si>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</si>
  <si>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</si>
  <si>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</si>
  <si>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</si>
  <si>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</si>
  <si>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</si>
  <si>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</si>
  <si>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</si>
  <si>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</si>
  <si>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</si>
  <si>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</si>
  <si>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</si>
  <si>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</si>
  <si>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</si>
  <si>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</si>
  <si>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</si>
  <si>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</si>
  <si>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</si>
  <si>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</si>
  <si>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</si>
  <si>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</si>
  <si>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</si>
  <si>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</si>
  <si>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</si>
  <si>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</si>
  <si>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</si>
  <si>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</si>
  <si>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</si>
  <si>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</si>
  <si>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</si>
  <si>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</si>
  <si>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</si>
  <si>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</si>
  <si>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</si>
  <si>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</si>
  <si>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</si>
  <si>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</si>
  <si>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</si>
  <si>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</si>
  <si>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</si>
  <si>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</si>
  <si>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</si>
  <si>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</si>
  <si>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</si>
  <si>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</si>
  <si>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</si>
  <si>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</si>
  <si>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</si>
  <si>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</si>
  <si>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</si>
  <si>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</si>
  <si>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</si>
  <si>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</si>
  <si>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</si>
  <si>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</si>
  <si>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</si>
  <si>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</si>
  <si>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</si>
  <si>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</si>
  <si>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</si>
  <si>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</si>
  <si>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</si>
  <si>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</si>
  <si>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</si>
  <si>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NO APLICA</t>
  </si>
  <si>
    <t>1 ID que contiene los datos de la hoja: 'Tabla 212246'</t>
  </si>
  <si>
    <t>1 ID que contiene los datos de la hoja: 'Tabla 212247'</t>
  </si>
  <si>
    <t>PESO MEXICANO</t>
  </si>
  <si>
    <t>CONTADO</t>
  </si>
  <si>
    <t>MUNICIPALES</t>
  </si>
  <si>
    <t>NO HUBO</t>
  </si>
  <si>
    <t>FINIQUITO</t>
  </si>
  <si>
    <t>1 ID que contiene los datos de la hoja: 'Tabla 212245'</t>
  </si>
  <si>
    <t>1 ID que contiene los datos de la hoja: 'Tabla 212248'</t>
  </si>
  <si>
    <t>OFICIALIA</t>
  </si>
  <si>
    <t>NO SE APLICARON</t>
  </si>
  <si>
    <t>SALUD PUBLICA MUNICIPAL</t>
  </si>
  <si>
    <t>ARTÍCULO 26, FRACCIÓN VII, DE LA LEY DE ADQUISICIONES DEL ESTADO DE SAN LUIS POTOSÍ</t>
  </si>
  <si>
    <t>ADQUISICIÓN  DE 1800 DESPENSAS</t>
  </si>
  <si>
    <t>DESARROLLO SOCIAL</t>
  </si>
  <si>
    <t>INAPAM</t>
  </si>
  <si>
    <t>ADJUDICACION DIRECTA BAJO RESPONSABILIDAD DEL COMITÉ</t>
  </si>
  <si>
    <t>FEDERALES</t>
  </si>
  <si>
    <t>CAMPOS</t>
  </si>
  <si>
    <t>NAVARRO</t>
  </si>
  <si>
    <t>TERAN</t>
  </si>
  <si>
    <t>VAZQUEZ</t>
  </si>
  <si>
    <t>NIETO</t>
  </si>
  <si>
    <t>JESUS RICARDO SALAZAR NIETO</t>
  </si>
  <si>
    <t>JOSEFINA NIETO RICO</t>
  </si>
  <si>
    <t>RICO</t>
  </si>
  <si>
    <t>JOSEFINA</t>
  </si>
  <si>
    <t>MAYRA MAGALY</t>
  </si>
  <si>
    <t>NIÑO</t>
  </si>
  <si>
    <t>ARTÍCULO 36  FRACCIÓN III Y  95  DE LA LEY DE OBRAS PÚBLICAS Y SERVICIOS PARA EL ESTADO DE SAN LUIS POTOSÍ,</t>
  </si>
  <si>
    <t>UNA FIANZA POR LA TOTALIDAD DEL ANTICIPO, UNA FIANZA POR EL 10% CUMPLIMIENTO, FIANZA POR EL 10% VICIOS OCULTOS</t>
  </si>
  <si>
    <t>MAYO</t>
  </si>
  <si>
    <t>MVR/CA/RAMO28/008ADR/2015</t>
  </si>
  <si>
    <t>SERVICIO DE 700 CONSUMO (INCLUYE ALIMENTOS, MOBILIARIO, MESEROS Y LUGAR DEL EVENTO</t>
  </si>
  <si>
    <t>DEPARATAMENTO DE EDUCACION</t>
  </si>
  <si>
    <t>TERESA IVETTE</t>
  </si>
  <si>
    <t>TORRES</t>
  </si>
  <si>
    <t>VEGA</t>
  </si>
  <si>
    <t>TERESA IVETTE TORRES VEGA</t>
  </si>
  <si>
    <t>LUIS JAVIER</t>
  </si>
  <si>
    <t>FLORES</t>
  </si>
  <si>
    <t>GARCIA</t>
  </si>
  <si>
    <t>LUIS JAVIER FLORES GARCIA</t>
  </si>
  <si>
    <t>HONORIO</t>
  </si>
  <si>
    <t xml:space="preserve">VALLEJO </t>
  </si>
  <si>
    <t>HONORIO CAMPOS VALLEJO</t>
  </si>
  <si>
    <t>MVR/CA/FAFM/006ADR/2015</t>
  </si>
  <si>
    <t>ADQUISICIÓN  DE 1052 DESPENSAS</t>
  </si>
  <si>
    <t>1052 DESPENSAS, PARA BENEFICIARIOS DEL PROGRAMA ESTIMULOS A LA EDUCACIÓN BÁSICA</t>
  </si>
  <si>
    <t>MAYRA MAGALY  NIÑO NIÑO</t>
  </si>
  <si>
    <t>JESÚS RICARDO</t>
  </si>
  <si>
    <t>SALAZAR</t>
  </si>
  <si>
    <t>CABECERA Y COMUNIDADES</t>
  </si>
  <si>
    <t>MVR/CA/FAFM/007ADR/2015</t>
  </si>
  <si>
    <t>1800 DESPENSAS, PARA BENEFICIARIOS DEL PROGRAMA “APOYO A PERSONAS DE LA 3ERA. EDAD Y GRUPOS VULNERABLES (BIMESTRE MARZO-ABRIL’2014</t>
  </si>
  <si>
    <t xml:space="preserve">JOSE JULIAN </t>
  </si>
  <si>
    <t xml:space="preserve">CAMPOS </t>
  </si>
  <si>
    <t>JOSE JULIAN CAMPOS NAVARRO</t>
  </si>
  <si>
    <t>RODRIGO</t>
  </si>
  <si>
    <t>RODRIGO TERAN VAZQUEZ</t>
  </si>
  <si>
    <t>ABARROTES IBAGUE, SA. DE CV.</t>
  </si>
  <si>
    <t>MVR/COP/FISM/020AD/2015</t>
  </si>
  <si>
    <t>CONSTRUCCIÓN DE TANQUE DE ALMACENAMIENTO DE 40,000.00 LTS</t>
  </si>
  <si>
    <t>30% ANTICIPO Y SOBRE ESTIMACIONES</t>
  </si>
  <si>
    <t>GENARO</t>
  </si>
  <si>
    <t>GENARO CAMPOS NAVARRO</t>
  </si>
  <si>
    <t>PRIMERO CARGO Y ASOCIADOS, S.A. DE C.V</t>
  </si>
  <si>
    <t>ROBMACH, S. DE R.L. DE C.V.</t>
  </si>
  <si>
    <t>COM. DE LA CUEVA</t>
  </si>
  <si>
    <t>MVR/COP/FISM/021AD/2015</t>
  </si>
  <si>
    <t>COM SOTOLILLO</t>
  </si>
  <si>
    <t>MVR/COP/FISM/022AD/2015</t>
  </si>
  <si>
    <t>ROBLECK S.A. DE C.V</t>
  </si>
  <si>
    <t>OBRAS Y CONSTRUCCIONES ESPECIALIZADAS DEL POTOSI, S.A. DE C.V.</t>
  </si>
  <si>
    <t>BICSA, S.A. DE C.V.</t>
  </si>
  <si>
    <t>COM. DE GRANJA LA LAGUNITA</t>
  </si>
  <si>
    <t>MVR/COP/FISM/023AD/2015</t>
  </si>
  <si>
    <t>AMPLIACIÓN DE RED DE DISTRIBUCIÓN ELÉCTRICA Y ALUMBRADO PÚBLICO</t>
  </si>
  <si>
    <t>SUMINISTROS PARA  ELECTROCONSTRUCCIÓN, S.A.</t>
  </si>
  <si>
    <t>OBRAS Y CONSTRUCCIONES ESPECIALIZADAS DEL POTOSÍ, S.A. DE C.V.</t>
  </si>
  <si>
    <t>MOISÉS HERNÁNDEZ PÉREZ</t>
  </si>
  <si>
    <t>MOISÉS</t>
  </si>
  <si>
    <t>HERNÁNDEZ</t>
  </si>
  <si>
    <t>PÉREZ</t>
  </si>
  <si>
    <t>CALLE  MORELOS Y PRIV. DE MORELOS, EN LA COM. DE LAGUNA DE SAN VICENTE, VILLA DE REYES, S.L.P.</t>
  </si>
  <si>
    <t>MVR/COP/FAFM/011AD/2015</t>
  </si>
  <si>
    <t>SOBRE ESTIMACIONES DE TRABAJOS TERMINADOS</t>
  </si>
  <si>
    <t>FIANZA POR EL 10% CUMPLIMIENTO, FIANZA POR EL 10% VICIOS OCULTOS</t>
  </si>
  <si>
    <t>ELECTRIFICACIÓN CONELC, S.A. DE C.V.</t>
  </si>
  <si>
    <t>CALLE MIGUEL HIDALGO, EN LA COM. DE CALDERÓN, VILLA DE REYES, S.L.P</t>
  </si>
  <si>
    <t>MVR/COP/FAFM/012AD/2015</t>
  </si>
  <si>
    <t>BRENDA RIVERA PALOMO</t>
  </si>
  <si>
    <t>PALOMO</t>
  </si>
  <si>
    <t>RIVERA</t>
  </si>
  <si>
    <t>BRENDA</t>
  </si>
  <si>
    <t>MARCO ANTONIO MARTINEZ MENDEZ</t>
  </si>
  <si>
    <t>MENDEZ</t>
  </si>
  <si>
    <t>ANTONIO</t>
  </si>
  <si>
    <t>MARCO ANTONIO</t>
  </si>
  <si>
    <t>CALLE LOS PIRULES, LA VETILLA VILLA DE REYES, S.L.P.</t>
  </si>
  <si>
    <t>MVR/COP/FAFM/013AD/2015</t>
  </si>
  <si>
    <t>. RODOLFO TOVAR CASTILLO</t>
  </si>
  <si>
    <t>RODOLFO</t>
  </si>
  <si>
    <t>TOVAR</t>
  </si>
  <si>
    <t>CASTILLO</t>
  </si>
  <si>
    <t>COM. DE GOGORRON, VILLA DE REYES, S.L.P.</t>
  </si>
  <si>
    <t>MVR/COP/FAFM/014AD/2015</t>
  </si>
  <si>
    <t>CALLE ARROYO DE LAS TINAJAS, SOCAVON VILLA DE REYES, S.L.P.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</si>
</sst>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_-* #,##0.00\ _€_-;\-* #,##0.00\ _€_-;_-* &quot;-&quot;??\ _€_-;_-@_-"/>
    <numFmt numFmtId="174" formatCode="[$-C0A]dd\-mmm\-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40" fillId="35" borderId="11" xfId="0" applyFont="1" applyFill="1" applyBorder="1" applyAlignment="1">
      <alignment horizontal="justify"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41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PageLayoutView="0" workbookViewId="0" topLeftCell="AI2">
      <selection activeCell="AO2" sqref="AO2"/>
    </sheetView>
  </sheetViews>
  <sheetFormatPr defaultColWidth="9.140625" defaultRowHeight="12.75"/>
  <cols>
    <col min="1" max="1" width="56.28125" style="0" bestFit="1" customWidth="1"/>
    <col min="2" max="2" width="19.8515625" style="0" bestFit="1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8515625" style="0" bestFit="1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6.8515625" style="0" customWidth="1"/>
    <col min="22" max="22" width="43.85156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4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38.25">
      <c r="A8" s="14" t="s">
        <v>164</v>
      </c>
      <c r="B8" t="s">
        <v>1</v>
      </c>
      <c r="C8">
        <v>2015</v>
      </c>
      <c r="D8" s="7" t="s">
        <v>179</v>
      </c>
      <c r="E8" s="7" t="s">
        <v>180</v>
      </c>
      <c r="F8" s="8" t="s">
        <v>160</v>
      </c>
      <c r="G8" s="7" t="s">
        <v>147</v>
      </c>
      <c r="H8" s="19" t="s">
        <v>181</v>
      </c>
      <c r="I8" s="7" t="s">
        <v>148</v>
      </c>
      <c r="J8" s="7" t="s">
        <v>149</v>
      </c>
      <c r="K8" s="8" t="s">
        <v>182</v>
      </c>
      <c r="L8" s="8" t="s">
        <v>182</v>
      </c>
      <c r="M8" s="7" t="s">
        <v>180</v>
      </c>
      <c r="N8" s="10">
        <v>42135</v>
      </c>
      <c r="O8" s="11">
        <v>86205</v>
      </c>
      <c r="P8" s="18">
        <v>99997.8</v>
      </c>
      <c r="Q8" s="7" t="s">
        <v>147</v>
      </c>
      <c r="R8" s="7" t="s">
        <v>147</v>
      </c>
      <c r="S8" s="8" t="s">
        <v>150</v>
      </c>
      <c r="T8" s="7" t="s">
        <v>147</v>
      </c>
      <c r="U8" s="7" t="s">
        <v>151</v>
      </c>
      <c r="V8" s="8" t="s">
        <v>181</v>
      </c>
      <c r="W8" s="7" t="s">
        <v>147</v>
      </c>
      <c r="X8" s="12">
        <v>42138</v>
      </c>
      <c r="Y8" s="12">
        <v>42138</v>
      </c>
      <c r="AA8" s="7" t="s">
        <v>147</v>
      </c>
      <c r="AB8" s="7" t="s">
        <v>152</v>
      </c>
      <c r="AC8" t="s">
        <v>11</v>
      </c>
      <c r="AD8" s="7" t="s">
        <v>155</v>
      </c>
      <c r="AE8" t="s">
        <v>12</v>
      </c>
      <c r="AF8" s="7" t="s">
        <v>156</v>
      </c>
      <c r="AG8" s="7" t="s">
        <v>158</v>
      </c>
      <c r="AH8" s="7" t="s">
        <v>147</v>
      </c>
      <c r="AI8" s="7" t="s">
        <v>147</v>
      </c>
      <c r="AJ8" s="7" t="s">
        <v>147</v>
      </c>
      <c r="AK8" s="7" t="s">
        <v>147</v>
      </c>
      <c r="AL8" s="10">
        <v>42859</v>
      </c>
      <c r="AM8" s="7" t="s">
        <v>157</v>
      </c>
      <c r="AN8">
        <v>2015</v>
      </c>
      <c r="AO8" s="10">
        <v>42859</v>
      </c>
    </row>
    <row r="9" spans="1:41" ht="38.25">
      <c r="A9" s="14" t="s">
        <v>164</v>
      </c>
      <c r="B9" t="s">
        <v>1</v>
      </c>
      <c r="C9">
        <v>2015</v>
      </c>
      <c r="D9" s="7" t="s">
        <v>179</v>
      </c>
      <c r="E9" s="7" t="s">
        <v>194</v>
      </c>
      <c r="F9" s="8" t="s">
        <v>160</v>
      </c>
      <c r="G9" s="7" t="s">
        <v>147</v>
      </c>
      <c r="H9" s="20" t="s">
        <v>195</v>
      </c>
      <c r="I9">
        <v>2</v>
      </c>
      <c r="J9">
        <v>2</v>
      </c>
      <c r="K9" s="13" t="s">
        <v>162</v>
      </c>
      <c r="L9" s="16" t="s">
        <v>162</v>
      </c>
      <c r="M9" s="7" t="s">
        <v>194</v>
      </c>
      <c r="N9" s="10">
        <v>42132</v>
      </c>
      <c r="O9" s="11">
        <v>148332</v>
      </c>
      <c r="P9" s="11">
        <v>148332</v>
      </c>
      <c r="Q9" s="7" t="s">
        <v>147</v>
      </c>
      <c r="R9" s="7" t="s">
        <v>147</v>
      </c>
      <c r="S9" s="8" t="s">
        <v>150</v>
      </c>
      <c r="T9" s="7" t="s">
        <v>147</v>
      </c>
      <c r="U9" s="7" t="s">
        <v>151</v>
      </c>
      <c r="V9" s="8" t="s">
        <v>196</v>
      </c>
      <c r="W9" s="7" t="s">
        <v>147</v>
      </c>
      <c r="X9" s="12">
        <v>42133</v>
      </c>
      <c r="Y9" s="10">
        <v>42139</v>
      </c>
      <c r="AA9" s="13" t="s">
        <v>147</v>
      </c>
      <c r="AB9" s="13" t="s">
        <v>165</v>
      </c>
      <c r="AC9" t="s">
        <v>5</v>
      </c>
      <c r="AD9">
        <v>2</v>
      </c>
      <c r="AE9" t="s">
        <v>12</v>
      </c>
      <c r="AF9">
        <v>2</v>
      </c>
      <c r="AG9" s="7" t="s">
        <v>158</v>
      </c>
      <c r="AH9" s="7" t="s">
        <v>147</v>
      </c>
      <c r="AI9" s="7" t="s">
        <v>147</v>
      </c>
      <c r="AJ9" s="7" t="s">
        <v>147</v>
      </c>
      <c r="AK9" s="7" t="s">
        <v>147</v>
      </c>
      <c r="AL9" s="10">
        <v>42859</v>
      </c>
      <c r="AM9" s="7" t="s">
        <v>157</v>
      </c>
      <c r="AN9">
        <v>2015</v>
      </c>
      <c r="AO9" s="10">
        <v>42859</v>
      </c>
    </row>
    <row r="10" spans="1:41" ht="51">
      <c r="A10" s="14" t="s">
        <v>164</v>
      </c>
      <c r="B10" t="s">
        <v>1</v>
      </c>
      <c r="C10">
        <v>2015</v>
      </c>
      <c r="D10" s="7" t="s">
        <v>179</v>
      </c>
      <c r="E10" s="7" t="s">
        <v>201</v>
      </c>
      <c r="F10" s="8" t="s">
        <v>160</v>
      </c>
      <c r="G10" s="7" t="s">
        <v>147</v>
      </c>
      <c r="H10" s="20" t="s">
        <v>161</v>
      </c>
      <c r="I10">
        <v>3</v>
      </c>
      <c r="J10">
        <v>3</v>
      </c>
      <c r="K10" s="13" t="s">
        <v>162</v>
      </c>
      <c r="L10" s="16" t="s">
        <v>163</v>
      </c>
      <c r="M10" s="7" t="s">
        <v>201</v>
      </c>
      <c r="N10" s="10">
        <v>42132</v>
      </c>
      <c r="O10" s="11">
        <v>148332</v>
      </c>
      <c r="P10" s="17">
        <v>148332</v>
      </c>
      <c r="Q10" s="7" t="s">
        <v>147</v>
      </c>
      <c r="R10" s="7" t="s">
        <v>147</v>
      </c>
      <c r="S10" s="8" t="s">
        <v>150</v>
      </c>
      <c r="T10" s="7" t="s">
        <v>147</v>
      </c>
      <c r="U10" s="7" t="s">
        <v>151</v>
      </c>
      <c r="V10" s="9" t="s">
        <v>202</v>
      </c>
      <c r="W10" s="7" t="s">
        <v>147</v>
      </c>
      <c r="X10" s="10">
        <v>42139</v>
      </c>
      <c r="Y10" s="10">
        <v>42080</v>
      </c>
      <c r="AA10" s="13" t="s">
        <v>147</v>
      </c>
      <c r="AB10" s="13" t="s">
        <v>165</v>
      </c>
      <c r="AC10" t="s">
        <v>5</v>
      </c>
      <c r="AD10">
        <v>3</v>
      </c>
      <c r="AE10" t="s">
        <v>12</v>
      </c>
      <c r="AF10">
        <v>3</v>
      </c>
      <c r="AG10" s="7" t="s">
        <v>158</v>
      </c>
      <c r="AH10" s="7" t="s">
        <v>147</v>
      </c>
      <c r="AI10" s="7" t="s">
        <v>147</v>
      </c>
      <c r="AJ10" s="7" t="s">
        <v>147</v>
      </c>
      <c r="AK10" s="7" t="s">
        <v>147</v>
      </c>
      <c r="AL10" s="10">
        <v>42859</v>
      </c>
      <c r="AM10" s="7" t="s">
        <v>157</v>
      </c>
      <c r="AN10">
        <v>2015</v>
      </c>
      <c r="AO10" s="10">
        <v>42859</v>
      </c>
    </row>
    <row r="11" spans="1:41" ht="63.75" customHeight="1">
      <c r="A11" s="7" t="s">
        <v>146</v>
      </c>
      <c r="B11" t="s">
        <v>2</v>
      </c>
      <c r="C11">
        <v>2015</v>
      </c>
      <c r="D11" s="7" t="s">
        <v>179</v>
      </c>
      <c r="E11" t="s">
        <v>209</v>
      </c>
      <c r="F11" s="8" t="s">
        <v>177</v>
      </c>
      <c r="G11" s="7" t="s">
        <v>147</v>
      </c>
      <c r="H11" s="15" t="s">
        <v>210</v>
      </c>
      <c r="I11">
        <v>4</v>
      </c>
      <c r="J11">
        <v>4</v>
      </c>
      <c r="K11" s="13" t="s">
        <v>162</v>
      </c>
      <c r="L11" s="16" t="s">
        <v>162</v>
      </c>
      <c r="M11" t="s">
        <v>209</v>
      </c>
      <c r="N11" s="10">
        <v>42138</v>
      </c>
      <c r="O11" s="11">
        <f>294032.03/1.16</f>
        <v>253475.88793103452</v>
      </c>
      <c r="P11" s="17">
        <v>294032.03</v>
      </c>
      <c r="Q11" s="7" t="s">
        <v>147</v>
      </c>
      <c r="R11" s="7" t="s">
        <v>147</v>
      </c>
      <c r="S11" s="8" t="s">
        <v>150</v>
      </c>
      <c r="T11" s="7" t="s">
        <v>147</v>
      </c>
      <c r="U11" s="21" t="s">
        <v>211</v>
      </c>
      <c r="V11" s="9" t="s">
        <v>210</v>
      </c>
      <c r="W11" s="22" t="s">
        <v>178</v>
      </c>
      <c r="X11" s="10">
        <v>42142</v>
      </c>
      <c r="Y11" s="10">
        <v>42201</v>
      </c>
      <c r="AA11" s="13" t="s">
        <v>147</v>
      </c>
      <c r="AB11" s="13" t="s">
        <v>165</v>
      </c>
      <c r="AC11" t="s">
        <v>5</v>
      </c>
      <c r="AD11">
        <v>4</v>
      </c>
      <c r="AE11" t="s">
        <v>12</v>
      </c>
      <c r="AF11">
        <v>4</v>
      </c>
      <c r="AG11" s="7" t="s">
        <v>158</v>
      </c>
      <c r="AH11" s="7" t="s">
        <v>147</v>
      </c>
      <c r="AI11" s="7" t="s">
        <v>147</v>
      </c>
      <c r="AJ11" s="7" t="s">
        <v>147</v>
      </c>
      <c r="AK11" s="7" t="s">
        <v>147</v>
      </c>
      <c r="AL11" s="10">
        <v>42859</v>
      </c>
      <c r="AM11" s="7" t="s">
        <v>157</v>
      </c>
      <c r="AN11">
        <v>2015</v>
      </c>
      <c r="AO11" s="10">
        <v>42859</v>
      </c>
    </row>
    <row r="12" spans="1:41" ht="51">
      <c r="A12" s="7" t="s">
        <v>146</v>
      </c>
      <c r="B12" t="s">
        <v>2</v>
      </c>
      <c r="C12">
        <v>2015</v>
      </c>
      <c r="D12" s="7" t="s">
        <v>179</v>
      </c>
      <c r="E12" t="s">
        <v>217</v>
      </c>
      <c r="F12" s="8" t="s">
        <v>177</v>
      </c>
      <c r="G12" s="7" t="s">
        <v>147</v>
      </c>
      <c r="H12" s="15" t="s">
        <v>210</v>
      </c>
      <c r="I12">
        <v>5</v>
      </c>
      <c r="J12">
        <v>5</v>
      </c>
      <c r="K12" s="13" t="s">
        <v>162</v>
      </c>
      <c r="L12" s="16" t="s">
        <v>162</v>
      </c>
      <c r="M12" t="s">
        <v>217</v>
      </c>
      <c r="N12" s="10">
        <v>42138</v>
      </c>
      <c r="O12" s="11">
        <f>260463.14/1.16</f>
        <v>224537.18965517243</v>
      </c>
      <c r="P12" s="17">
        <v>260463.14</v>
      </c>
      <c r="Q12" s="7" t="s">
        <v>147</v>
      </c>
      <c r="R12" s="7" t="s">
        <v>147</v>
      </c>
      <c r="S12" s="8" t="s">
        <v>150</v>
      </c>
      <c r="T12" s="7" t="s">
        <v>147</v>
      </c>
      <c r="U12" s="21" t="s">
        <v>211</v>
      </c>
      <c r="V12" s="9" t="s">
        <v>210</v>
      </c>
      <c r="W12" s="22" t="s">
        <v>178</v>
      </c>
      <c r="X12" s="10">
        <v>42142</v>
      </c>
      <c r="Y12" s="10">
        <v>42201</v>
      </c>
      <c r="AA12" s="13" t="s">
        <v>147</v>
      </c>
      <c r="AB12" s="13" t="s">
        <v>165</v>
      </c>
      <c r="AC12" t="s">
        <v>5</v>
      </c>
      <c r="AD12">
        <v>5</v>
      </c>
      <c r="AE12" t="s">
        <v>12</v>
      </c>
      <c r="AF12">
        <v>5</v>
      </c>
      <c r="AG12" s="7" t="s">
        <v>158</v>
      </c>
      <c r="AH12" s="7" t="s">
        <v>147</v>
      </c>
      <c r="AI12" s="7" t="s">
        <v>147</v>
      </c>
      <c r="AJ12" s="7" t="s">
        <v>147</v>
      </c>
      <c r="AK12" s="7" t="s">
        <v>147</v>
      </c>
      <c r="AL12" s="10">
        <v>42859</v>
      </c>
      <c r="AM12" s="7" t="s">
        <v>157</v>
      </c>
      <c r="AN12">
        <v>2015</v>
      </c>
      <c r="AO12" s="10">
        <v>42859</v>
      </c>
    </row>
    <row r="13" spans="1:41" ht="51">
      <c r="A13" s="7" t="s">
        <v>146</v>
      </c>
      <c r="B13" t="s">
        <v>2</v>
      </c>
      <c r="C13">
        <v>2015</v>
      </c>
      <c r="D13" s="7" t="s">
        <v>179</v>
      </c>
      <c r="E13" s="7" t="s">
        <v>219</v>
      </c>
      <c r="F13" s="8" t="s">
        <v>177</v>
      </c>
      <c r="G13" s="7" t="s">
        <v>147</v>
      </c>
      <c r="H13" s="15" t="s">
        <v>210</v>
      </c>
      <c r="I13">
        <v>6</v>
      </c>
      <c r="J13">
        <v>6</v>
      </c>
      <c r="K13" s="13" t="s">
        <v>162</v>
      </c>
      <c r="L13" s="16" t="s">
        <v>162</v>
      </c>
      <c r="M13" s="7" t="s">
        <v>219</v>
      </c>
      <c r="N13" s="10">
        <v>42138</v>
      </c>
      <c r="O13" s="11">
        <f>249063.9/1.16</f>
        <v>214710.25862068965</v>
      </c>
      <c r="P13" s="17">
        <v>249063.9</v>
      </c>
      <c r="Q13" s="7" t="s">
        <v>147</v>
      </c>
      <c r="R13" s="7" t="s">
        <v>147</v>
      </c>
      <c r="S13" s="8" t="s">
        <v>150</v>
      </c>
      <c r="T13" s="7" t="s">
        <v>147</v>
      </c>
      <c r="U13" s="21" t="s">
        <v>211</v>
      </c>
      <c r="V13" s="9" t="s">
        <v>210</v>
      </c>
      <c r="W13" s="22" t="s">
        <v>178</v>
      </c>
      <c r="X13" s="10">
        <v>42142</v>
      </c>
      <c r="Y13" s="10">
        <v>42201</v>
      </c>
      <c r="AA13" s="13" t="s">
        <v>147</v>
      </c>
      <c r="AB13" s="13" t="s">
        <v>165</v>
      </c>
      <c r="AC13" t="s">
        <v>5</v>
      </c>
      <c r="AD13">
        <v>6</v>
      </c>
      <c r="AE13" t="s">
        <v>12</v>
      </c>
      <c r="AF13">
        <v>6</v>
      </c>
      <c r="AG13" s="7" t="s">
        <v>158</v>
      </c>
      <c r="AH13" s="7" t="s">
        <v>147</v>
      </c>
      <c r="AI13" s="7" t="s">
        <v>147</v>
      </c>
      <c r="AJ13" s="7" t="s">
        <v>147</v>
      </c>
      <c r="AK13" s="7" t="s">
        <v>147</v>
      </c>
      <c r="AL13" s="10">
        <v>42859</v>
      </c>
      <c r="AM13" s="7" t="s">
        <v>157</v>
      </c>
      <c r="AN13">
        <v>2015</v>
      </c>
      <c r="AO13" s="10">
        <v>42859</v>
      </c>
    </row>
    <row r="14" spans="1:41" ht="51">
      <c r="A14" s="7" t="s">
        <v>146</v>
      </c>
      <c r="B14" t="s">
        <v>2</v>
      </c>
      <c r="C14">
        <v>2015</v>
      </c>
      <c r="D14" s="7" t="s">
        <v>179</v>
      </c>
      <c r="E14" s="7" t="s">
        <v>224</v>
      </c>
      <c r="F14" s="8" t="s">
        <v>177</v>
      </c>
      <c r="G14" s="7" t="s">
        <v>147</v>
      </c>
      <c r="H14" s="15" t="s">
        <v>225</v>
      </c>
      <c r="I14">
        <v>7</v>
      </c>
      <c r="J14">
        <v>7</v>
      </c>
      <c r="K14" s="13" t="s">
        <v>162</v>
      </c>
      <c r="L14" s="16" t="s">
        <v>162</v>
      </c>
      <c r="M14" s="7" t="s">
        <v>224</v>
      </c>
      <c r="N14" s="10">
        <v>42152</v>
      </c>
      <c r="O14" s="11">
        <f>215544.05/1.16</f>
        <v>185813.83620689655</v>
      </c>
      <c r="P14" s="17">
        <v>215544.05</v>
      </c>
      <c r="Q14" s="7" t="s">
        <v>147</v>
      </c>
      <c r="R14" s="7" t="s">
        <v>147</v>
      </c>
      <c r="S14" s="8" t="s">
        <v>150</v>
      </c>
      <c r="T14" s="7" t="s">
        <v>147</v>
      </c>
      <c r="U14" s="21" t="s">
        <v>211</v>
      </c>
      <c r="V14" s="9" t="s">
        <v>225</v>
      </c>
      <c r="W14" s="22" t="s">
        <v>178</v>
      </c>
      <c r="X14" s="10">
        <v>42158</v>
      </c>
      <c r="Y14" s="10">
        <v>42202</v>
      </c>
      <c r="AA14" s="13" t="s">
        <v>147</v>
      </c>
      <c r="AB14" s="13" t="s">
        <v>165</v>
      </c>
      <c r="AC14" t="s">
        <v>5</v>
      </c>
      <c r="AD14">
        <v>7</v>
      </c>
      <c r="AE14" t="s">
        <v>12</v>
      </c>
      <c r="AF14">
        <v>7</v>
      </c>
      <c r="AG14" s="7" t="s">
        <v>158</v>
      </c>
      <c r="AH14" s="7" t="s">
        <v>147</v>
      </c>
      <c r="AI14" s="7" t="s">
        <v>147</v>
      </c>
      <c r="AJ14" s="7" t="s">
        <v>147</v>
      </c>
      <c r="AK14" s="7" t="s">
        <v>147</v>
      </c>
      <c r="AL14" s="10">
        <v>42859</v>
      </c>
      <c r="AM14" s="7" t="s">
        <v>157</v>
      </c>
      <c r="AN14">
        <v>2015</v>
      </c>
      <c r="AO14" s="10">
        <v>42859</v>
      </c>
    </row>
    <row r="15" spans="1:41" ht="51">
      <c r="A15" s="7" t="s">
        <v>146</v>
      </c>
      <c r="B15" t="s">
        <v>2</v>
      </c>
      <c r="C15">
        <v>2015</v>
      </c>
      <c r="D15" s="7" t="s">
        <v>179</v>
      </c>
      <c r="E15" t="s">
        <v>233</v>
      </c>
      <c r="F15" s="8" t="s">
        <v>177</v>
      </c>
      <c r="G15" s="7" t="s">
        <v>147</v>
      </c>
      <c r="H15" s="15" t="s">
        <v>225</v>
      </c>
      <c r="I15">
        <v>8</v>
      </c>
      <c r="J15">
        <v>8</v>
      </c>
      <c r="K15" s="13" t="s">
        <v>162</v>
      </c>
      <c r="L15" s="16" t="s">
        <v>162</v>
      </c>
      <c r="M15" t="s">
        <v>233</v>
      </c>
      <c r="N15" s="10">
        <v>42138</v>
      </c>
      <c r="O15" s="11">
        <f>345442.35</f>
        <v>345442.35</v>
      </c>
      <c r="P15" s="17">
        <v>345442.35</v>
      </c>
      <c r="Q15" s="7" t="s">
        <v>147</v>
      </c>
      <c r="R15" s="7" t="s">
        <v>147</v>
      </c>
      <c r="S15" s="8" t="s">
        <v>150</v>
      </c>
      <c r="T15" s="7" t="s">
        <v>147</v>
      </c>
      <c r="U15" s="21" t="s">
        <v>234</v>
      </c>
      <c r="V15" s="9" t="s">
        <v>225</v>
      </c>
      <c r="W15" s="21" t="s">
        <v>235</v>
      </c>
      <c r="X15" s="10">
        <v>42142</v>
      </c>
      <c r="Y15" s="10">
        <v>42201</v>
      </c>
      <c r="AA15" s="13" t="s">
        <v>147</v>
      </c>
      <c r="AB15" s="13" t="s">
        <v>165</v>
      </c>
      <c r="AC15" t="s">
        <v>5</v>
      </c>
      <c r="AD15">
        <v>8</v>
      </c>
      <c r="AE15" t="s">
        <v>12</v>
      </c>
      <c r="AF15">
        <v>8</v>
      </c>
      <c r="AG15" s="7" t="s">
        <v>158</v>
      </c>
      <c r="AH15" s="7" t="s">
        <v>147</v>
      </c>
      <c r="AI15" s="7" t="s">
        <v>147</v>
      </c>
      <c r="AJ15" s="7" t="s">
        <v>147</v>
      </c>
      <c r="AK15" s="7" t="s">
        <v>147</v>
      </c>
      <c r="AL15" s="10">
        <v>42859</v>
      </c>
      <c r="AM15" s="7" t="s">
        <v>157</v>
      </c>
      <c r="AN15">
        <v>2015</v>
      </c>
      <c r="AO15" s="10">
        <v>42859</v>
      </c>
    </row>
    <row r="16" spans="1:41" ht="51">
      <c r="A16" s="7" t="s">
        <v>146</v>
      </c>
      <c r="B16" t="s">
        <v>2</v>
      </c>
      <c r="C16">
        <v>2015</v>
      </c>
      <c r="D16" s="7" t="s">
        <v>179</v>
      </c>
      <c r="E16" s="7" t="s">
        <v>238</v>
      </c>
      <c r="F16" s="8" t="s">
        <v>177</v>
      </c>
      <c r="G16" s="7" t="s">
        <v>147</v>
      </c>
      <c r="H16" s="15" t="s">
        <v>225</v>
      </c>
      <c r="I16">
        <v>9</v>
      </c>
      <c r="J16">
        <v>9</v>
      </c>
      <c r="K16" s="13" t="s">
        <v>162</v>
      </c>
      <c r="L16" s="16" t="s">
        <v>162</v>
      </c>
      <c r="M16" s="7" t="s">
        <v>238</v>
      </c>
      <c r="N16" s="10">
        <v>42138</v>
      </c>
      <c r="O16" s="11">
        <f>347864.67/1.16</f>
        <v>299883.3362068966</v>
      </c>
      <c r="P16" s="17">
        <v>347864.67</v>
      </c>
      <c r="Q16" s="7" t="s">
        <v>147</v>
      </c>
      <c r="R16" s="7" t="s">
        <v>147</v>
      </c>
      <c r="S16" s="8" t="s">
        <v>150</v>
      </c>
      <c r="T16" s="7" t="s">
        <v>147</v>
      </c>
      <c r="U16" s="21" t="s">
        <v>234</v>
      </c>
      <c r="V16" s="9" t="s">
        <v>225</v>
      </c>
      <c r="W16" s="21" t="s">
        <v>235</v>
      </c>
      <c r="X16" s="10">
        <v>42142</v>
      </c>
      <c r="Y16" s="10">
        <v>42201</v>
      </c>
      <c r="AA16" s="13" t="s">
        <v>147</v>
      </c>
      <c r="AB16" s="13" t="s">
        <v>165</v>
      </c>
      <c r="AC16" t="s">
        <v>5</v>
      </c>
      <c r="AD16">
        <v>9</v>
      </c>
      <c r="AE16" t="s">
        <v>12</v>
      </c>
      <c r="AF16">
        <v>9</v>
      </c>
      <c r="AG16" s="7" t="s">
        <v>158</v>
      </c>
      <c r="AH16" s="7" t="s">
        <v>147</v>
      </c>
      <c r="AI16" s="7" t="s">
        <v>147</v>
      </c>
      <c r="AJ16" s="7" t="s">
        <v>147</v>
      </c>
      <c r="AK16" s="7" t="s">
        <v>147</v>
      </c>
      <c r="AL16" s="10">
        <v>42859</v>
      </c>
      <c r="AM16" s="7" t="s">
        <v>157</v>
      </c>
      <c r="AN16">
        <v>2015</v>
      </c>
      <c r="AO16" s="10">
        <v>42859</v>
      </c>
    </row>
    <row r="17" spans="1:41" ht="51">
      <c r="A17" s="7" t="s">
        <v>146</v>
      </c>
      <c r="B17" t="s">
        <v>2</v>
      </c>
      <c r="C17">
        <v>2015</v>
      </c>
      <c r="D17" s="7" t="s">
        <v>179</v>
      </c>
      <c r="E17" s="7" t="s">
        <v>248</v>
      </c>
      <c r="F17" s="8" t="s">
        <v>177</v>
      </c>
      <c r="G17" s="7" t="s">
        <v>147</v>
      </c>
      <c r="H17" s="15" t="s">
        <v>225</v>
      </c>
      <c r="I17">
        <v>10</v>
      </c>
      <c r="J17">
        <v>10</v>
      </c>
      <c r="K17" s="13" t="s">
        <v>162</v>
      </c>
      <c r="L17" s="16" t="s">
        <v>162</v>
      </c>
      <c r="M17" s="7" t="s">
        <v>248</v>
      </c>
      <c r="N17" s="10">
        <v>42504</v>
      </c>
      <c r="O17" s="11">
        <f>317638.54/1.16</f>
        <v>273826.3275862069</v>
      </c>
      <c r="P17" s="17">
        <v>317638.54</v>
      </c>
      <c r="Q17" s="7" t="s">
        <v>147</v>
      </c>
      <c r="R17" s="7" t="s">
        <v>147</v>
      </c>
      <c r="S17" s="8" t="s">
        <v>150</v>
      </c>
      <c r="T17" s="7" t="s">
        <v>147</v>
      </c>
      <c r="U17" s="21" t="s">
        <v>211</v>
      </c>
      <c r="V17" s="9" t="s">
        <v>225</v>
      </c>
      <c r="W17" s="22" t="s">
        <v>178</v>
      </c>
      <c r="X17" s="10">
        <v>42139</v>
      </c>
      <c r="Y17" s="10">
        <v>42198</v>
      </c>
      <c r="AA17" s="13" t="s">
        <v>147</v>
      </c>
      <c r="AB17" s="13" t="s">
        <v>165</v>
      </c>
      <c r="AC17" t="s">
        <v>5</v>
      </c>
      <c r="AD17">
        <v>10</v>
      </c>
      <c r="AE17" t="s">
        <v>12</v>
      </c>
      <c r="AF17">
        <v>10</v>
      </c>
      <c r="AG17" s="7" t="s">
        <v>158</v>
      </c>
      <c r="AH17" s="7" t="s">
        <v>147</v>
      </c>
      <c r="AI17" s="7" t="s">
        <v>147</v>
      </c>
      <c r="AJ17" s="7" t="s">
        <v>147</v>
      </c>
      <c r="AK17" s="7" t="s">
        <v>147</v>
      </c>
      <c r="AL17" s="10">
        <v>42859</v>
      </c>
      <c r="AM17" s="7" t="s">
        <v>157</v>
      </c>
      <c r="AN17">
        <v>2015</v>
      </c>
      <c r="AO17" s="10">
        <v>42859</v>
      </c>
    </row>
    <row r="18" spans="1:41" ht="51">
      <c r="A18" s="7" t="s">
        <v>146</v>
      </c>
      <c r="B18" t="s">
        <v>2</v>
      </c>
      <c r="C18">
        <v>2015</v>
      </c>
      <c r="D18" s="7" t="s">
        <v>179</v>
      </c>
      <c r="E18" s="7" t="s">
        <v>254</v>
      </c>
      <c r="F18" s="8" t="s">
        <v>177</v>
      </c>
      <c r="G18" s="7" t="s">
        <v>147</v>
      </c>
      <c r="H18" s="15" t="s">
        <v>225</v>
      </c>
      <c r="I18">
        <v>11</v>
      </c>
      <c r="J18">
        <v>11</v>
      </c>
      <c r="K18" s="13" t="s">
        <v>162</v>
      </c>
      <c r="L18" s="16" t="s">
        <v>162</v>
      </c>
      <c r="M18" s="7" t="s">
        <v>254</v>
      </c>
      <c r="N18" s="10">
        <v>42138</v>
      </c>
      <c r="O18" s="11">
        <f>303992.47/1.16</f>
        <v>262062.474137931</v>
      </c>
      <c r="P18" s="17">
        <v>303992.47</v>
      </c>
      <c r="Q18" s="7" t="s">
        <v>147</v>
      </c>
      <c r="R18" s="7" t="s">
        <v>147</v>
      </c>
      <c r="S18" s="8" t="s">
        <v>150</v>
      </c>
      <c r="T18" s="7" t="s">
        <v>147</v>
      </c>
      <c r="U18" s="21" t="s">
        <v>234</v>
      </c>
      <c r="V18" s="9" t="s">
        <v>225</v>
      </c>
      <c r="W18" s="21" t="s">
        <v>234</v>
      </c>
      <c r="X18" s="10">
        <v>42139</v>
      </c>
      <c r="Y18" s="10">
        <v>42198</v>
      </c>
      <c r="AA18" s="13" t="s">
        <v>147</v>
      </c>
      <c r="AB18" s="13" t="s">
        <v>165</v>
      </c>
      <c r="AC18" t="s">
        <v>5</v>
      </c>
      <c r="AD18">
        <v>11</v>
      </c>
      <c r="AE18" t="s">
        <v>12</v>
      </c>
      <c r="AF18">
        <v>11</v>
      </c>
      <c r="AG18" s="7" t="s">
        <v>158</v>
      </c>
      <c r="AH18" s="7" t="s">
        <v>147</v>
      </c>
      <c r="AI18" s="7" t="s">
        <v>147</v>
      </c>
      <c r="AJ18" s="7" t="s">
        <v>147</v>
      </c>
      <c r="AK18" s="7" t="s">
        <v>147</v>
      </c>
      <c r="AL18" s="10">
        <v>42859</v>
      </c>
      <c r="AM18" s="7" t="s">
        <v>157</v>
      </c>
      <c r="AN18">
        <v>2015</v>
      </c>
      <c r="AO18" s="10">
        <v>42859</v>
      </c>
    </row>
    <row r="19" spans="15:16" ht="12.75">
      <c r="O19" s="11"/>
      <c r="P19" s="17"/>
    </row>
    <row r="20" spans="15:16" ht="12.75">
      <c r="O20" s="11"/>
      <c r="P20" s="17"/>
    </row>
    <row r="21" spans="15:16" ht="12.75">
      <c r="O21" s="11"/>
      <c r="P21" s="17"/>
    </row>
    <row r="22" spans="15:16" ht="12.75">
      <c r="O22" s="11"/>
      <c r="P22" s="17"/>
    </row>
    <row r="23" spans="15:16" ht="12.75">
      <c r="O23" s="11"/>
      <c r="P23" s="17"/>
    </row>
    <row r="24" spans="15:16" ht="12.75">
      <c r="O24" s="11"/>
      <c r="P24" s="17"/>
    </row>
    <row r="25" spans="15:16" ht="12.75">
      <c r="O25" s="11"/>
      <c r="P25" s="17"/>
    </row>
    <row r="26" spans="15:16" ht="12.75">
      <c r="O26" s="11"/>
      <c r="P26" s="17"/>
    </row>
    <row r="27" ht="12.75">
      <c r="O27" s="11"/>
    </row>
    <row r="28" ht="12.75">
      <c r="O28" s="11"/>
    </row>
    <row r="29" ht="12.75">
      <c r="O29" s="11"/>
    </row>
    <row r="30" ht="12.75">
      <c r="O30" s="11"/>
    </row>
    <row r="31" ht="12.75">
      <c r="O31" s="11"/>
    </row>
    <row r="32" ht="12.75">
      <c r="O32" s="11"/>
    </row>
    <row r="33" ht="12.75">
      <c r="O33" s="11"/>
    </row>
    <row r="34" ht="12.75">
      <c r="O34" s="11"/>
    </row>
    <row r="35" ht="12.75">
      <c r="O35" s="11"/>
    </row>
  </sheetData>
  <sheetProtection/>
  <mergeCells count="1">
    <mergeCell ref="A6:AP6"/>
  </mergeCells>
  <dataValidations count="3">
    <dataValidation type="list" allowBlank="1" showInputMessage="1" showErrorMessage="1" sqref="B8:B25">
      <formula1>hidden1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E8:AE2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8">
      <selection activeCell="A18" sqref="A1:IV16384"/>
    </sheetView>
  </sheetViews>
  <sheetFormatPr defaultColWidth="9.140625" defaultRowHeight="12.75"/>
  <cols>
    <col min="1" max="1" width="3.00390625" style="0" customWidth="1"/>
    <col min="2" max="2" width="16.7109375" style="0" bestFit="1" customWidth="1"/>
    <col min="3" max="3" width="15.28125" style="0" customWidth="1"/>
    <col min="4" max="4" width="17.28125" style="0" customWidth="1"/>
    <col min="5" max="5" width="26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5" spans="1:6" ht="25.5">
      <c r="A5">
        <v>1</v>
      </c>
      <c r="B5" s="7" t="s">
        <v>183</v>
      </c>
      <c r="C5" s="7" t="s">
        <v>184</v>
      </c>
      <c r="D5" s="7" t="s">
        <v>185</v>
      </c>
      <c r="E5" s="8" t="s">
        <v>186</v>
      </c>
      <c r="F5" s="11">
        <f>165.7*700</f>
        <v>115989.99999999999</v>
      </c>
    </row>
    <row r="6" spans="1:6" ht="25.5">
      <c r="A6">
        <v>1</v>
      </c>
      <c r="B6" s="8" t="s">
        <v>187</v>
      </c>
      <c r="C6" s="13" t="s">
        <v>188</v>
      </c>
      <c r="D6" s="13" t="s">
        <v>189</v>
      </c>
      <c r="E6" s="8" t="s">
        <v>190</v>
      </c>
      <c r="F6" s="11">
        <v>99997.8</v>
      </c>
    </row>
    <row r="7" spans="1:6" ht="25.5">
      <c r="A7">
        <v>1</v>
      </c>
      <c r="B7" s="13" t="s">
        <v>191</v>
      </c>
      <c r="C7" s="13" t="s">
        <v>166</v>
      </c>
      <c r="D7" s="13" t="s">
        <v>192</v>
      </c>
      <c r="E7" s="8" t="s">
        <v>193</v>
      </c>
      <c r="F7" s="11"/>
    </row>
    <row r="8" spans="2:6" ht="12.75">
      <c r="B8" s="13"/>
      <c r="C8" s="13"/>
      <c r="D8" s="13"/>
      <c r="E8" s="8"/>
      <c r="F8" s="11"/>
    </row>
    <row r="9" spans="1:6" ht="25.5">
      <c r="A9">
        <v>2</v>
      </c>
      <c r="B9" s="13" t="s">
        <v>175</v>
      </c>
      <c r="C9" s="13" t="s">
        <v>176</v>
      </c>
      <c r="D9" s="13" t="s">
        <v>176</v>
      </c>
      <c r="E9" s="8" t="s">
        <v>197</v>
      </c>
      <c r="F9" s="11">
        <f>1052*149</f>
        <v>156748</v>
      </c>
    </row>
    <row r="10" spans="1:6" ht="25.5">
      <c r="A10">
        <v>2</v>
      </c>
      <c r="B10" s="13" t="s">
        <v>198</v>
      </c>
      <c r="C10" s="13" t="s">
        <v>199</v>
      </c>
      <c r="D10" s="13" t="s">
        <v>170</v>
      </c>
      <c r="E10" s="8" t="s">
        <v>171</v>
      </c>
      <c r="F10" s="11">
        <f>1052*141</f>
        <v>148332</v>
      </c>
    </row>
    <row r="11" spans="1:6" ht="12.75">
      <c r="A11">
        <v>2</v>
      </c>
      <c r="B11" s="7" t="s">
        <v>174</v>
      </c>
      <c r="C11" s="13" t="s">
        <v>170</v>
      </c>
      <c r="D11" s="13" t="s">
        <v>173</v>
      </c>
      <c r="E11" s="8" t="s">
        <v>172</v>
      </c>
      <c r="F11" s="11">
        <f>154*1052</f>
        <v>162008</v>
      </c>
    </row>
    <row r="12" spans="5:6" ht="12.75">
      <c r="E12" s="23"/>
      <c r="F12" s="11"/>
    </row>
    <row r="13" spans="1:6" ht="25.5">
      <c r="A13">
        <v>3</v>
      </c>
      <c r="B13" s="7" t="s">
        <v>203</v>
      </c>
      <c r="C13" s="7" t="s">
        <v>204</v>
      </c>
      <c r="D13" s="7" t="s">
        <v>167</v>
      </c>
      <c r="E13" s="8" t="s">
        <v>205</v>
      </c>
      <c r="F13" s="11">
        <f>125*1800</f>
        <v>225000</v>
      </c>
    </row>
    <row r="14" spans="1:6" ht="12.75">
      <c r="A14">
        <v>3</v>
      </c>
      <c r="B14" s="7" t="s">
        <v>206</v>
      </c>
      <c r="C14" s="7" t="s">
        <v>168</v>
      </c>
      <c r="D14" s="8" t="s">
        <v>169</v>
      </c>
      <c r="E14" s="8" t="s">
        <v>207</v>
      </c>
      <c r="F14" s="11">
        <f>132.2*1800</f>
        <v>237959.99999999997</v>
      </c>
    </row>
    <row r="15" spans="1:6" ht="12.75">
      <c r="A15">
        <v>3</v>
      </c>
      <c r="B15" s="7" t="s">
        <v>147</v>
      </c>
      <c r="C15" s="7" t="s">
        <v>147</v>
      </c>
      <c r="D15" s="7" t="s">
        <v>147</v>
      </c>
      <c r="E15" s="23" t="s">
        <v>208</v>
      </c>
      <c r="F15" s="11">
        <f>129.1*1800</f>
        <v>232380</v>
      </c>
    </row>
    <row r="16" spans="2:6" ht="12.75">
      <c r="B16" s="7"/>
      <c r="C16" s="7"/>
      <c r="D16" s="7"/>
      <c r="F16" s="11"/>
    </row>
    <row r="17" spans="1:6" ht="12.75">
      <c r="A17">
        <v>4</v>
      </c>
      <c r="B17" s="7" t="s">
        <v>212</v>
      </c>
      <c r="C17" s="7" t="s">
        <v>166</v>
      </c>
      <c r="D17" s="7" t="s">
        <v>167</v>
      </c>
      <c r="E17" t="s">
        <v>213</v>
      </c>
      <c r="F17" s="11">
        <v>294032.03</v>
      </c>
    </row>
    <row r="18" spans="1:6" ht="25.5">
      <c r="A18">
        <v>4</v>
      </c>
      <c r="B18" s="7" t="s">
        <v>147</v>
      </c>
      <c r="C18" s="7" t="s">
        <v>147</v>
      </c>
      <c r="D18" s="7" t="s">
        <v>147</v>
      </c>
      <c r="E18" s="8" t="s">
        <v>214</v>
      </c>
      <c r="F18" s="11"/>
    </row>
    <row r="19" spans="1:7" ht="12.75">
      <c r="A19">
        <v>4</v>
      </c>
      <c r="B19" s="7" t="s">
        <v>147</v>
      </c>
      <c r="C19" s="7" t="s">
        <v>147</v>
      </c>
      <c r="D19" s="7" t="s">
        <v>147</v>
      </c>
      <c r="E19" t="s">
        <v>215</v>
      </c>
      <c r="F19" s="11"/>
      <c r="G19" s="11"/>
    </row>
    <row r="20" spans="6:7" ht="12.75">
      <c r="F20" s="11"/>
      <c r="G20" s="11"/>
    </row>
    <row r="21" spans="1:7" ht="25.5">
      <c r="A21">
        <v>5</v>
      </c>
      <c r="B21" s="7" t="s">
        <v>147</v>
      </c>
      <c r="C21" s="7" t="s">
        <v>147</v>
      </c>
      <c r="D21" s="7" t="s">
        <v>147</v>
      </c>
      <c r="E21" s="8" t="s">
        <v>214</v>
      </c>
      <c r="F21" s="11">
        <v>260463.14</v>
      </c>
      <c r="G21" s="11"/>
    </row>
    <row r="22" spans="6:7" ht="12.75">
      <c r="F22" s="11"/>
      <c r="G22" s="11"/>
    </row>
    <row r="23" spans="1:7" ht="12.75">
      <c r="A23">
        <v>6</v>
      </c>
      <c r="B23" s="7" t="s">
        <v>147</v>
      </c>
      <c r="C23" s="7" t="s">
        <v>147</v>
      </c>
      <c r="D23" s="7" t="s">
        <v>147</v>
      </c>
      <c r="E23" s="8" t="s">
        <v>220</v>
      </c>
      <c r="F23" s="11">
        <v>249063.9</v>
      </c>
      <c r="G23" s="11"/>
    </row>
    <row r="24" spans="1:7" ht="51">
      <c r="A24">
        <v>6</v>
      </c>
      <c r="B24" s="7" t="s">
        <v>147</v>
      </c>
      <c r="C24" s="7" t="s">
        <v>147</v>
      </c>
      <c r="D24" s="7" t="s">
        <v>147</v>
      </c>
      <c r="E24" s="8" t="s">
        <v>221</v>
      </c>
      <c r="F24" s="11"/>
      <c r="G24" s="11"/>
    </row>
    <row r="25" spans="1:7" ht="12.75">
      <c r="A25">
        <v>6</v>
      </c>
      <c r="B25" s="7" t="s">
        <v>147</v>
      </c>
      <c r="C25" s="7" t="s">
        <v>147</v>
      </c>
      <c r="D25" s="7" t="s">
        <v>147</v>
      </c>
      <c r="E25" s="8" t="s">
        <v>222</v>
      </c>
      <c r="F25" s="11"/>
      <c r="G25" s="11"/>
    </row>
    <row r="26" spans="5:7" ht="12.75">
      <c r="E26" s="8"/>
      <c r="F26" s="11"/>
      <c r="G26" s="11"/>
    </row>
    <row r="27" spans="1:7" ht="38.25">
      <c r="A27">
        <v>7</v>
      </c>
      <c r="B27" s="7" t="s">
        <v>147</v>
      </c>
      <c r="C27" s="7" t="s">
        <v>147</v>
      </c>
      <c r="D27" s="7" t="s">
        <v>147</v>
      </c>
      <c r="E27" s="8" t="s">
        <v>226</v>
      </c>
      <c r="F27" s="11">
        <v>215544.05</v>
      </c>
      <c r="G27" s="11"/>
    </row>
    <row r="28" spans="1:7" ht="51">
      <c r="A28">
        <v>7</v>
      </c>
      <c r="B28" s="7" t="s">
        <v>147</v>
      </c>
      <c r="C28" s="7" t="s">
        <v>147</v>
      </c>
      <c r="D28" s="7" t="s">
        <v>147</v>
      </c>
      <c r="E28" s="8" t="s">
        <v>227</v>
      </c>
      <c r="F28" s="11">
        <v>238436.43</v>
      </c>
      <c r="G28" s="11"/>
    </row>
    <row r="29" spans="1:7" ht="25.5">
      <c r="A29">
        <v>7</v>
      </c>
      <c r="B29" s="7" t="s">
        <v>229</v>
      </c>
      <c r="C29" s="7" t="s">
        <v>230</v>
      </c>
      <c r="D29" s="7" t="s">
        <v>231</v>
      </c>
      <c r="E29" s="8" t="s">
        <v>228</v>
      </c>
      <c r="F29" s="11">
        <v>238436.43</v>
      </c>
      <c r="G29" s="11"/>
    </row>
    <row r="30" spans="5:7" ht="12.75">
      <c r="E30" s="8"/>
      <c r="F30" s="11"/>
      <c r="G30" s="11"/>
    </row>
    <row r="31" spans="1:7" ht="25.5">
      <c r="A31">
        <v>8</v>
      </c>
      <c r="B31" s="7" t="s">
        <v>147</v>
      </c>
      <c r="C31" s="7" t="s">
        <v>147</v>
      </c>
      <c r="D31" s="7" t="s">
        <v>147</v>
      </c>
      <c r="E31" s="8" t="s">
        <v>236</v>
      </c>
      <c r="F31" s="11">
        <v>345442.35</v>
      </c>
      <c r="G31" s="11"/>
    </row>
    <row r="32" spans="5:7" ht="12.75">
      <c r="E32" s="8"/>
      <c r="F32" s="11"/>
      <c r="G32" s="11"/>
    </row>
    <row r="33" spans="1:7" ht="25.5">
      <c r="A33">
        <v>9</v>
      </c>
      <c r="B33" s="7" t="s">
        <v>147</v>
      </c>
      <c r="C33" s="7" t="s">
        <v>147</v>
      </c>
      <c r="D33" s="7" t="s">
        <v>147</v>
      </c>
      <c r="E33" s="8" t="s">
        <v>236</v>
      </c>
      <c r="F33" s="11">
        <v>347864.67</v>
      </c>
      <c r="G33" s="11"/>
    </row>
    <row r="34" spans="1:7" ht="12.75">
      <c r="A34">
        <v>9</v>
      </c>
      <c r="B34" s="7" t="s">
        <v>242</v>
      </c>
      <c r="C34" s="7" t="s">
        <v>241</v>
      </c>
      <c r="D34" s="7" t="s">
        <v>240</v>
      </c>
      <c r="E34" s="8" t="s">
        <v>239</v>
      </c>
      <c r="F34" s="11">
        <v>352584.76</v>
      </c>
      <c r="G34" s="11"/>
    </row>
    <row r="35" spans="1:7" ht="25.5">
      <c r="A35">
        <v>9</v>
      </c>
      <c r="B35" s="7" t="s">
        <v>246</v>
      </c>
      <c r="C35" s="7" t="s">
        <v>245</v>
      </c>
      <c r="D35" s="7" t="s">
        <v>244</v>
      </c>
      <c r="E35" s="8" t="s">
        <v>243</v>
      </c>
      <c r="F35" s="11">
        <v>360801.98</v>
      </c>
      <c r="G35" s="11"/>
    </row>
    <row r="36" spans="5:7" ht="12.75">
      <c r="E36" s="8"/>
      <c r="F36" s="11"/>
      <c r="G36" s="11"/>
    </row>
    <row r="37" spans="1:7" ht="25.5">
      <c r="A37">
        <v>10</v>
      </c>
      <c r="B37" s="7" t="s">
        <v>250</v>
      </c>
      <c r="C37" s="7" t="s">
        <v>251</v>
      </c>
      <c r="D37" s="7" t="s">
        <v>252</v>
      </c>
      <c r="E37" s="8" t="s">
        <v>249</v>
      </c>
      <c r="F37" s="11">
        <v>317638.54</v>
      </c>
      <c r="G37" s="11"/>
    </row>
    <row r="38" spans="1:7" ht="25.5">
      <c r="A38">
        <v>10</v>
      </c>
      <c r="B38" s="7" t="s">
        <v>147</v>
      </c>
      <c r="C38" s="7" t="s">
        <v>147</v>
      </c>
      <c r="D38" s="7" t="s">
        <v>147</v>
      </c>
      <c r="E38" s="8" t="s">
        <v>236</v>
      </c>
      <c r="F38" s="11">
        <v>327431.1</v>
      </c>
      <c r="G38" s="11"/>
    </row>
    <row r="39" spans="1:7" ht="25.5">
      <c r="A39">
        <v>10</v>
      </c>
      <c r="B39" s="7" t="s">
        <v>246</v>
      </c>
      <c r="C39" s="7" t="s">
        <v>245</v>
      </c>
      <c r="D39" s="7" t="s">
        <v>244</v>
      </c>
      <c r="E39" s="8" t="s">
        <v>243</v>
      </c>
      <c r="F39" s="11">
        <v>321838.14</v>
      </c>
      <c r="G39" s="11"/>
    </row>
    <row r="40" spans="5:7" ht="12.75">
      <c r="E40" s="8"/>
      <c r="F40" s="11"/>
      <c r="G40" s="11"/>
    </row>
    <row r="41" spans="1:7" ht="25.5">
      <c r="A41">
        <v>11</v>
      </c>
      <c r="B41" s="7" t="s">
        <v>147</v>
      </c>
      <c r="C41" s="7" t="s">
        <v>147</v>
      </c>
      <c r="D41" s="7" t="s">
        <v>147</v>
      </c>
      <c r="E41" s="8" t="s">
        <v>236</v>
      </c>
      <c r="F41" s="11">
        <v>306529.18</v>
      </c>
      <c r="G41" s="11"/>
    </row>
    <row r="42" spans="1:6" ht="12.75">
      <c r="A42">
        <v>11</v>
      </c>
      <c r="B42" s="7" t="s">
        <v>242</v>
      </c>
      <c r="C42" s="7" t="s">
        <v>241</v>
      </c>
      <c r="D42" s="7" t="s">
        <v>240</v>
      </c>
      <c r="E42" s="8" t="s">
        <v>239</v>
      </c>
      <c r="F42" s="11">
        <v>316163.5</v>
      </c>
    </row>
    <row r="43" spans="1:6" ht="25.5">
      <c r="A43">
        <v>11</v>
      </c>
      <c r="B43" s="7" t="s">
        <v>250</v>
      </c>
      <c r="C43" s="7" t="s">
        <v>251</v>
      </c>
      <c r="D43" s="7" t="s">
        <v>252</v>
      </c>
      <c r="E43" s="8" t="s">
        <v>249</v>
      </c>
      <c r="F43" s="11">
        <v>303992.47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E15" sqref="A1:E15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15.28125" style="0" customWidth="1"/>
    <col min="4" max="4" width="17.28125" style="0" customWidth="1"/>
    <col min="5" max="5" width="26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5" spans="1:6" ht="25.5">
      <c r="A5">
        <v>1</v>
      </c>
      <c r="B5" s="8" t="s">
        <v>187</v>
      </c>
      <c r="C5" s="13" t="s">
        <v>188</v>
      </c>
      <c r="D5" s="13" t="s">
        <v>189</v>
      </c>
      <c r="E5" s="8" t="s">
        <v>190</v>
      </c>
      <c r="F5" s="11"/>
    </row>
    <row r="6" spans="1:6" ht="25.5">
      <c r="A6">
        <v>2</v>
      </c>
      <c r="B6" s="13" t="s">
        <v>198</v>
      </c>
      <c r="C6" s="13" t="s">
        <v>199</v>
      </c>
      <c r="D6" s="13" t="s">
        <v>170</v>
      </c>
      <c r="E6" s="8" t="s">
        <v>171</v>
      </c>
      <c r="F6" s="11"/>
    </row>
    <row r="7" spans="1:5" ht="25.5">
      <c r="A7">
        <v>3</v>
      </c>
      <c r="B7" s="7" t="s">
        <v>203</v>
      </c>
      <c r="C7" s="7" t="s">
        <v>204</v>
      </c>
      <c r="D7" s="7" t="s">
        <v>167</v>
      </c>
      <c r="E7" s="8" t="s">
        <v>205</v>
      </c>
    </row>
    <row r="8" spans="1:5" ht="12.75">
      <c r="A8">
        <v>4</v>
      </c>
      <c r="B8" s="7" t="s">
        <v>212</v>
      </c>
      <c r="C8" s="7" t="s">
        <v>166</v>
      </c>
      <c r="D8" s="7" t="s">
        <v>167</v>
      </c>
      <c r="E8" t="s">
        <v>213</v>
      </c>
    </row>
    <row r="9" spans="1:5" ht="25.5">
      <c r="A9">
        <v>5</v>
      </c>
      <c r="B9" s="7" t="s">
        <v>147</v>
      </c>
      <c r="C9" s="7" t="s">
        <v>147</v>
      </c>
      <c r="D9" s="7" t="s">
        <v>147</v>
      </c>
      <c r="E9" s="8" t="s">
        <v>214</v>
      </c>
    </row>
    <row r="10" spans="1:6" ht="12.75">
      <c r="A10">
        <v>6</v>
      </c>
      <c r="B10" s="7" t="s">
        <v>147</v>
      </c>
      <c r="C10" s="7" t="s">
        <v>147</v>
      </c>
      <c r="D10" s="7" t="s">
        <v>147</v>
      </c>
      <c r="E10" s="8" t="s">
        <v>220</v>
      </c>
      <c r="F10" s="11"/>
    </row>
    <row r="11" spans="1:6" ht="38.25">
      <c r="A11">
        <v>7</v>
      </c>
      <c r="B11" s="7" t="s">
        <v>147</v>
      </c>
      <c r="C11" s="7" t="s">
        <v>147</v>
      </c>
      <c r="D11" s="7" t="s">
        <v>147</v>
      </c>
      <c r="E11" s="8" t="s">
        <v>226</v>
      </c>
      <c r="F11" s="11"/>
    </row>
    <row r="12" spans="1:5" ht="25.5">
      <c r="A12">
        <v>8</v>
      </c>
      <c r="B12" s="7" t="s">
        <v>147</v>
      </c>
      <c r="C12" s="7" t="s">
        <v>147</v>
      </c>
      <c r="D12" s="7" t="s">
        <v>147</v>
      </c>
      <c r="E12" s="8" t="s">
        <v>236</v>
      </c>
    </row>
    <row r="13" spans="1:6" ht="25.5">
      <c r="A13">
        <v>9</v>
      </c>
      <c r="B13" s="7" t="s">
        <v>147</v>
      </c>
      <c r="C13" s="7" t="s">
        <v>147</v>
      </c>
      <c r="D13" s="7" t="s">
        <v>147</v>
      </c>
      <c r="E13" s="8" t="s">
        <v>236</v>
      </c>
      <c r="F13" s="11"/>
    </row>
    <row r="14" spans="1:6" ht="25.5">
      <c r="A14">
        <v>10</v>
      </c>
      <c r="B14" s="7" t="s">
        <v>250</v>
      </c>
      <c r="C14" s="7" t="s">
        <v>251</v>
      </c>
      <c r="D14" s="7" t="s">
        <v>252</v>
      </c>
      <c r="E14" s="8" t="s">
        <v>249</v>
      </c>
      <c r="F14" s="11"/>
    </row>
    <row r="15" spans="1:5" ht="25.5">
      <c r="A15">
        <v>11</v>
      </c>
      <c r="B15" s="7" t="s">
        <v>250</v>
      </c>
      <c r="C15" s="7" t="s">
        <v>251</v>
      </c>
      <c r="D15" s="7" t="s">
        <v>252</v>
      </c>
      <c r="E15" s="8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selection activeCell="E15" sqref="A1:E15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39.00390625" style="0" customWidth="1"/>
    <col min="4" max="4" width="48.140625" style="0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5" spans="1:5" ht="12.75">
      <c r="A5">
        <v>1</v>
      </c>
      <c r="B5" s="7" t="s">
        <v>159</v>
      </c>
      <c r="C5" s="7" t="s">
        <v>147</v>
      </c>
      <c r="D5" s="7" t="s">
        <v>153</v>
      </c>
      <c r="E5" s="7" t="s">
        <v>154</v>
      </c>
    </row>
    <row r="6" spans="1:5" ht="12.75">
      <c r="A6">
        <v>2</v>
      </c>
      <c r="B6" s="13" t="s">
        <v>200</v>
      </c>
      <c r="C6" s="7" t="s">
        <v>147</v>
      </c>
      <c r="D6" s="7" t="s">
        <v>153</v>
      </c>
      <c r="E6" s="7" t="s">
        <v>154</v>
      </c>
    </row>
    <row r="7" spans="1:5" ht="12.75">
      <c r="A7">
        <v>3</v>
      </c>
      <c r="B7" s="13" t="s">
        <v>200</v>
      </c>
      <c r="C7" s="7" t="s">
        <v>147</v>
      </c>
      <c r="D7" s="7" t="s">
        <v>153</v>
      </c>
      <c r="E7" s="7" t="s">
        <v>154</v>
      </c>
    </row>
    <row r="8" spans="1:5" ht="12.75">
      <c r="A8">
        <v>4</v>
      </c>
      <c r="B8" s="13" t="s">
        <v>216</v>
      </c>
      <c r="C8" s="7" t="s">
        <v>147</v>
      </c>
      <c r="D8" s="7" t="s">
        <v>153</v>
      </c>
      <c r="E8" s="7" t="s">
        <v>154</v>
      </c>
    </row>
    <row r="9" spans="1:5" ht="12.75">
      <c r="A9">
        <v>5</v>
      </c>
      <c r="B9" s="21" t="s">
        <v>218</v>
      </c>
      <c r="C9" s="7" t="s">
        <v>147</v>
      </c>
      <c r="D9" s="7" t="s">
        <v>153</v>
      </c>
      <c r="E9" s="7" t="s">
        <v>154</v>
      </c>
    </row>
    <row r="10" spans="1:5" ht="12.75">
      <c r="A10">
        <v>6</v>
      </c>
      <c r="B10" s="21" t="s">
        <v>223</v>
      </c>
      <c r="C10" s="7" t="s">
        <v>147</v>
      </c>
      <c r="D10" s="7" t="s">
        <v>153</v>
      </c>
      <c r="E10" s="7" t="s">
        <v>154</v>
      </c>
    </row>
    <row r="11" spans="1:5" ht="38.25">
      <c r="A11">
        <v>7</v>
      </c>
      <c r="B11" s="21" t="s">
        <v>232</v>
      </c>
      <c r="C11" s="7" t="s">
        <v>147</v>
      </c>
      <c r="D11" s="7" t="s">
        <v>153</v>
      </c>
      <c r="E11" s="7" t="s">
        <v>154</v>
      </c>
    </row>
    <row r="12" spans="1:5" ht="25.5">
      <c r="A12">
        <v>8</v>
      </c>
      <c r="B12" s="21" t="s">
        <v>237</v>
      </c>
      <c r="C12" s="7" t="s">
        <v>147</v>
      </c>
      <c r="D12" s="7" t="s">
        <v>153</v>
      </c>
      <c r="E12" s="7" t="s">
        <v>154</v>
      </c>
    </row>
    <row r="13" spans="1:5" ht="25.5">
      <c r="A13">
        <v>9</v>
      </c>
      <c r="B13" s="21" t="s">
        <v>247</v>
      </c>
      <c r="C13" s="7" t="s">
        <v>147</v>
      </c>
      <c r="D13" s="7" t="s">
        <v>153</v>
      </c>
      <c r="E13" s="7" t="s">
        <v>154</v>
      </c>
    </row>
    <row r="14" spans="1:5" ht="25.5">
      <c r="A14">
        <v>10</v>
      </c>
      <c r="B14" s="21" t="s">
        <v>253</v>
      </c>
      <c r="C14" s="7" t="s">
        <v>147</v>
      </c>
      <c r="D14" s="7" t="s">
        <v>153</v>
      </c>
      <c r="E14" s="7" t="s">
        <v>154</v>
      </c>
    </row>
    <row r="15" spans="1:5" ht="25.5">
      <c r="A15">
        <v>11</v>
      </c>
      <c r="B15" s="21" t="s">
        <v>255</v>
      </c>
      <c r="C15" s="7" t="s">
        <v>147</v>
      </c>
      <c r="D15" s="7" t="s">
        <v>153</v>
      </c>
      <c r="E15" s="7" t="s">
        <v>154</v>
      </c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E15" sqref="A3:E1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5" spans="1:4" ht="12.75">
      <c r="A5">
        <v>1</v>
      </c>
      <c r="B5" s="7" t="s">
        <v>153</v>
      </c>
      <c r="C5" s="7" t="s">
        <v>147</v>
      </c>
      <c r="D5" s="7" t="s">
        <v>147</v>
      </c>
    </row>
    <row r="6" spans="1:4" ht="12.75">
      <c r="A6">
        <v>2</v>
      </c>
      <c r="B6" s="7" t="s">
        <v>153</v>
      </c>
      <c r="C6" s="7" t="s">
        <v>147</v>
      </c>
      <c r="D6" s="7" t="s">
        <v>147</v>
      </c>
    </row>
    <row r="7" spans="1:4" ht="12.75">
      <c r="A7">
        <v>3</v>
      </c>
      <c r="B7" s="7" t="s">
        <v>153</v>
      </c>
      <c r="C7" s="7" t="s">
        <v>147</v>
      </c>
      <c r="D7" s="7" t="s">
        <v>147</v>
      </c>
    </row>
    <row r="8" spans="1:4" ht="12.75">
      <c r="A8">
        <v>4</v>
      </c>
      <c r="B8" s="7" t="s">
        <v>153</v>
      </c>
      <c r="C8" s="7" t="s">
        <v>147</v>
      </c>
      <c r="D8" s="7" t="s">
        <v>147</v>
      </c>
    </row>
    <row r="9" spans="1:4" ht="12.75">
      <c r="A9">
        <v>5</v>
      </c>
      <c r="B9" s="7" t="s">
        <v>153</v>
      </c>
      <c r="C9" s="7" t="s">
        <v>147</v>
      </c>
      <c r="D9" s="7" t="s">
        <v>147</v>
      </c>
    </row>
    <row r="10" spans="1:4" ht="12.75">
      <c r="A10">
        <v>6</v>
      </c>
      <c r="B10" s="7" t="s">
        <v>153</v>
      </c>
      <c r="C10" s="7" t="s">
        <v>147</v>
      </c>
      <c r="D10" s="7" t="s">
        <v>147</v>
      </c>
    </row>
    <row r="11" spans="1:4" ht="12.75">
      <c r="A11">
        <v>7</v>
      </c>
      <c r="B11" s="7" t="s">
        <v>153</v>
      </c>
      <c r="C11" s="7" t="s">
        <v>147</v>
      </c>
      <c r="D11" s="7" t="s">
        <v>147</v>
      </c>
    </row>
    <row r="12" spans="1:4" ht="12.75">
      <c r="A12">
        <v>8</v>
      </c>
      <c r="B12" s="7" t="s">
        <v>153</v>
      </c>
      <c r="C12" s="7" t="s">
        <v>147</v>
      </c>
      <c r="D12" s="7" t="s">
        <v>147</v>
      </c>
    </row>
    <row r="13" spans="1:4" ht="12.75">
      <c r="A13">
        <v>9</v>
      </c>
      <c r="B13" s="7" t="s">
        <v>153</v>
      </c>
      <c r="C13" s="7" t="s">
        <v>147</v>
      </c>
      <c r="D13" s="7" t="s">
        <v>147</v>
      </c>
    </row>
    <row r="14" spans="1:4" ht="12.75">
      <c r="A14">
        <v>10</v>
      </c>
      <c r="B14" s="7" t="s">
        <v>153</v>
      </c>
      <c r="C14" s="7" t="s">
        <v>147</v>
      </c>
      <c r="D14" s="7" t="s">
        <v>147</v>
      </c>
    </row>
    <row r="15" spans="1:4" ht="12.75">
      <c r="A15">
        <v>11</v>
      </c>
      <c r="B15" s="7" t="s">
        <v>153</v>
      </c>
      <c r="C15" s="7" t="s">
        <v>147</v>
      </c>
      <c r="D15" s="7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2017-04-11T15:36:37Z</dcterms:created>
  <dcterms:modified xsi:type="dcterms:W3CDTF">2017-05-04T18:48:47Z</dcterms:modified>
  <cp:category/>
  <cp:version/>
  <cp:contentType/>
  <cp:contentStatus/>
</cp:coreProperties>
</file>