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246" sheetId="5" r:id="rId5"/>
    <sheet name="Tabla 212247" sheetId="6" r:id="rId6"/>
    <sheet name="Tabla 212245" sheetId="7" r:id="rId7"/>
    <sheet name="Tabla 212248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<sst xmlns="http://schemas.openxmlformats.org/spreadsheetml/2006/main" count="1052" uniqueCount="290">
  <si>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</si>
  <si>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</si>
  <si>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</si>
  <si>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</si>
  <si>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</si>
  <si>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</si>
  <si>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</si>
  <si>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</si>
  <si>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</si>
  <si>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</si>
  <si>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</si>
  <si>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</si>
  <si>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</si>
  <si>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</si>
  <si>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</si>
  <si>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</si>
  <si>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</si>
  <si>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</si>
  <si>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</si>
  <si>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</si>
  <si>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</si>
  <si>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</si>
  <si>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</si>
  <si>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</si>
  <si>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</si>
  <si>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</si>
  <si>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</si>
  <si>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</si>
  <si>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</si>
  <si>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</si>
  <si>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</si>
  <si>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</si>
  <si>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</si>
  <si>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</si>
  <si>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</si>
  <si>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</si>
  <si>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</si>
  <si>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</si>
  <si>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</si>
  <si>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</si>
  <si>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</si>
  <si>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</si>
  <si>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</si>
  <si>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</si>
  <si>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</si>
  <si>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</si>
  <si>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</si>
  <si>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</si>
  <si>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</si>
  <si>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</si>
  <si>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</si>
  <si>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</si>
  <si>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</si>
  <si>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</si>
  <si>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</si>
  <si>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</si>
  <si>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</si>
  <si>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</si>
  <si>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</si>
  <si>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</si>
  <si>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</si>
  <si>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</si>
  <si>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</si>
  <si>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</si>
  <si>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</si>
  <si>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</si>
  <si>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</si>
  <si>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</si>
  <si>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</si>
  <si>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212249</t>
  </si>
  <si>
    <t>212250</t>
  </si>
  <si>
    <t>212251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</si>
  <si>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</si>
  <si>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</si>
  <si>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</si>
  <si>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</si>
  <si>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</si>
  <si>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</si>
  <si>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</si>
  <si>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</si>
  <si>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</si>
  <si>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</si>
  <si>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23303</t>
  </si>
  <si>
    <t>23304</t>
  </si>
  <si>
    <t>23305</t>
  </si>
  <si>
    <t>23306</t>
  </si>
  <si>
    <t>23307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</si>
  <si>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</si>
  <si>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</si>
  <si>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</si>
  <si>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</si>
  <si>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</si>
  <si>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</si>
  <si>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</si>
  <si>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23308</t>
  </si>
  <si>
    <t>23309</t>
  </si>
  <si>
    <t>23310</t>
  </si>
  <si>
    <t>23311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</si>
  <si>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</si>
  <si>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</si>
  <si>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</si>
  <si>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</si>
  <si>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</si>
  <si>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</si>
  <si>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</si>
  <si>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</si>
  <si>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</si>
  <si>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</si>
  <si>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</si>
  <si>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</si>
  <si>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</si>
  <si>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</si>
  <si>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</si>
  <si>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</si>
  <si>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</si>
  <si>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</si>
  <si>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</si>
  <si>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</si>
  <si>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23299</t>
  </si>
  <si>
    <t>23300</t>
  </si>
  <si>
    <t>23301</t>
  </si>
  <si>
    <t>23302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</si>
  <si>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</si>
  <si>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</si>
  <si>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</si>
  <si>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</si>
  <si>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</si>
  <si>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</si>
  <si>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23312</t>
  </si>
  <si>
    <t>23313</t>
  </si>
  <si>
    <t>23314</t>
  </si>
  <si>
    <t>23315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</si>
  <si>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</si>
  <si>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</si>
  <si>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</si>
  <si>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</si>
  <si>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</si>
  <si>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</si>
  <si>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</si>
  <si>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</si>
  <si>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</si>
  <si>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</si>
  <si>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</si>
  <si>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</si>
  <si>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</si>
  <si>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</si>
  <si>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</si>
  <si>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1 ID que contiene los datos de la hoja: 'Tabla 212246'</t>
  </si>
  <si>
    <t>1 ID que contiene los datos de la hoja: 'Tabla 212247'</t>
  </si>
  <si>
    <t>NO HUBO</t>
  </si>
  <si>
    <t>1 ID que contiene los datos de la hoja: 'Tabla 212245'</t>
  </si>
  <si>
    <t>1 ID que contiene los datos de la hoja: 'Tabla 212248'</t>
  </si>
  <si>
    <t>OFICIALIA</t>
  </si>
  <si>
    <t>NO SE GENERO</t>
  </si>
  <si>
    <t>DIRECTA</t>
  </si>
  <si>
    <t>PESO MEXICANO</t>
  </si>
  <si>
    <t>FEDERALES</t>
  </si>
  <si>
    <t>DESARROLLO SOCIAL</t>
  </si>
  <si>
    <t>36  FRACCIÓN III,  94 Y  95  DE LA LEY DE OBRAS PÚBLICAS Y SERVICIOS PARA EL ESTADO DE SAN LUIS POTOSÍ</t>
  </si>
  <si>
    <t>PAGO SOBRE ESTIMACIONES DE TRABAJOS TERMINADOS</t>
  </si>
  <si>
    <t>Lic. Héctor Miguel Sánchez Flores</t>
  </si>
  <si>
    <t>Proyectos Y Construcciones Venado, S.A. De C.V.</t>
  </si>
  <si>
    <t>Lucoi Constructora, S.A. De C.V.</t>
  </si>
  <si>
    <t>Héctor Miguel</t>
  </si>
  <si>
    <t>Sánchez</t>
  </si>
  <si>
    <t>No Aplica</t>
  </si>
  <si>
    <t>Garmeldi Ingeniería Y Materiales, S.A. De C.V.</t>
  </si>
  <si>
    <t>Flores</t>
  </si>
  <si>
    <t xml:space="preserve">FIANZA POR EL MONTO TOTAL DEL ANTICIPIO FIANZA POR EL 10% DEL MONTO TOTAL PARA CUMPLIMIENTO DE CONTRATO Y FIANZA DEL 10% Y 5% FIDEICOMISO PARA VICIOS OCULTOS </t>
  </si>
  <si>
    <t>Cevago Grupo Constructor, S. de R.L. de C.V.</t>
  </si>
  <si>
    <t>Lucoi Constructora, S.A. de C.V.</t>
  </si>
  <si>
    <t>MUNICIPALES</t>
  </si>
  <si>
    <t>MEJICOMERCIALIZADORA IGA-TORRESCANO, S.A. DE C.V.</t>
  </si>
  <si>
    <t>AGOSTO</t>
  </si>
  <si>
    <t>MVR/COP/RAMO28/002AD/2016</t>
  </si>
  <si>
    <t>DEPTO. DE COMERCIO</t>
  </si>
  <si>
    <t>REHABILITACIÓN DE DOMOS, EN EL MERCADO HIDALGO, CABECERA MUNICIPAL DE VILLA DE REYES, S. L. P</t>
  </si>
  <si>
    <t>José Guillermo</t>
  </si>
  <si>
    <t>Montejano</t>
  </si>
  <si>
    <t>Rico</t>
  </si>
  <si>
    <t>José Guillermo Montejano Rico</t>
  </si>
  <si>
    <t>Mercado Hidalgo, de la Cabecera Mpal</t>
  </si>
  <si>
    <t>VDREY-LICI-COP/FISM/001AD/2016</t>
  </si>
  <si>
    <t>CONSTRUCCIÓN DE GUARNICIONES Y BANQUETAS</t>
  </si>
  <si>
    <t>REHABILITACIÓN DE DOMOS, EN EL MERCADO HIDALGO, CABECERA MUNICIPAL DE VILLA DE REYES</t>
  </si>
  <si>
    <t>Av. De la Juventud (Tramo Calle-Alhondiga De Granaditas-Calle Profa. Esther F. Gomez)</t>
  </si>
  <si>
    <t>VDREY-LICI-COP/FISM/002AD/2016</t>
  </si>
  <si>
    <t>AMPLIACIÓN DE RED DE DISTRIBUCIÓN ELÉCTRICA Y ALUMBRADO PÚBLICO</t>
  </si>
  <si>
    <t>Julio Cesar</t>
  </si>
  <si>
    <t xml:space="preserve">Rocha </t>
  </si>
  <si>
    <t>Rosas</t>
  </si>
  <si>
    <t>Julio Cesar Rocha Rosas</t>
  </si>
  <si>
    <t>VDREY-LICI-COP/FISM/003AD/2016</t>
  </si>
  <si>
    <t>VDREY-LICI-COP/FISM/004AD/2016</t>
  </si>
  <si>
    <t>CONSTRUCCIÓN DE GUARNICIONES,  BANQUETAS Y PAVIMENTO 1a. ETAPA)</t>
  </si>
  <si>
    <t>Instalaciones Electrociviles y Rehabilitaciones Eiabt, S.A. De C.V.</t>
  </si>
  <si>
    <t>VDREY-LICI-COP/FISM/005AD/2016</t>
  </si>
  <si>
    <t>Pedro Francisco Cerino Rivera</t>
  </si>
  <si>
    <t>Pedro Francisco</t>
  </si>
  <si>
    <t>Cerino</t>
  </si>
  <si>
    <t>Rivera</t>
  </si>
  <si>
    <t>Calle los Deportes, la Ventilla</t>
  </si>
  <si>
    <t>Calle Sagitario (Tramo Carretera SLP V. de Reyes - a calle Virgo, col. Granadilla</t>
  </si>
  <si>
    <t>Calle la Cruz y Peñita, San Ignacio</t>
  </si>
  <si>
    <t>VDREY-LICI-COP/FISM/006AD/2016</t>
  </si>
  <si>
    <t>Diseño y construcción  y verificacion Dicov, S.A. de C.V.</t>
  </si>
  <si>
    <t>Calle Morelos (tramo Belisario Dominguez y Limite de Pavimento) Col. Filomeno Mata</t>
  </si>
  <si>
    <t>Calle Bugambilias  (Tramo entre Limite de Pavimento existente y Av. De la Juventud</t>
  </si>
  <si>
    <t>S/N</t>
  </si>
  <si>
    <t>SERVICIOS MEDICOS, CORRESPONDIENTES AL MES DE AGOSTO  DE 2016</t>
  </si>
  <si>
    <t>ARRENDAMIENTO DEL INMUEBLE UBICADO EN MINA NO 23, VILLA DE REYES, S.L.P., (DURANTE EL PERIODO DE AGOSTO A DICIEMBRE DE 2016)      $ 4,500.00 MENSUALES</t>
  </si>
  <si>
    <t xml:space="preserve">RENTA DE UN VIBROCOMPACTADOR CATERPILAR DE 11 TON.  (INCLUYE OPERACIÓN Y TRASLADO) REALIZAR TRABAJOS DE CONSERVACIÓN DE CAMINOS (REGO DE SELLO) </t>
  </si>
  <si>
    <t>MVR/CA/014ADR/2016</t>
  </si>
  <si>
    <t>UN SERVICIO DE MAQUILA DE 100 TONELADAS DE ASFALTO A EMULSIÓN SUPER ESTABLE AL 60%</t>
  </si>
  <si>
    <t>MANEJO DE 166666 LTS DE EMULSION DE ROMPIMIENTO SUPERESTABLE AL 60% CON ASFALTO, REALIZAR TRABAJOS DE CONSERVACIÓN DE CAMINOS (REGO DE SELLO)</t>
  </si>
  <si>
    <t>RENTA UN TRACTOR BULLDOZER D8 SERIE CATERPILLAR (INCLUYE OPERACIÓN Y TRASLADO), REALIZAR TRABAJOS DE CONSERVACIÓN DE CAMINOS (REGO DE SELLO</t>
  </si>
  <si>
    <t>2330 CONSUMOS</t>
  </si>
  <si>
    <t>PERSONAS DE LAS TERCERA EDAD DE DIFERENTES COMUNIDADES "EVENTO DEL DIA DEL ABUELO"</t>
  </si>
  <si>
    <t>MVR/CA/RAMO28/016ADR/2016</t>
  </si>
  <si>
    <t>MAQUINA BLOQUERA Y EL EQUIPAMIENTO NECESARIO PARA SU CORRECTO FUNCIONAMIENTO</t>
  </si>
  <si>
    <t>SERVICIOS MEDICOS, CORRESPONDIENTES AL MES DE SEPTIEMBRE  DE 2016</t>
  </si>
  <si>
    <t>ART 25 Y 26 FRAC V DE LA LEY DE ADQUSICIONES DEL ESTADO DE SAN LUIS POTOSI</t>
  </si>
  <si>
    <t>SALUD PÚBLICA</t>
  </si>
  <si>
    <t>PAGO AL TERMINO DEL MES DEL SERVICIO</t>
  </si>
  <si>
    <t>Luís Daniel</t>
  </si>
  <si>
    <t>López</t>
  </si>
  <si>
    <t>Martínez</t>
  </si>
  <si>
    <t>Luís Daniel López Martínez</t>
  </si>
  <si>
    <t>Presidencia Municipal de Villa de Reyes</t>
  </si>
  <si>
    <t>ART 22 FRAC II DE LA LEY DE ADQUSICIONES DEL ESTADO DE SAN LUIS POTOSI</t>
  </si>
  <si>
    <t>ART 22 FRAC 11 DE LA LEY DE ADQUSICIONES DEL ESTADO DE SAN LUIS POTOSI</t>
  </si>
  <si>
    <t>SECRETARIA</t>
  </si>
  <si>
    <t>SEECRETARIA</t>
  </si>
  <si>
    <t>Porfirio</t>
  </si>
  <si>
    <t>Carreon</t>
  </si>
  <si>
    <t>Barrios</t>
  </si>
  <si>
    <t>Porfirio Carreón Bledos</t>
  </si>
  <si>
    <t>Instalaciones del Colegio Municipal</t>
  </si>
  <si>
    <t>OBRAS PÚBLICAS</t>
  </si>
  <si>
    <t>PAGO POR ANTICIPADO</t>
  </si>
  <si>
    <t>Rogco Ingeniero, S.A. de CV.</t>
  </si>
  <si>
    <t>Villa de Reyes-Bledos, Guadiana, Presa de San Agustin, Rorigo, el Rosario</t>
  </si>
  <si>
    <t>ADJUDICACION DIRECTA BAJO RESPONSABILIDAD DEL COMITÉ</t>
  </si>
  <si>
    <t>ART 26 FRAC II DE LA LEY DE ADQUSICIONES DEL ESTADO DE SAN LUIS POTOSI</t>
  </si>
  <si>
    <t>PAGO CONTRA ENTEGA</t>
  </si>
  <si>
    <t>Cemento Asfalticos Mexicanos, SA. De CV.</t>
  </si>
  <si>
    <t>Ingenieria y Vías Asfálticas, S.A. DE C.V.</t>
  </si>
  <si>
    <t>Producciones Asfálticas de Soledad, S.A. DE C.V.</t>
  </si>
  <si>
    <t>Comunidades de Villa de Reyes-Bledos, Guadiana, Socavón, Presa de San Agustín, Machado, Rodrigo y Rosario</t>
  </si>
  <si>
    <t>MVR/CA/015ADR/2016</t>
  </si>
  <si>
    <t>Comunidades de Carretera Villa de Reyes-Bledos, Guadiana, Socavón, Presa de San Agustin, Machado, Rodrigo, rosario</t>
  </si>
  <si>
    <t>ART 26 FRAC VII DE LA LEY DE ADQUSICIONES DEL ESTADO DE SAN LUIS POTOSI</t>
  </si>
  <si>
    <t>Selva Lucia</t>
  </si>
  <si>
    <t>Reyes</t>
  </si>
  <si>
    <t>Mexicano</t>
  </si>
  <si>
    <t>Selva Lucia Reyes Mexicano</t>
  </si>
  <si>
    <t>Auditorio Municipal</t>
  </si>
  <si>
    <t>UNA MAQUINA BLOQUERA Y EL EQUIPAMIENTO NECESARIO PARA SU CORRECTO FUNCIONAMIENTO</t>
  </si>
  <si>
    <t>Luis Federico Pérez Vélazquez</t>
  </si>
  <si>
    <t>Luis Federico</t>
  </si>
  <si>
    <t>Pérez</t>
  </si>
  <si>
    <t>Vélazquez</t>
  </si>
  <si>
    <t>José Eduardo</t>
  </si>
  <si>
    <t>Ordoñez</t>
  </si>
  <si>
    <t>Herrera</t>
  </si>
  <si>
    <t>José Eduardo Ordoñez Herrera</t>
  </si>
  <si>
    <t>Humberto Rodríguez Chávez</t>
  </si>
  <si>
    <t>Chavéz</t>
  </si>
  <si>
    <t>Rodríguez</t>
  </si>
  <si>
    <t>Humberto</t>
  </si>
  <si>
    <t>Departamento de Obra Públicas</t>
  </si>
  <si>
    <t>Departamento de Salud Pública</t>
  </si>
  <si>
    <t>MVR/CA/FAFM/008ADR/2017</t>
  </si>
  <si>
    <t>3600 DESPENSAS</t>
  </si>
  <si>
    <t>MVR/CA/FAFM/009ADR/2017</t>
  </si>
  <si>
    <t>Gomez</t>
  </si>
  <si>
    <t xml:space="preserve">José Julián </t>
  </si>
  <si>
    <t>Campos</t>
  </si>
  <si>
    <t>Navarro</t>
  </si>
  <si>
    <t>José Julián Campos Navarrio</t>
  </si>
  <si>
    <t>Ma Dominga</t>
  </si>
  <si>
    <t>Rodriguez</t>
  </si>
  <si>
    <t>Ma. Dominga Gomez Rodriguez</t>
  </si>
  <si>
    <t>Rodrigo</t>
  </si>
  <si>
    <t xml:space="preserve">Téran </t>
  </si>
  <si>
    <t>Vázquez</t>
  </si>
  <si>
    <t>Rodrigo Téran Vázquez</t>
  </si>
  <si>
    <t>Varias Comunidades</t>
  </si>
  <si>
    <t>NINGUNA</t>
  </si>
  <si>
    <t>http://www.cegaipslp.org.mx/webcegaip.nsf/af56201fa851b94c862580be005c7aa5/5EE49C573462E33D8625811E0077991C?OpenDocument
http://www.cegaipslp.org.mx/webcegaip.nsf/af56201fa851b94c862580be005c7aa5/FE08DF686E0FE1F38625811E0077B37F?OpenDocument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</si>
</sst>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  <numFmt numFmtId="173" formatCode="_-* #,##0.00\ _€_-;\-* #,##0.00\ _€_-;_-* &quot;-&quot;??\ _€_-;_-@_-"/>
    <numFmt numFmtId="174" formatCode="[$-C0A]dd\-mmm\-yy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71" fontId="0" fillId="0" borderId="0" xfId="48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71" fontId="0" fillId="0" borderId="0" xfId="48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71" fontId="0" fillId="0" borderId="0" xfId="48" applyFont="1" applyAlignment="1" applyProtection="1">
      <alignment wrapText="1"/>
      <protection/>
    </xf>
    <xf numFmtId="4" fontId="0" fillId="0" borderId="0" xfId="0" applyNumberFormat="1" applyAlignment="1" applyProtection="1">
      <alignment wrapText="1"/>
      <protection/>
    </xf>
    <xf numFmtId="0" fontId="0" fillId="35" borderId="0" xfId="0" applyFont="1" applyFill="1" applyAlignment="1" applyProtection="1">
      <alignment wrapText="1"/>
      <protection/>
    </xf>
    <xf numFmtId="14" fontId="42" fillId="0" borderId="11" xfId="0" applyNumberFormat="1" applyFont="1" applyFill="1" applyBorder="1" applyAlignment="1">
      <alignment horizontal="center" shrinkToFit="1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zoomScale="80" zoomScaleNormal="80" zoomScalePageLayoutView="0" workbookViewId="0" topLeftCell="A2">
      <pane ySplit="6" topLeftCell="A8" activePane="bottomLeft" state="frozen"/>
      <selection pane="topLeft" activeCell="H2" sqref="H2"/>
      <selection pane="bottomLeft" activeCell="AP25" sqref="A2:AP25"/>
    </sheetView>
  </sheetViews>
  <sheetFormatPr defaultColWidth="9.140625" defaultRowHeight="12.75"/>
  <cols>
    <col min="1" max="1" width="59.28125" style="0" bestFit="1" customWidth="1"/>
    <col min="2" max="2" width="19.8515625" style="0" bestFit="1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7.28125" style="0" bestFit="1" customWidth="1"/>
    <col min="8" max="8" width="34.1406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32.7109375" style="0" bestFit="1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6.8515625" style="0" customWidth="1"/>
    <col min="22" max="22" width="43.851562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20.71093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3" t="s">
        <v>72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60.75" customHeight="1">
      <c r="A8" s="7" t="s">
        <v>154</v>
      </c>
      <c r="B8" t="s">
        <v>2</v>
      </c>
      <c r="C8">
        <v>2016</v>
      </c>
      <c r="D8" s="7" t="s">
        <v>173</v>
      </c>
      <c r="E8" s="21" t="s">
        <v>174</v>
      </c>
      <c r="F8" s="8" t="s">
        <v>158</v>
      </c>
      <c r="G8" s="25" t="s">
        <v>289</v>
      </c>
      <c r="H8" s="9" t="s">
        <v>184</v>
      </c>
      <c r="I8" s="7" t="s">
        <v>147</v>
      </c>
      <c r="J8" s="7" t="s">
        <v>148</v>
      </c>
      <c r="K8" s="8" t="s">
        <v>175</v>
      </c>
      <c r="L8" s="8" t="s">
        <v>175</v>
      </c>
      <c r="M8" s="20" t="s">
        <v>174</v>
      </c>
      <c r="N8" s="12">
        <v>42597</v>
      </c>
      <c r="O8" s="15">
        <f>81107.2/1.16</f>
        <v>69920</v>
      </c>
      <c r="P8" s="11">
        <v>81107.2</v>
      </c>
      <c r="Q8" s="7" t="s">
        <v>146</v>
      </c>
      <c r="R8" s="7" t="s">
        <v>146</v>
      </c>
      <c r="S8" s="8" t="s">
        <v>155</v>
      </c>
      <c r="T8" s="7" t="s">
        <v>146</v>
      </c>
      <c r="U8" s="8" t="s">
        <v>159</v>
      </c>
      <c r="V8" s="8" t="s">
        <v>176</v>
      </c>
      <c r="W8" s="16" t="s">
        <v>168</v>
      </c>
      <c r="X8" s="12">
        <v>42599</v>
      </c>
      <c r="Y8" s="12">
        <v>42633</v>
      </c>
      <c r="Z8" s="25" t="s">
        <v>289</v>
      </c>
      <c r="AA8" s="7" t="s">
        <v>146</v>
      </c>
      <c r="AB8" s="7" t="s">
        <v>171</v>
      </c>
      <c r="AC8" t="s">
        <v>11</v>
      </c>
      <c r="AD8" s="7" t="s">
        <v>150</v>
      </c>
      <c r="AE8" t="s">
        <v>12</v>
      </c>
      <c r="AF8" s="7" t="s">
        <v>151</v>
      </c>
      <c r="AG8" s="7" t="s">
        <v>153</v>
      </c>
      <c r="AH8" s="7" t="s">
        <v>153</v>
      </c>
      <c r="AI8" s="7" t="s">
        <v>153</v>
      </c>
      <c r="AJ8" s="7" t="s">
        <v>153</v>
      </c>
      <c r="AK8" s="7" t="s">
        <v>146</v>
      </c>
      <c r="AL8" s="12">
        <v>42867</v>
      </c>
      <c r="AM8" s="7" t="s">
        <v>152</v>
      </c>
      <c r="AN8">
        <v>2016</v>
      </c>
      <c r="AO8" s="10">
        <v>42867</v>
      </c>
      <c r="AP8" t="s">
        <v>288</v>
      </c>
    </row>
    <row r="9" spans="1:42" ht="76.5">
      <c r="A9" s="7" t="s">
        <v>154</v>
      </c>
      <c r="B9" t="s">
        <v>2</v>
      </c>
      <c r="C9">
        <v>2016</v>
      </c>
      <c r="D9" s="7" t="s">
        <v>173</v>
      </c>
      <c r="E9" s="21" t="s">
        <v>182</v>
      </c>
      <c r="F9" s="8" t="s">
        <v>158</v>
      </c>
      <c r="G9" s="25" t="s">
        <v>289</v>
      </c>
      <c r="H9" s="9" t="s">
        <v>183</v>
      </c>
      <c r="I9">
        <v>2</v>
      </c>
      <c r="J9">
        <v>2</v>
      </c>
      <c r="K9" s="8" t="s">
        <v>157</v>
      </c>
      <c r="L9" s="8" t="s">
        <v>157</v>
      </c>
      <c r="M9" s="20" t="s">
        <v>182</v>
      </c>
      <c r="N9" s="12">
        <v>42586</v>
      </c>
      <c r="O9" s="11">
        <f>370374.15/1.16</f>
        <v>319288.06034482765</v>
      </c>
      <c r="P9" s="11">
        <v>370374.15</v>
      </c>
      <c r="Q9" s="13" t="s">
        <v>146</v>
      </c>
      <c r="R9" s="13" t="s">
        <v>146</v>
      </c>
      <c r="S9" s="8" t="s">
        <v>155</v>
      </c>
      <c r="T9" s="7" t="s">
        <v>146</v>
      </c>
      <c r="U9" s="8" t="s">
        <v>159</v>
      </c>
      <c r="V9" s="8" t="s">
        <v>183</v>
      </c>
      <c r="W9" s="16" t="s">
        <v>168</v>
      </c>
      <c r="X9" s="12">
        <v>42621</v>
      </c>
      <c r="Y9" s="10">
        <v>42634</v>
      </c>
      <c r="Z9" s="25" t="s">
        <v>289</v>
      </c>
      <c r="AA9" s="7" t="s">
        <v>146</v>
      </c>
      <c r="AB9" s="7" t="s">
        <v>156</v>
      </c>
      <c r="AC9" t="s">
        <v>5</v>
      </c>
      <c r="AD9">
        <v>2</v>
      </c>
      <c r="AE9" t="s">
        <v>12</v>
      </c>
      <c r="AF9">
        <v>2</v>
      </c>
      <c r="AG9" s="13" t="s">
        <v>153</v>
      </c>
      <c r="AH9" s="13" t="s">
        <v>153</v>
      </c>
      <c r="AI9" s="13" t="s">
        <v>153</v>
      </c>
      <c r="AJ9" s="13" t="s">
        <v>153</v>
      </c>
      <c r="AK9" s="13" t="s">
        <v>146</v>
      </c>
      <c r="AL9" s="10">
        <v>42867</v>
      </c>
      <c r="AM9" s="13" t="s">
        <v>152</v>
      </c>
      <c r="AN9">
        <v>2016</v>
      </c>
      <c r="AO9" s="10">
        <v>42867</v>
      </c>
      <c r="AP9" t="s">
        <v>288</v>
      </c>
    </row>
    <row r="10" spans="1:42" ht="76.5">
      <c r="A10" s="7" t="s">
        <v>154</v>
      </c>
      <c r="B10" t="s">
        <v>2</v>
      </c>
      <c r="C10">
        <v>2016</v>
      </c>
      <c r="D10" s="7" t="s">
        <v>173</v>
      </c>
      <c r="E10" s="21" t="s">
        <v>186</v>
      </c>
      <c r="F10" s="8" t="s">
        <v>158</v>
      </c>
      <c r="G10" s="25" t="s">
        <v>289</v>
      </c>
      <c r="H10" s="9" t="s">
        <v>187</v>
      </c>
      <c r="I10">
        <v>3</v>
      </c>
      <c r="J10">
        <v>3</v>
      </c>
      <c r="K10" s="8" t="s">
        <v>157</v>
      </c>
      <c r="L10" s="8" t="s">
        <v>157</v>
      </c>
      <c r="M10" s="20" t="s">
        <v>186</v>
      </c>
      <c r="N10" s="10">
        <v>42586</v>
      </c>
      <c r="O10" s="11">
        <f>295743.14/1.16</f>
        <v>254950.98275862072</v>
      </c>
      <c r="P10" s="11">
        <v>295743.14</v>
      </c>
      <c r="Q10" s="13" t="s">
        <v>146</v>
      </c>
      <c r="R10" s="13" t="s">
        <v>146</v>
      </c>
      <c r="S10" s="8" t="s">
        <v>155</v>
      </c>
      <c r="T10" s="7" t="s">
        <v>146</v>
      </c>
      <c r="U10" s="8" t="s">
        <v>159</v>
      </c>
      <c r="V10" s="9" t="s">
        <v>187</v>
      </c>
      <c r="W10" s="16" t="s">
        <v>168</v>
      </c>
      <c r="X10" s="10">
        <v>42590</v>
      </c>
      <c r="Y10" s="12">
        <v>42649</v>
      </c>
      <c r="Z10" s="25" t="s">
        <v>289</v>
      </c>
      <c r="AA10" s="7" t="s">
        <v>146</v>
      </c>
      <c r="AB10" s="7" t="s">
        <v>156</v>
      </c>
      <c r="AC10" t="s">
        <v>5</v>
      </c>
      <c r="AD10">
        <v>3</v>
      </c>
      <c r="AE10" t="s">
        <v>12</v>
      </c>
      <c r="AF10">
        <v>3</v>
      </c>
      <c r="AG10" s="13" t="s">
        <v>153</v>
      </c>
      <c r="AH10" s="13" t="s">
        <v>153</v>
      </c>
      <c r="AI10" s="13" t="s">
        <v>153</v>
      </c>
      <c r="AJ10" s="13" t="s">
        <v>153</v>
      </c>
      <c r="AK10" s="13" t="s">
        <v>146</v>
      </c>
      <c r="AL10" s="10">
        <v>42867</v>
      </c>
      <c r="AM10" s="13" t="s">
        <v>152</v>
      </c>
      <c r="AN10">
        <v>2016</v>
      </c>
      <c r="AO10" s="10">
        <v>42867</v>
      </c>
      <c r="AP10" t="s">
        <v>288</v>
      </c>
    </row>
    <row r="11" spans="1:42" ht="63.75" customHeight="1">
      <c r="A11" s="7" t="s">
        <v>154</v>
      </c>
      <c r="B11" t="s">
        <v>2</v>
      </c>
      <c r="C11">
        <v>2016</v>
      </c>
      <c r="D11" s="7" t="s">
        <v>173</v>
      </c>
      <c r="E11" s="21" t="s">
        <v>192</v>
      </c>
      <c r="F11" s="8" t="s">
        <v>158</v>
      </c>
      <c r="G11" s="25" t="s">
        <v>289</v>
      </c>
      <c r="H11" s="9" t="s">
        <v>183</v>
      </c>
      <c r="I11">
        <v>4</v>
      </c>
      <c r="J11">
        <v>4</v>
      </c>
      <c r="K11" s="8" t="s">
        <v>157</v>
      </c>
      <c r="L11" s="8" t="s">
        <v>157</v>
      </c>
      <c r="M11" s="20" t="s">
        <v>192</v>
      </c>
      <c r="N11" s="10">
        <v>42586</v>
      </c>
      <c r="O11" s="11">
        <f>370773.27/1.16</f>
        <v>319632.12931034487</v>
      </c>
      <c r="P11" s="11">
        <v>370773.27</v>
      </c>
      <c r="Q11" s="13" t="s">
        <v>146</v>
      </c>
      <c r="R11" s="13" t="s">
        <v>146</v>
      </c>
      <c r="S11" s="8" t="s">
        <v>155</v>
      </c>
      <c r="T11" s="7" t="s">
        <v>146</v>
      </c>
      <c r="U11" s="8" t="s">
        <v>159</v>
      </c>
      <c r="V11" s="9" t="s">
        <v>183</v>
      </c>
      <c r="W11" s="16" t="s">
        <v>168</v>
      </c>
      <c r="X11" s="10">
        <v>42621</v>
      </c>
      <c r="Y11" s="12">
        <v>42634</v>
      </c>
      <c r="Z11" s="25" t="s">
        <v>289</v>
      </c>
      <c r="AA11" s="7" t="s">
        <v>146</v>
      </c>
      <c r="AB11" s="7" t="s">
        <v>156</v>
      </c>
      <c r="AC11" t="s">
        <v>5</v>
      </c>
      <c r="AD11">
        <v>4</v>
      </c>
      <c r="AE11" t="s">
        <v>12</v>
      </c>
      <c r="AF11">
        <v>4</v>
      </c>
      <c r="AG11" s="13" t="s">
        <v>153</v>
      </c>
      <c r="AH11" s="13" t="s">
        <v>153</v>
      </c>
      <c r="AI11" s="13" t="s">
        <v>153</v>
      </c>
      <c r="AJ11" s="13" t="s">
        <v>153</v>
      </c>
      <c r="AK11" s="13" t="s">
        <v>146</v>
      </c>
      <c r="AL11" s="10">
        <v>42867</v>
      </c>
      <c r="AM11" s="13" t="s">
        <v>152</v>
      </c>
      <c r="AN11">
        <v>2016</v>
      </c>
      <c r="AO11" s="10">
        <v>42867</v>
      </c>
      <c r="AP11" t="s">
        <v>288</v>
      </c>
    </row>
    <row r="12" spans="1:42" ht="76.5">
      <c r="A12" s="7" t="s">
        <v>154</v>
      </c>
      <c r="B12" t="s">
        <v>2</v>
      </c>
      <c r="C12">
        <v>2016</v>
      </c>
      <c r="D12" s="7" t="s">
        <v>173</v>
      </c>
      <c r="E12" s="21" t="s">
        <v>193</v>
      </c>
      <c r="F12" s="8" t="s">
        <v>158</v>
      </c>
      <c r="G12" s="25" t="s">
        <v>289</v>
      </c>
      <c r="H12" s="9" t="s">
        <v>194</v>
      </c>
      <c r="I12">
        <v>5</v>
      </c>
      <c r="J12">
        <v>5</v>
      </c>
      <c r="K12" s="8" t="s">
        <v>157</v>
      </c>
      <c r="L12" s="8" t="s">
        <v>157</v>
      </c>
      <c r="M12" s="20" t="s">
        <v>193</v>
      </c>
      <c r="N12" s="10">
        <v>42586</v>
      </c>
      <c r="O12" s="11">
        <f>317947.98/1.16</f>
        <v>274093.0862068966</v>
      </c>
      <c r="P12" s="11">
        <v>317947.98</v>
      </c>
      <c r="Q12" s="13" t="s">
        <v>146</v>
      </c>
      <c r="R12" s="13" t="s">
        <v>146</v>
      </c>
      <c r="S12" s="8" t="s">
        <v>155</v>
      </c>
      <c r="T12" s="7" t="s">
        <v>146</v>
      </c>
      <c r="U12" s="8" t="s">
        <v>159</v>
      </c>
      <c r="V12" s="9" t="s">
        <v>194</v>
      </c>
      <c r="W12" s="16" t="s">
        <v>168</v>
      </c>
      <c r="X12" s="10">
        <v>42590</v>
      </c>
      <c r="Y12" s="12">
        <v>42634</v>
      </c>
      <c r="Z12" s="25" t="s">
        <v>289</v>
      </c>
      <c r="AA12" s="7" t="s">
        <v>146</v>
      </c>
      <c r="AB12" s="7" t="s">
        <v>156</v>
      </c>
      <c r="AC12" t="s">
        <v>5</v>
      </c>
      <c r="AD12">
        <v>5</v>
      </c>
      <c r="AE12" t="s">
        <v>12</v>
      </c>
      <c r="AF12">
        <v>5</v>
      </c>
      <c r="AG12" s="13" t="s">
        <v>153</v>
      </c>
      <c r="AH12" s="13" t="s">
        <v>153</v>
      </c>
      <c r="AI12" s="13" t="s">
        <v>153</v>
      </c>
      <c r="AJ12" s="13" t="s">
        <v>153</v>
      </c>
      <c r="AK12" s="13" t="s">
        <v>146</v>
      </c>
      <c r="AL12" s="10">
        <v>42867</v>
      </c>
      <c r="AM12" s="13" t="s">
        <v>152</v>
      </c>
      <c r="AN12">
        <v>2016</v>
      </c>
      <c r="AO12" s="10">
        <v>42867</v>
      </c>
      <c r="AP12" t="s">
        <v>288</v>
      </c>
    </row>
    <row r="13" spans="1:42" ht="76.5">
      <c r="A13" s="7" t="s">
        <v>154</v>
      </c>
      <c r="B13" t="s">
        <v>2</v>
      </c>
      <c r="C13">
        <v>2016</v>
      </c>
      <c r="D13" s="7" t="s">
        <v>173</v>
      </c>
      <c r="E13" s="21" t="s">
        <v>196</v>
      </c>
      <c r="F13" s="8" t="s">
        <v>158</v>
      </c>
      <c r="G13" s="25" t="s">
        <v>289</v>
      </c>
      <c r="H13" s="9" t="s">
        <v>187</v>
      </c>
      <c r="I13">
        <v>6</v>
      </c>
      <c r="J13">
        <v>6</v>
      </c>
      <c r="K13" s="8" t="s">
        <v>157</v>
      </c>
      <c r="L13" s="8" t="s">
        <v>157</v>
      </c>
      <c r="M13" s="20" t="s">
        <v>196</v>
      </c>
      <c r="N13" s="10">
        <v>42586</v>
      </c>
      <c r="O13" s="11">
        <f>337707.1/1.16</f>
        <v>291126.8103448276</v>
      </c>
      <c r="P13" s="11">
        <v>337707.1</v>
      </c>
      <c r="Q13" s="13" t="s">
        <v>146</v>
      </c>
      <c r="R13" s="13" t="s">
        <v>146</v>
      </c>
      <c r="S13" s="8" t="s">
        <v>155</v>
      </c>
      <c r="T13" s="7" t="s">
        <v>146</v>
      </c>
      <c r="U13" s="8" t="s">
        <v>159</v>
      </c>
      <c r="V13" s="9" t="s">
        <v>187</v>
      </c>
      <c r="W13" s="16" t="s">
        <v>168</v>
      </c>
      <c r="X13" s="10">
        <v>42590</v>
      </c>
      <c r="Y13" s="12">
        <v>42634</v>
      </c>
      <c r="Z13" s="25" t="s">
        <v>289</v>
      </c>
      <c r="AA13" s="7" t="s">
        <v>146</v>
      </c>
      <c r="AB13" s="7" t="s">
        <v>156</v>
      </c>
      <c r="AC13" t="s">
        <v>5</v>
      </c>
      <c r="AD13">
        <v>6</v>
      </c>
      <c r="AE13" t="s">
        <v>12</v>
      </c>
      <c r="AF13">
        <v>6</v>
      </c>
      <c r="AG13" s="13" t="s">
        <v>153</v>
      </c>
      <c r="AH13" s="13" t="s">
        <v>153</v>
      </c>
      <c r="AI13" s="13" t="s">
        <v>153</v>
      </c>
      <c r="AJ13" s="13" t="s">
        <v>153</v>
      </c>
      <c r="AK13" s="13" t="s">
        <v>146</v>
      </c>
      <c r="AL13" s="10">
        <v>42867</v>
      </c>
      <c r="AM13" s="13" t="s">
        <v>152</v>
      </c>
      <c r="AN13">
        <v>2016</v>
      </c>
      <c r="AO13" s="10">
        <v>42867</v>
      </c>
      <c r="AP13" t="s">
        <v>288</v>
      </c>
    </row>
    <row r="14" spans="1:42" ht="76.5">
      <c r="A14" s="7" t="s">
        <v>154</v>
      </c>
      <c r="B14" t="s">
        <v>2</v>
      </c>
      <c r="C14">
        <v>2016</v>
      </c>
      <c r="D14" s="7" t="s">
        <v>173</v>
      </c>
      <c r="E14" s="21" t="s">
        <v>204</v>
      </c>
      <c r="F14" s="8" t="s">
        <v>158</v>
      </c>
      <c r="G14" s="25" t="s">
        <v>289</v>
      </c>
      <c r="H14" s="9" t="s">
        <v>183</v>
      </c>
      <c r="I14">
        <v>7</v>
      </c>
      <c r="J14">
        <v>7</v>
      </c>
      <c r="K14" s="8" t="s">
        <v>157</v>
      </c>
      <c r="L14" s="8" t="s">
        <v>157</v>
      </c>
      <c r="M14" s="21" t="s">
        <v>204</v>
      </c>
      <c r="N14" s="10">
        <v>42586</v>
      </c>
      <c r="O14" s="11">
        <f>353612.9/1.16</f>
        <v>304838.70689655177</v>
      </c>
      <c r="P14" s="11">
        <v>353612.9</v>
      </c>
      <c r="Q14" s="13" t="s">
        <v>146</v>
      </c>
      <c r="R14" s="13" t="s">
        <v>146</v>
      </c>
      <c r="S14" s="8" t="s">
        <v>155</v>
      </c>
      <c r="T14" s="7" t="s">
        <v>146</v>
      </c>
      <c r="U14" s="8" t="s">
        <v>159</v>
      </c>
      <c r="V14" s="9" t="s">
        <v>194</v>
      </c>
      <c r="W14" s="16" t="s">
        <v>168</v>
      </c>
      <c r="X14" s="10">
        <v>42590</v>
      </c>
      <c r="Y14" s="12">
        <v>42634</v>
      </c>
      <c r="Z14" s="25" t="s">
        <v>289</v>
      </c>
      <c r="AA14" s="7" t="s">
        <v>146</v>
      </c>
      <c r="AB14" s="7" t="s">
        <v>156</v>
      </c>
      <c r="AC14" t="s">
        <v>5</v>
      </c>
      <c r="AD14">
        <v>7</v>
      </c>
      <c r="AE14" t="s">
        <v>12</v>
      </c>
      <c r="AF14">
        <v>7</v>
      </c>
      <c r="AG14" s="13" t="s">
        <v>153</v>
      </c>
      <c r="AH14" s="13" t="s">
        <v>153</v>
      </c>
      <c r="AI14" s="13" t="s">
        <v>153</v>
      </c>
      <c r="AJ14" s="13" t="s">
        <v>153</v>
      </c>
      <c r="AK14" s="13" t="s">
        <v>146</v>
      </c>
      <c r="AL14" s="10">
        <v>42867</v>
      </c>
      <c r="AM14" s="13" t="s">
        <v>152</v>
      </c>
      <c r="AN14">
        <v>2016</v>
      </c>
      <c r="AO14" s="10">
        <v>42867</v>
      </c>
      <c r="AP14" t="s">
        <v>288</v>
      </c>
    </row>
    <row r="15" spans="1:42" ht="51">
      <c r="A15" s="7" t="s">
        <v>154</v>
      </c>
      <c r="B15" t="s">
        <v>1</v>
      </c>
      <c r="C15">
        <v>2016</v>
      </c>
      <c r="D15" s="7" t="s">
        <v>173</v>
      </c>
      <c r="E15" s="22" t="s">
        <v>208</v>
      </c>
      <c r="F15" s="8" t="s">
        <v>221</v>
      </c>
      <c r="G15" s="25" t="s">
        <v>289</v>
      </c>
      <c r="H15" s="9" t="s">
        <v>209</v>
      </c>
      <c r="I15">
        <v>8</v>
      </c>
      <c r="J15">
        <v>8</v>
      </c>
      <c r="K15" s="8" t="s">
        <v>222</v>
      </c>
      <c r="L15" s="8" t="s">
        <v>222</v>
      </c>
      <c r="M15" s="21" t="s">
        <v>208</v>
      </c>
      <c r="N15" s="10">
        <v>42583</v>
      </c>
      <c r="O15" s="11">
        <f>P15/1.16</f>
        <v>215517.24137931035</v>
      </c>
      <c r="P15" s="11">
        <v>250000</v>
      </c>
      <c r="Q15" s="13" t="s">
        <v>146</v>
      </c>
      <c r="R15" s="13" t="s">
        <v>146</v>
      </c>
      <c r="S15" s="8" t="s">
        <v>155</v>
      </c>
      <c r="T15" s="7" t="s">
        <v>146</v>
      </c>
      <c r="U15" s="8" t="s">
        <v>223</v>
      </c>
      <c r="V15" s="9" t="s">
        <v>209</v>
      </c>
      <c r="W15" s="16" t="s">
        <v>146</v>
      </c>
      <c r="X15" s="10">
        <v>42583</v>
      </c>
      <c r="Y15" s="10">
        <v>42583</v>
      </c>
      <c r="Z15" s="25" t="s">
        <v>289</v>
      </c>
      <c r="AA15" s="7" t="s">
        <v>146</v>
      </c>
      <c r="AB15" s="7" t="s">
        <v>171</v>
      </c>
      <c r="AC15" t="s">
        <v>11</v>
      </c>
      <c r="AD15">
        <v>8</v>
      </c>
      <c r="AE15" t="s">
        <v>12</v>
      </c>
      <c r="AF15">
        <v>8</v>
      </c>
      <c r="AG15" s="13" t="s">
        <v>153</v>
      </c>
      <c r="AH15" s="13" t="s">
        <v>153</v>
      </c>
      <c r="AI15" s="13" t="s">
        <v>153</v>
      </c>
      <c r="AJ15" s="13" t="s">
        <v>153</v>
      </c>
      <c r="AK15" s="13" t="s">
        <v>146</v>
      </c>
      <c r="AL15" s="10">
        <v>42867</v>
      </c>
      <c r="AM15" s="13" t="s">
        <v>152</v>
      </c>
      <c r="AN15">
        <v>2016</v>
      </c>
      <c r="AO15" s="10">
        <v>42867</v>
      </c>
      <c r="AP15" t="s">
        <v>288</v>
      </c>
    </row>
    <row r="16" spans="1:42" ht="63.75">
      <c r="A16" s="7" t="s">
        <v>154</v>
      </c>
      <c r="B16" t="s">
        <v>1</v>
      </c>
      <c r="C16">
        <v>2016</v>
      </c>
      <c r="D16" s="7" t="s">
        <v>173</v>
      </c>
      <c r="E16" s="22" t="s">
        <v>208</v>
      </c>
      <c r="F16" s="8" t="s">
        <v>230</v>
      </c>
      <c r="G16" s="25" t="s">
        <v>289</v>
      </c>
      <c r="H16" s="9" t="s">
        <v>210</v>
      </c>
      <c r="I16">
        <v>9</v>
      </c>
      <c r="J16">
        <v>9</v>
      </c>
      <c r="K16" s="8" t="s">
        <v>231</v>
      </c>
      <c r="L16" s="8" t="s">
        <v>232</v>
      </c>
      <c r="M16" s="21" t="s">
        <v>208</v>
      </c>
      <c r="N16" s="10">
        <v>42583</v>
      </c>
      <c r="O16" s="11">
        <v>42735</v>
      </c>
      <c r="P16" s="11">
        <f>4500*3</f>
        <v>13500</v>
      </c>
      <c r="Q16" s="13" t="s">
        <v>146</v>
      </c>
      <c r="R16" s="13" t="s">
        <v>146</v>
      </c>
      <c r="S16" s="8" t="s">
        <v>155</v>
      </c>
      <c r="T16" s="7" t="s">
        <v>146</v>
      </c>
      <c r="U16" s="8" t="s">
        <v>223</v>
      </c>
      <c r="V16" s="9" t="s">
        <v>210</v>
      </c>
      <c r="W16" s="16" t="s">
        <v>146</v>
      </c>
      <c r="X16" s="10">
        <v>42583</v>
      </c>
      <c r="Y16" s="10">
        <v>75484</v>
      </c>
      <c r="Z16" s="25" t="s">
        <v>289</v>
      </c>
      <c r="AA16" s="7" t="s">
        <v>146</v>
      </c>
      <c r="AB16" s="7" t="s">
        <v>171</v>
      </c>
      <c r="AC16" t="s">
        <v>11</v>
      </c>
      <c r="AD16">
        <v>9</v>
      </c>
      <c r="AE16" t="s">
        <v>12</v>
      </c>
      <c r="AF16">
        <v>9</v>
      </c>
      <c r="AG16" s="13" t="s">
        <v>153</v>
      </c>
      <c r="AH16" s="13" t="s">
        <v>153</v>
      </c>
      <c r="AI16" s="13" t="s">
        <v>153</v>
      </c>
      <c r="AJ16" s="13" t="s">
        <v>153</v>
      </c>
      <c r="AK16" s="13" t="s">
        <v>146</v>
      </c>
      <c r="AL16" s="10">
        <v>42867</v>
      </c>
      <c r="AM16" s="13" t="s">
        <v>152</v>
      </c>
      <c r="AN16">
        <v>2016</v>
      </c>
      <c r="AO16" s="10">
        <v>42867</v>
      </c>
      <c r="AP16" t="s">
        <v>288</v>
      </c>
    </row>
    <row r="17" spans="1:42" ht="76.5">
      <c r="A17" s="7" t="s">
        <v>154</v>
      </c>
      <c r="B17" t="s">
        <v>1</v>
      </c>
      <c r="C17">
        <v>2016</v>
      </c>
      <c r="D17" s="7" t="s">
        <v>173</v>
      </c>
      <c r="E17" s="22" t="s">
        <v>208</v>
      </c>
      <c r="F17" s="8" t="s">
        <v>229</v>
      </c>
      <c r="G17" s="25" t="s">
        <v>289</v>
      </c>
      <c r="H17" s="9" t="s">
        <v>211</v>
      </c>
      <c r="I17">
        <v>10</v>
      </c>
      <c r="J17">
        <v>10</v>
      </c>
      <c r="K17" s="8" t="s">
        <v>238</v>
      </c>
      <c r="L17" s="8" t="s">
        <v>238</v>
      </c>
      <c r="M17" s="21" t="s">
        <v>208</v>
      </c>
      <c r="N17" s="10">
        <v>42585</v>
      </c>
      <c r="O17" s="11">
        <f aca="true" t="shared" si="0" ref="O17:O25">P17/1.16</f>
        <v>73000</v>
      </c>
      <c r="P17" s="11">
        <v>84680</v>
      </c>
      <c r="Q17" s="13" t="s">
        <v>146</v>
      </c>
      <c r="R17" s="13" t="s">
        <v>146</v>
      </c>
      <c r="S17" s="8" t="s">
        <v>155</v>
      </c>
      <c r="T17" s="7" t="s">
        <v>146</v>
      </c>
      <c r="U17" s="8" t="s">
        <v>239</v>
      </c>
      <c r="V17" s="9" t="s">
        <v>211</v>
      </c>
      <c r="W17" s="16" t="s">
        <v>146</v>
      </c>
      <c r="X17" s="10">
        <v>42585</v>
      </c>
      <c r="Y17" s="10">
        <v>42633</v>
      </c>
      <c r="Z17" s="25" t="s">
        <v>289</v>
      </c>
      <c r="AA17" s="7" t="s">
        <v>146</v>
      </c>
      <c r="AB17" s="7" t="s">
        <v>171</v>
      </c>
      <c r="AC17" t="s">
        <v>11</v>
      </c>
      <c r="AD17">
        <v>10</v>
      </c>
      <c r="AE17" t="s">
        <v>12</v>
      </c>
      <c r="AF17">
        <v>10</v>
      </c>
      <c r="AG17" s="13" t="s">
        <v>153</v>
      </c>
      <c r="AH17" s="13" t="s">
        <v>153</v>
      </c>
      <c r="AI17" s="13" t="s">
        <v>153</v>
      </c>
      <c r="AJ17" s="13" t="s">
        <v>153</v>
      </c>
      <c r="AK17" s="13" t="s">
        <v>146</v>
      </c>
      <c r="AL17" s="10">
        <v>42867</v>
      </c>
      <c r="AM17" s="13" t="s">
        <v>152</v>
      </c>
      <c r="AN17">
        <v>2016</v>
      </c>
      <c r="AO17" s="10">
        <v>42867</v>
      </c>
      <c r="AP17" t="s">
        <v>288</v>
      </c>
    </row>
    <row r="18" spans="1:42" ht="51">
      <c r="A18" s="7" t="s">
        <v>242</v>
      </c>
      <c r="B18" t="s">
        <v>1</v>
      </c>
      <c r="C18">
        <v>2016</v>
      </c>
      <c r="D18" s="7" t="s">
        <v>173</v>
      </c>
      <c r="E18" s="22" t="s">
        <v>208</v>
      </c>
      <c r="F18" s="8" t="s">
        <v>243</v>
      </c>
      <c r="G18" s="25" t="s">
        <v>289</v>
      </c>
      <c r="H18" s="9" t="s">
        <v>213</v>
      </c>
      <c r="I18">
        <v>11</v>
      </c>
      <c r="J18">
        <v>11</v>
      </c>
      <c r="K18" s="8" t="s">
        <v>238</v>
      </c>
      <c r="L18" s="8" t="s">
        <v>238</v>
      </c>
      <c r="M18" s="21" t="s">
        <v>212</v>
      </c>
      <c r="N18" s="10">
        <v>42618</v>
      </c>
      <c r="O18" s="15">
        <f t="shared" si="0"/>
        <v>199999.1982758621</v>
      </c>
      <c r="P18" s="11">
        <v>231999.07</v>
      </c>
      <c r="Q18" s="13" t="s">
        <v>146</v>
      </c>
      <c r="R18" s="13" t="s">
        <v>146</v>
      </c>
      <c r="S18" s="8" t="s">
        <v>155</v>
      </c>
      <c r="T18" s="7" t="s">
        <v>146</v>
      </c>
      <c r="U18" s="8" t="s">
        <v>244</v>
      </c>
      <c r="V18" s="9" t="s">
        <v>213</v>
      </c>
      <c r="W18" s="16" t="s">
        <v>146</v>
      </c>
      <c r="X18" s="10">
        <v>42587</v>
      </c>
      <c r="Y18" s="10">
        <v>42590</v>
      </c>
      <c r="Z18" s="25" t="s">
        <v>289</v>
      </c>
      <c r="AA18" s="7" t="s">
        <v>146</v>
      </c>
      <c r="AB18" s="7" t="s">
        <v>171</v>
      </c>
      <c r="AC18" t="s">
        <v>11</v>
      </c>
      <c r="AD18">
        <v>11</v>
      </c>
      <c r="AE18" t="s">
        <v>12</v>
      </c>
      <c r="AF18">
        <v>11</v>
      </c>
      <c r="AG18" s="13" t="s">
        <v>153</v>
      </c>
      <c r="AH18" s="13" t="s">
        <v>153</v>
      </c>
      <c r="AI18" s="13" t="s">
        <v>153</v>
      </c>
      <c r="AJ18" s="13" t="s">
        <v>153</v>
      </c>
      <c r="AK18" s="13" t="s">
        <v>146</v>
      </c>
      <c r="AL18" s="10">
        <v>42867</v>
      </c>
      <c r="AM18" s="13" t="s">
        <v>152</v>
      </c>
      <c r="AN18">
        <v>2016</v>
      </c>
      <c r="AO18" s="10">
        <v>42867</v>
      </c>
      <c r="AP18" t="s">
        <v>288</v>
      </c>
    </row>
    <row r="19" spans="1:42" ht="82.5" customHeight="1">
      <c r="A19" s="7" t="s">
        <v>242</v>
      </c>
      <c r="B19" t="s">
        <v>1</v>
      </c>
      <c r="C19">
        <v>2016</v>
      </c>
      <c r="D19" s="7" t="s">
        <v>173</v>
      </c>
      <c r="E19" s="22" t="s">
        <v>208</v>
      </c>
      <c r="F19" s="8" t="s">
        <v>243</v>
      </c>
      <c r="G19" s="25" t="s">
        <v>289</v>
      </c>
      <c r="H19" s="9" t="s">
        <v>214</v>
      </c>
      <c r="I19">
        <v>12</v>
      </c>
      <c r="J19">
        <v>12</v>
      </c>
      <c r="K19" s="8" t="s">
        <v>238</v>
      </c>
      <c r="L19" s="8" t="s">
        <v>238</v>
      </c>
      <c r="M19" s="21" t="s">
        <v>249</v>
      </c>
      <c r="N19" s="10">
        <v>42586</v>
      </c>
      <c r="O19" s="15">
        <f t="shared" si="0"/>
        <v>92499.7327586207</v>
      </c>
      <c r="P19" s="11">
        <v>107299.69</v>
      </c>
      <c r="Q19" s="13" t="s">
        <v>146</v>
      </c>
      <c r="R19" s="13" t="s">
        <v>146</v>
      </c>
      <c r="S19" s="8" t="s">
        <v>155</v>
      </c>
      <c r="T19" s="7" t="s">
        <v>146</v>
      </c>
      <c r="U19" s="8" t="s">
        <v>244</v>
      </c>
      <c r="V19" s="9" t="s">
        <v>214</v>
      </c>
      <c r="W19" s="16" t="s">
        <v>146</v>
      </c>
      <c r="X19" s="10">
        <v>42590</v>
      </c>
      <c r="Y19" s="10">
        <v>42590</v>
      </c>
      <c r="Z19" s="25" t="s">
        <v>289</v>
      </c>
      <c r="AA19" s="7" t="s">
        <v>146</v>
      </c>
      <c r="AB19" s="7" t="s">
        <v>171</v>
      </c>
      <c r="AC19" t="s">
        <v>11</v>
      </c>
      <c r="AD19">
        <v>12</v>
      </c>
      <c r="AE19" t="s">
        <v>12</v>
      </c>
      <c r="AF19">
        <v>12</v>
      </c>
      <c r="AG19" s="13" t="s">
        <v>153</v>
      </c>
      <c r="AH19" s="13" t="s">
        <v>153</v>
      </c>
      <c r="AI19" s="13" t="s">
        <v>153</v>
      </c>
      <c r="AJ19" s="13" t="s">
        <v>153</v>
      </c>
      <c r="AK19" s="13" t="s">
        <v>146</v>
      </c>
      <c r="AL19" s="10">
        <v>42867</v>
      </c>
      <c r="AM19" s="13" t="s">
        <v>152</v>
      </c>
      <c r="AN19">
        <v>2016</v>
      </c>
      <c r="AO19" s="10">
        <v>42867</v>
      </c>
      <c r="AP19" t="s">
        <v>288</v>
      </c>
    </row>
    <row r="20" spans="1:42" ht="76.5">
      <c r="A20" s="7" t="s">
        <v>154</v>
      </c>
      <c r="B20" t="s">
        <v>1</v>
      </c>
      <c r="C20">
        <v>2016</v>
      </c>
      <c r="D20" s="7" t="s">
        <v>173</v>
      </c>
      <c r="E20" s="22" t="s">
        <v>208</v>
      </c>
      <c r="F20" s="8" t="s">
        <v>229</v>
      </c>
      <c r="G20" s="25" t="s">
        <v>289</v>
      </c>
      <c r="H20" s="9" t="s">
        <v>215</v>
      </c>
      <c r="I20">
        <v>13</v>
      </c>
      <c r="J20">
        <v>13</v>
      </c>
      <c r="K20" s="8" t="s">
        <v>238</v>
      </c>
      <c r="L20" s="8" t="s">
        <v>238</v>
      </c>
      <c r="M20" s="21" t="s">
        <v>208</v>
      </c>
      <c r="N20" s="10">
        <v>42606</v>
      </c>
      <c r="O20" s="15">
        <f t="shared" si="0"/>
        <v>75000</v>
      </c>
      <c r="P20" s="11">
        <v>87000</v>
      </c>
      <c r="Q20" s="13" t="s">
        <v>146</v>
      </c>
      <c r="R20" s="13" t="s">
        <v>146</v>
      </c>
      <c r="S20" s="8" t="s">
        <v>155</v>
      </c>
      <c r="T20" s="7" t="s">
        <v>146</v>
      </c>
      <c r="U20" s="8" t="s">
        <v>239</v>
      </c>
      <c r="V20" s="9" t="s">
        <v>215</v>
      </c>
      <c r="W20" s="16" t="s">
        <v>146</v>
      </c>
      <c r="X20" s="10">
        <v>42606</v>
      </c>
      <c r="Y20" s="10">
        <v>42643</v>
      </c>
      <c r="Z20" s="25" t="s">
        <v>289</v>
      </c>
      <c r="AA20" s="7" t="s">
        <v>146</v>
      </c>
      <c r="AB20" s="7" t="s">
        <v>171</v>
      </c>
      <c r="AC20" t="s">
        <v>11</v>
      </c>
      <c r="AD20">
        <v>13</v>
      </c>
      <c r="AE20" t="s">
        <v>12</v>
      </c>
      <c r="AF20">
        <v>13</v>
      </c>
      <c r="AG20" s="13" t="s">
        <v>153</v>
      </c>
      <c r="AH20" s="13" t="s">
        <v>153</v>
      </c>
      <c r="AI20" s="13" t="s">
        <v>153</v>
      </c>
      <c r="AJ20" s="13" t="s">
        <v>153</v>
      </c>
      <c r="AK20" s="13" t="s">
        <v>146</v>
      </c>
      <c r="AL20" s="10">
        <v>42867</v>
      </c>
      <c r="AM20" s="13" t="s">
        <v>152</v>
      </c>
      <c r="AN20">
        <v>2016</v>
      </c>
      <c r="AO20" s="10">
        <v>42867</v>
      </c>
      <c r="AP20" t="s">
        <v>288</v>
      </c>
    </row>
    <row r="21" spans="1:42" ht="38.25">
      <c r="A21" s="7" t="s">
        <v>242</v>
      </c>
      <c r="B21" t="s">
        <v>1</v>
      </c>
      <c r="C21">
        <v>2016</v>
      </c>
      <c r="D21" s="7" t="s">
        <v>173</v>
      </c>
      <c r="E21" s="22" t="s">
        <v>208</v>
      </c>
      <c r="F21" s="8" t="s">
        <v>251</v>
      </c>
      <c r="G21" s="25" t="s">
        <v>289</v>
      </c>
      <c r="H21" s="9" t="s">
        <v>216</v>
      </c>
      <c r="I21">
        <v>14</v>
      </c>
      <c r="J21">
        <v>14</v>
      </c>
      <c r="K21" s="8" t="s">
        <v>238</v>
      </c>
      <c r="L21" s="8" t="s">
        <v>238</v>
      </c>
      <c r="M21" s="21" t="s">
        <v>208</v>
      </c>
      <c r="N21" s="10">
        <v>42607</v>
      </c>
      <c r="O21" s="15">
        <f t="shared" si="0"/>
        <v>102520</v>
      </c>
      <c r="P21" s="11">
        <v>118923.2</v>
      </c>
      <c r="Q21" s="13" t="s">
        <v>146</v>
      </c>
      <c r="R21" s="13" t="s">
        <v>146</v>
      </c>
      <c r="S21" s="8" t="s">
        <v>155</v>
      </c>
      <c r="T21" s="7" t="s">
        <v>146</v>
      </c>
      <c r="U21" s="8" t="s">
        <v>239</v>
      </c>
      <c r="V21" s="9" t="s">
        <v>217</v>
      </c>
      <c r="W21" s="16" t="s">
        <v>146</v>
      </c>
      <c r="X21" s="10">
        <v>42611</v>
      </c>
      <c r="Y21" s="10">
        <v>42611</v>
      </c>
      <c r="Z21" s="25" t="s">
        <v>289</v>
      </c>
      <c r="AA21" s="7" t="s">
        <v>146</v>
      </c>
      <c r="AB21" s="7" t="s">
        <v>171</v>
      </c>
      <c r="AC21" t="s">
        <v>11</v>
      </c>
      <c r="AD21">
        <v>14</v>
      </c>
      <c r="AE21" t="s">
        <v>12</v>
      </c>
      <c r="AF21">
        <v>14</v>
      </c>
      <c r="AG21" s="13" t="s">
        <v>153</v>
      </c>
      <c r="AH21" s="13" t="s">
        <v>153</v>
      </c>
      <c r="AI21" s="13" t="s">
        <v>153</v>
      </c>
      <c r="AJ21" s="13" t="s">
        <v>153</v>
      </c>
      <c r="AK21" s="13" t="s">
        <v>146</v>
      </c>
      <c r="AL21" s="10">
        <v>42867</v>
      </c>
      <c r="AM21" s="13" t="s">
        <v>152</v>
      </c>
      <c r="AN21">
        <v>2016</v>
      </c>
      <c r="AO21" s="10">
        <v>42867</v>
      </c>
      <c r="AP21" t="s">
        <v>288</v>
      </c>
    </row>
    <row r="22" spans="1:42" ht="38.25">
      <c r="A22" s="7" t="s">
        <v>242</v>
      </c>
      <c r="B22" t="s">
        <v>1</v>
      </c>
      <c r="C22">
        <v>2016</v>
      </c>
      <c r="D22" s="7" t="s">
        <v>173</v>
      </c>
      <c r="E22" s="22" t="s">
        <v>218</v>
      </c>
      <c r="F22" s="8" t="s">
        <v>243</v>
      </c>
      <c r="G22" s="25" t="s">
        <v>289</v>
      </c>
      <c r="H22" s="9" t="s">
        <v>219</v>
      </c>
      <c r="I22">
        <v>15</v>
      </c>
      <c r="J22">
        <v>15</v>
      </c>
      <c r="K22" s="8" t="s">
        <v>238</v>
      </c>
      <c r="L22" s="8" t="s">
        <v>238</v>
      </c>
      <c r="M22" s="21" t="s">
        <v>218</v>
      </c>
      <c r="N22" s="10">
        <v>42612</v>
      </c>
      <c r="O22" s="15">
        <f t="shared" si="0"/>
        <v>285300</v>
      </c>
      <c r="P22" s="11">
        <v>330948</v>
      </c>
      <c r="Q22" s="13" t="s">
        <v>146</v>
      </c>
      <c r="R22" s="13" t="s">
        <v>146</v>
      </c>
      <c r="S22" s="8" t="s">
        <v>155</v>
      </c>
      <c r="T22" s="7" t="s">
        <v>146</v>
      </c>
      <c r="U22" s="8" t="s">
        <v>244</v>
      </c>
      <c r="V22" s="9" t="s">
        <v>257</v>
      </c>
      <c r="W22" s="16" t="s">
        <v>146</v>
      </c>
      <c r="X22" s="10">
        <v>42614</v>
      </c>
      <c r="Y22" s="10">
        <v>42648</v>
      </c>
      <c r="Z22" s="25" t="s">
        <v>289</v>
      </c>
      <c r="AA22" s="7" t="s">
        <v>146</v>
      </c>
      <c r="AB22" s="7" t="s">
        <v>171</v>
      </c>
      <c r="AC22" t="s">
        <v>11</v>
      </c>
      <c r="AD22">
        <v>15</v>
      </c>
      <c r="AE22" t="s">
        <v>12</v>
      </c>
      <c r="AF22">
        <v>15</v>
      </c>
      <c r="AG22" s="13" t="s">
        <v>153</v>
      </c>
      <c r="AH22" s="13" t="s">
        <v>153</v>
      </c>
      <c r="AI22" s="13" t="s">
        <v>153</v>
      </c>
      <c r="AJ22" s="13" t="s">
        <v>153</v>
      </c>
      <c r="AK22" s="13" t="s">
        <v>146</v>
      </c>
      <c r="AL22" s="10">
        <v>42867</v>
      </c>
      <c r="AM22" s="13" t="s">
        <v>152</v>
      </c>
      <c r="AN22">
        <v>2016</v>
      </c>
      <c r="AO22" s="10">
        <v>42867</v>
      </c>
      <c r="AP22" t="s">
        <v>288</v>
      </c>
    </row>
    <row r="23" spans="1:42" ht="51">
      <c r="A23" s="7" t="s">
        <v>242</v>
      </c>
      <c r="B23" t="s">
        <v>1</v>
      </c>
      <c r="C23">
        <v>2016</v>
      </c>
      <c r="D23" s="7" t="s">
        <v>173</v>
      </c>
      <c r="E23" s="22" t="s">
        <v>208</v>
      </c>
      <c r="F23" s="8" t="s">
        <v>221</v>
      </c>
      <c r="G23" s="25" t="s">
        <v>289</v>
      </c>
      <c r="H23" s="9" t="s">
        <v>220</v>
      </c>
      <c r="I23">
        <v>16</v>
      </c>
      <c r="J23">
        <v>16</v>
      </c>
      <c r="K23" s="8" t="s">
        <v>222</v>
      </c>
      <c r="L23" s="8" t="s">
        <v>222</v>
      </c>
      <c r="M23" s="21" t="s">
        <v>208</v>
      </c>
      <c r="N23" s="10">
        <v>42613</v>
      </c>
      <c r="O23" s="15">
        <f t="shared" si="0"/>
        <v>215517.24137931035</v>
      </c>
      <c r="P23" s="11">
        <v>250000</v>
      </c>
      <c r="Q23" s="13" t="s">
        <v>146</v>
      </c>
      <c r="R23" s="13" t="s">
        <v>146</v>
      </c>
      <c r="S23" s="8" t="s">
        <v>155</v>
      </c>
      <c r="T23" s="7" t="s">
        <v>146</v>
      </c>
      <c r="U23" s="8" t="s">
        <v>223</v>
      </c>
      <c r="V23" s="8" t="s">
        <v>220</v>
      </c>
      <c r="W23" s="16" t="s">
        <v>146</v>
      </c>
      <c r="X23" s="10">
        <v>42614</v>
      </c>
      <c r="Y23" s="10">
        <v>42643</v>
      </c>
      <c r="Z23" s="25" t="s">
        <v>289</v>
      </c>
      <c r="AA23" s="7" t="s">
        <v>146</v>
      </c>
      <c r="AB23" s="7" t="s">
        <v>171</v>
      </c>
      <c r="AC23" t="s">
        <v>11</v>
      </c>
      <c r="AD23">
        <v>16</v>
      </c>
      <c r="AE23" t="s">
        <v>12</v>
      </c>
      <c r="AF23">
        <v>16</v>
      </c>
      <c r="AG23" s="13" t="s">
        <v>153</v>
      </c>
      <c r="AH23" s="13" t="s">
        <v>153</v>
      </c>
      <c r="AI23" s="13" t="s">
        <v>153</v>
      </c>
      <c r="AJ23" s="13" t="s">
        <v>153</v>
      </c>
      <c r="AK23" s="13" t="s">
        <v>146</v>
      </c>
      <c r="AL23" s="10">
        <v>42867</v>
      </c>
      <c r="AM23" s="13" t="s">
        <v>152</v>
      </c>
      <c r="AN23">
        <v>2016</v>
      </c>
      <c r="AO23" s="10">
        <v>42867</v>
      </c>
      <c r="AP23" t="s">
        <v>288</v>
      </c>
    </row>
    <row r="24" spans="1:42" ht="42" customHeight="1">
      <c r="A24" s="7" t="s">
        <v>242</v>
      </c>
      <c r="B24" t="s">
        <v>1</v>
      </c>
      <c r="C24">
        <v>2016</v>
      </c>
      <c r="D24" s="7" t="s">
        <v>173</v>
      </c>
      <c r="E24" s="22" t="s">
        <v>272</v>
      </c>
      <c r="F24" s="8" t="s">
        <v>251</v>
      </c>
      <c r="G24" s="25" t="s">
        <v>289</v>
      </c>
      <c r="H24" s="9" t="s">
        <v>273</v>
      </c>
      <c r="I24">
        <v>17</v>
      </c>
      <c r="J24">
        <v>17</v>
      </c>
      <c r="K24" s="8" t="s">
        <v>157</v>
      </c>
      <c r="L24" s="8" t="s">
        <v>157</v>
      </c>
      <c r="M24" s="21" t="s">
        <v>272</v>
      </c>
      <c r="N24" s="10">
        <v>42583</v>
      </c>
      <c r="O24" s="15">
        <f t="shared" si="0"/>
        <v>387931.03448275867</v>
      </c>
      <c r="P24" s="11">
        <v>450000</v>
      </c>
      <c r="Q24" s="13" t="s">
        <v>146</v>
      </c>
      <c r="R24" s="13" t="s">
        <v>146</v>
      </c>
      <c r="S24" s="8" t="s">
        <v>155</v>
      </c>
      <c r="T24" s="7" t="s">
        <v>146</v>
      </c>
      <c r="U24" s="8" t="s">
        <v>244</v>
      </c>
      <c r="V24" s="9" t="s">
        <v>273</v>
      </c>
      <c r="W24" s="16" t="s">
        <v>146</v>
      </c>
      <c r="X24" s="10">
        <v>42583</v>
      </c>
      <c r="Y24" s="10">
        <v>42589</v>
      </c>
      <c r="Z24" s="25" t="s">
        <v>289</v>
      </c>
      <c r="AA24" s="7" t="s">
        <v>146</v>
      </c>
      <c r="AB24" s="7" t="s">
        <v>156</v>
      </c>
      <c r="AC24" t="s">
        <v>5</v>
      </c>
      <c r="AD24">
        <v>17</v>
      </c>
      <c r="AE24" t="s">
        <v>12</v>
      </c>
      <c r="AF24">
        <v>17</v>
      </c>
      <c r="AG24" s="13" t="s">
        <v>153</v>
      </c>
      <c r="AH24" s="13" t="s">
        <v>153</v>
      </c>
      <c r="AI24" s="13" t="s">
        <v>153</v>
      </c>
      <c r="AJ24" s="13" t="s">
        <v>153</v>
      </c>
      <c r="AK24" s="13" t="s">
        <v>146</v>
      </c>
      <c r="AL24" s="10">
        <v>42867</v>
      </c>
      <c r="AM24" s="13" t="s">
        <v>152</v>
      </c>
      <c r="AN24">
        <v>2016</v>
      </c>
      <c r="AO24" s="10">
        <v>42867</v>
      </c>
      <c r="AP24" t="s">
        <v>288</v>
      </c>
    </row>
    <row r="25" spans="1:42" ht="38.25">
      <c r="A25" s="7" t="s">
        <v>242</v>
      </c>
      <c r="B25" t="s">
        <v>1</v>
      </c>
      <c r="C25">
        <v>2016</v>
      </c>
      <c r="D25" s="7" t="s">
        <v>173</v>
      </c>
      <c r="E25" s="22" t="s">
        <v>274</v>
      </c>
      <c r="F25" s="8" t="s">
        <v>251</v>
      </c>
      <c r="G25" s="25" t="s">
        <v>289</v>
      </c>
      <c r="H25" s="9" t="s">
        <v>273</v>
      </c>
      <c r="I25">
        <v>18</v>
      </c>
      <c r="J25">
        <v>18</v>
      </c>
      <c r="K25" s="8" t="s">
        <v>157</v>
      </c>
      <c r="L25" s="8" t="s">
        <v>157</v>
      </c>
      <c r="M25" s="21" t="s">
        <v>274</v>
      </c>
      <c r="N25" s="10">
        <v>42583</v>
      </c>
      <c r="O25" s="15">
        <f t="shared" si="0"/>
        <v>387931.03448275867</v>
      </c>
      <c r="P25" s="11">
        <v>450000</v>
      </c>
      <c r="Q25" s="13" t="s">
        <v>146</v>
      </c>
      <c r="R25" s="13" t="s">
        <v>146</v>
      </c>
      <c r="S25" s="8" t="s">
        <v>155</v>
      </c>
      <c r="T25" s="7" t="s">
        <v>146</v>
      </c>
      <c r="U25" s="8" t="s">
        <v>244</v>
      </c>
      <c r="V25" s="9" t="s">
        <v>273</v>
      </c>
      <c r="W25" s="16" t="s">
        <v>146</v>
      </c>
      <c r="X25" s="10">
        <v>42583</v>
      </c>
      <c r="Y25" s="10">
        <v>42589</v>
      </c>
      <c r="Z25" s="25" t="s">
        <v>289</v>
      </c>
      <c r="AA25" s="7" t="s">
        <v>146</v>
      </c>
      <c r="AC25" t="s">
        <v>5</v>
      </c>
      <c r="AD25">
        <v>18</v>
      </c>
      <c r="AE25" t="s">
        <v>12</v>
      </c>
      <c r="AF25">
        <v>18</v>
      </c>
      <c r="AG25" s="13" t="s">
        <v>153</v>
      </c>
      <c r="AH25" s="13" t="s">
        <v>153</v>
      </c>
      <c r="AI25" s="13" t="s">
        <v>153</v>
      </c>
      <c r="AJ25" s="13" t="s">
        <v>153</v>
      </c>
      <c r="AK25" s="13" t="s">
        <v>146</v>
      </c>
      <c r="AL25" s="10">
        <v>42867</v>
      </c>
      <c r="AM25" s="13" t="s">
        <v>152</v>
      </c>
      <c r="AN25">
        <v>2016</v>
      </c>
      <c r="AO25" s="10">
        <v>42867</v>
      </c>
      <c r="AP25" t="s">
        <v>288</v>
      </c>
    </row>
    <row r="26" spans="1:16" ht="12.75">
      <c r="A26" s="7"/>
      <c r="D26" s="7"/>
      <c r="E26" s="22"/>
      <c r="F26" s="8"/>
      <c r="G26" s="9"/>
      <c r="H26" s="9"/>
      <c r="K26" s="8"/>
      <c r="L26" s="8"/>
      <c r="M26" s="21"/>
      <c r="N26" s="10"/>
      <c r="O26" s="15"/>
      <c r="P26" s="11"/>
    </row>
    <row r="27" spans="1:16" ht="12.75">
      <c r="A27" s="7"/>
      <c r="D27" s="7"/>
      <c r="E27" s="22"/>
      <c r="F27" s="8"/>
      <c r="G27" s="9"/>
      <c r="H27" s="9"/>
      <c r="K27" s="8"/>
      <c r="L27" s="8"/>
      <c r="M27" s="21"/>
      <c r="N27" s="10"/>
      <c r="O27" s="15"/>
      <c r="P27" s="11"/>
    </row>
    <row r="28" spans="1:16" ht="12.75">
      <c r="A28" s="7"/>
      <c r="D28" s="7"/>
      <c r="E28" s="22"/>
      <c r="F28" s="8"/>
      <c r="G28" s="9"/>
      <c r="H28" s="9"/>
      <c r="K28" s="8"/>
      <c r="L28" s="8"/>
      <c r="M28" s="21"/>
      <c r="N28" s="10"/>
      <c r="O28" s="15"/>
      <c r="P28" s="11"/>
    </row>
    <row r="29" spans="1:16" ht="12.75">
      <c r="A29" s="7"/>
      <c r="D29" s="7"/>
      <c r="E29" s="22"/>
      <c r="F29" s="8"/>
      <c r="G29" s="9"/>
      <c r="H29" s="9"/>
      <c r="K29" s="8"/>
      <c r="L29" s="8"/>
      <c r="M29" s="21"/>
      <c r="N29" s="10"/>
      <c r="O29" s="15"/>
      <c r="P29" s="11"/>
    </row>
    <row r="30" spans="1:16" ht="12.75">
      <c r="A30" s="7"/>
      <c r="D30" s="7"/>
      <c r="E30" s="22"/>
      <c r="F30" s="8"/>
      <c r="G30" s="9"/>
      <c r="K30" s="8"/>
      <c r="L30" s="8"/>
      <c r="M30" s="21"/>
      <c r="N30" s="10"/>
      <c r="O30" s="15"/>
      <c r="P30" s="11"/>
    </row>
    <row r="31" spans="1:15" ht="12.75">
      <c r="A31" s="7"/>
      <c r="D31" s="7"/>
      <c r="E31" s="22"/>
      <c r="F31" s="8"/>
      <c r="G31" s="9"/>
      <c r="K31" s="8"/>
      <c r="L31" s="8"/>
      <c r="M31" s="21"/>
      <c r="N31" s="10"/>
      <c r="O31" s="15"/>
    </row>
    <row r="32" spans="1:15" ht="12.75">
      <c r="A32" s="7"/>
      <c r="D32" s="7"/>
      <c r="E32" s="22"/>
      <c r="G32" s="9"/>
      <c r="L32" s="8"/>
      <c r="M32" s="21"/>
      <c r="N32" s="10"/>
      <c r="O32" s="15"/>
    </row>
    <row r="33" spans="1:15" ht="12.75">
      <c r="A33" s="7"/>
      <c r="D33" s="7"/>
      <c r="E33" s="22"/>
      <c r="G33" s="9"/>
      <c r="L33" s="8"/>
      <c r="N33" s="10"/>
      <c r="O33" s="15"/>
    </row>
    <row r="34" spans="5:15" ht="12.75">
      <c r="E34" s="22"/>
      <c r="L34" s="8"/>
      <c r="N34" s="10"/>
      <c r="O34" s="15"/>
    </row>
    <row r="35" spans="5:15" ht="12.75">
      <c r="E35" s="22"/>
      <c r="L35" s="8"/>
      <c r="N35" s="10"/>
      <c r="O35" s="15"/>
    </row>
    <row r="36" spans="5:15" ht="12.75">
      <c r="E36" s="22"/>
      <c r="N36" s="10"/>
      <c r="O36" s="15"/>
    </row>
    <row r="37" spans="14:15" ht="12.75">
      <c r="N37" s="10"/>
      <c r="O37" s="15"/>
    </row>
  </sheetData>
  <sheetProtection/>
  <mergeCells count="1">
    <mergeCell ref="A6:AP6"/>
  </mergeCells>
  <dataValidations count="3">
    <dataValidation type="list" allowBlank="1" showInputMessage="1" showErrorMessage="1" sqref="B8:B25">
      <formula1>hidden1</formula1>
    </dataValidation>
    <dataValidation type="list" allowBlank="1" showInputMessage="1" showErrorMessage="1" sqref="AC8:AC25">
      <formula1>hidden2</formula1>
    </dataValidation>
    <dataValidation type="list" allowBlank="1" showInputMessage="1" showErrorMessage="1" sqref="AE8:AE2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3">
      <selection activeCell="F87" sqref="A1:F87"/>
    </sheetView>
  </sheetViews>
  <sheetFormatPr defaultColWidth="9.140625" defaultRowHeight="12.75"/>
  <cols>
    <col min="1" max="1" width="3.00390625" style="0" customWidth="1"/>
    <col min="2" max="2" width="16.7109375" style="0" bestFit="1" customWidth="1"/>
    <col min="3" max="3" width="15.28125" style="0" customWidth="1"/>
    <col min="4" max="4" width="17.28125" style="0" customWidth="1"/>
    <col min="5" max="5" width="33.57421875" style="0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5" spans="1:7" ht="12.75">
      <c r="A5">
        <v>1</v>
      </c>
      <c r="B5" s="8" t="s">
        <v>177</v>
      </c>
      <c r="C5" s="8" t="s">
        <v>178</v>
      </c>
      <c r="D5" s="8" t="s">
        <v>179</v>
      </c>
      <c r="E5" s="8" t="s">
        <v>180</v>
      </c>
      <c r="F5" s="17">
        <v>81107.2</v>
      </c>
      <c r="G5" s="8"/>
    </row>
    <row r="6" spans="1:6" ht="12.75">
      <c r="A6">
        <v>2</v>
      </c>
      <c r="B6" s="8" t="s">
        <v>177</v>
      </c>
      <c r="C6" s="8" t="s">
        <v>178</v>
      </c>
      <c r="D6" s="8" t="s">
        <v>179</v>
      </c>
      <c r="E6" s="8" t="s">
        <v>180</v>
      </c>
      <c r="F6" s="15">
        <v>370374.15</v>
      </c>
    </row>
    <row r="7" spans="1:6" ht="12.75">
      <c r="A7">
        <v>3</v>
      </c>
      <c r="B7" s="7" t="s">
        <v>188</v>
      </c>
      <c r="C7" s="7" t="s">
        <v>189</v>
      </c>
      <c r="D7" s="7" t="s">
        <v>190</v>
      </c>
      <c r="E7" s="8" t="s">
        <v>191</v>
      </c>
      <c r="F7" s="11">
        <v>295743.14</v>
      </c>
    </row>
    <row r="8" spans="1:6" ht="12.75">
      <c r="A8">
        <v>4</v>
      </c>
      <c r="B8" s="8" t="s">
        <v>177</v>
      </c>
      <c r="C8" s="8" t="s">
        <v>178</v>
      </c>
      <c r="D8" s="8" t="s">
        <v>179</v>
      </c>
      <c r="E8" s="8" t="s">
        <v>180</v>
      </c>
      <c r="F8" s="11">
        <v>370773.27</v>
      </c>
    </row>
    <row r="9" spans="1:6" ht="25.5">
      <c r="A9">
        <v>5</v>
      </c>
      <c r="B9" s="16" t="s">
        <v>165</v>
      </c>
      <c r="C9" s="16" t="s">
        <v>165</v>
      </c>
      <c r="D9" s="16" t="s">
        <v>165</v>
      </c>
      <c r="E9" s="8" t="s">
        <v>195</v>
      </c>
      <c r="F9" s="11">
        <v>317947.98</v>
      </c>
    </row>
    <row r="10" spans="1:6" ht="12.75">
      <c r="A10">
        <v>6</v>
      </c>
      <c r="B10" s="16" t="s">
        <v>198</v>
      </c>
      <c r="C10" s="16" t="s">
        <v>199</v>
      </c>
      <c r="D10" s="16" t="s">
        <v>200</v>
      </c>
      <c r="E10" s="8" t="s">
        <v>197</v>
      </c>
      <c r="F10" s="11">
        <v>337707.1</v>
      </c>
    </row>
    <row r="11" spans="1:6" ht="25.5">
      <c r="A11">
        <v>7</v>
      </c>
      <c r="B11" s="8" t="s">
        <v>165</v>
      </c>
      <c r="C11" s="8" t="s">
        <v>165</v>
      </c>
      <c r="D11" s="8" t="s">
        <v>165</v>
      </c>
      <c r="E11" s="8" t="s">
        <v>205</v>
      </c>
      <c r="F11" s="11">
        <v>353612.9</v>
      </c>
    </row>
    <row r="12" spans="1:6" ht="12.75">
      <c r="A12">
        <v>8</v>
      </c>
      <c r="B12" s="16" t="s">
        <v>224</v>
      </c>
      <c r="C12" s="16" t="s">
        <v>225</v>
      </c>
      <c r="D12" s="16" t="s">
        <v>226</v>
      </c>
      <c r="E12" s="8" t="s">
        <v>227</v>
      </c>
      <c r="F12" s="11">
        <v>250000</v>
      </c>
    </row>
    <row r="13" spans="1:7" ht="12.75">
      <c r="A13">
        <v>9</v>
      </c>
      <c r="B13" s="16" t="s">
        <v>233</v>
      </c>
      <c r="C13" s="16" t="s">
        <v>234</v>
      </c>
      <c r="D13" s="16" t="s">
        <v>235</v>
      </c>
      <c r="E13" s="8" t="s">
        <v>236</v>
      </c>
      <c r="F13" s="11">
        <f>4500*3</f>
        <v>13500</v>
      </c>
      <c r="G13" s="11"/>
    </row>
    <row r="14" spans="1:7" ht="12.75">
      <c r="A14">
        <v>10</v>
      </c>
      <c r="B14" s="8" t="s">
        <v>165</v>
      </c>
      <c r="C14" s="8" t="s">
        <v>165</v>
      </c>
      <c r="D14" s="8" t="s">
        <v>165</v>
      </c>
      <c r="E14" s="8" t="s">
        <v>240</v>
      </c>
      <c r="F14" s="11">
        <v>84680</v>
      </c>
      <c r="G14" s="11"/>
    </row>
    <row r="15" spans="1:7" ht="25.5">
      <c r="A15">
        <v>11</v>
      </c>
      <c r="B15" s="16" t="s">
        <v>165</v>
      </c>
      <c r="C15" s="16" t="s">
        <v>165</v>
      </c>
      <c r="D15" s="16" t="s">
        <v>165</v>
      </c>
      <c r="E15" s="16" t="s">
        <v>245</v>
      </c>
      <c r="F15" s="11">
        <v>231999.07</v>
      </c>
      <c r="G15" s="11"/>
    </row>
    <row r="16" spans="1:7" ht="25.5">
      <c r="A16">
        <v>11</v>
      </c>
      <c r="B16" s="16" t="s">
        <v>165</v>
      </c>
      <c r="C16" s="16" t="s">
        <v>165</v>
      </c>
      <c r="D16" s="16" t="s">
        <v>165</v>
      </c>
      <c r="E16" s="8" t="s">
        <v>246</v>
      </c>
      <c r="F16" s="11">
        <v>322944</v>
      </c>
      <c r="G16" s="11"/>
    </row>
    <row r="17" spans="1:7" ht="25.5">
      <c r="A17">
        <v>11</v>
      </c>
      <c r="B17" s="16" t="s">
        <v>165</v>
      </c>
      <c r="C17" s="16" t="s">
        <v>165</v>
      </c>
      <c r="D17" s="16" t="s">
        <v>165</v>
      </c>
      <c r="E17" s="8" t="s">
        <v>247</v>
      </c>
      <c r="F17" s="11">
        <v>284200</v>
      </c>
      <c r="G17" s="11"/>
    </row>
    <row r="18" spans="1:7" ht="25.5">
      <c r="A18">
        <v>12</v>
      </c>
      <c r="B18" s="16" t="s">
        <v>165</v>
      </c>
      <c r="C18" s="16" t="s">
        <v>165</v>
      </c>
      <c r="D18" s="16" t="s">
        <v>165</v>
      </c>
      <c r="E18" s="16" t="s">
        <v>245</v>
      </c>
      <c r="F18" s="11">
        <v>107299.69</v>
      </c>
      <c r="G18" s="11"/>
    </row>
    <row r="19" spans="1:7" ht="12.75">
      <c r="A19">
        <v>13</v>
      </c>
      <c r="B19" s="16" t="s">
        <v>165</v>
      </c>
      <c r="C19" s="16" t="s">
        <v>165</v>
      </c>
      <c r="D19" s="16" t="s">
        <v>165</v>
      </c>
      <c r="E19" s="8" t="s">
        <v>240</v>
      </c>
      <c r="F19" s="11">
        <v>87000</v>
      </c>
      <c r="G19" s="11"/>
    </row>
    <row r="20" spans="1:7" ht="12.75">
      <c r="A20">
        <v>14</v>
      </c>
      <c r="B20" s="16" t="s">
        <v>252</v>
      </c>
      <c r="C20" s="16" t="s">
        <v>253</v>
      </c>
      <c r="D20" s="16" t="s">
        <v>254</v>
      </c>
      <c r="E20" s="8" t="s">
        <v>255</v>
      </c>
      <c r="F20" s="11">
        <v>118923.2</v>
      </c>
      <c r="G20" s="11"/>
    </row>
    <row r="21" spans="1:7" ht="12.75">
      <c r="A21">
        <v>15</v>
      </c>
      <c r="B21" s="8" t="s">
        <v>259</v>
      </c>
      <c r="C21" s="8" t="s">
        <v>260</v>
      </c>
      <c r="D21" s="8" t="s">
        <v>261</v>
      </c>
      <c r="E21" s="8" t="s">
        <v>258</v>
      </c>
      <c r="F21" s="11">
        <v>330948</v>
      </c>
      <c r="G21" s="11"/>
    </row>
    <row r="22" spans="1:7" ht="12.75">
      <c r="A22">
        <v>15</v>
      </c>
      <c r="B22" s="16" t="s">
        <v>262</v>
      </c>
      <c r="C22" s="16" t="s">
        <v>263</v>
      </c>
      <c r="D22" s="16" t="s">
        <v>264</v>
      </c>
      <c r="E22" s="8" t="s">
        <v>265</v>
      </c>
      <c r="F22" s="11">
        <v>350301.32</v>
      </c>
      <c r="G22" s="11"/>
    </row>
    <row r="23" spans="1:7" ht="12.75">
      <c r="A23">
        <v>15</v>
      </c>
      <c r="B23" s="16" t="s">
        <v>269</v>
      </c>
      <c r="C23" s="16" t="s">
        <v>268</v>
      </c>
      <c r="D23" s="16" t="s">
        <v>267</v>
      </c>
      <c r="E23" s="8" t="s">
        <v>266</v>
      </c>
      <c r="F23" s="11">
        <v>334950</v>
      </c>
      <c r="G23" s="11"/>
    </row>
    <row r="24" spans="1:7" ht="12.75">
      <c r="A24">
        <v>16</v>
      </c>
      <c r="B24" s="16" t="s">
        <v>224</v>
      </c>
      <c r="C24" s="16" t="s">
        <v>225</v>
      </c>
      <c r="D24" s="16" t="s">
        <v>226</v>
      </c>
      <c r="E24" s="8" t="s">
        <v>227</v>
      </c>
      <c r="F24" s="11">
        <v>250000</v>
      </c>
      <c r="G24" s="11"/>
    </row>
    <row r="25" spans="1:7" ht="12.75">
      <c r="A25">
        <v>17</v>
      </c>
      <c r="B25" s="16" t="s">
        <v>276</v>
      </c>
      <c r="C25" s="16" t="s">
        <v>277</v>
      </c>
      <c r="D25" s="16" t="s">
        <v>278</v>
      </c>
      <c r="E25" s="8" t="s">
        <v>279</v>
      </c>
      <c r="F25" s="11">
        <v>450000</v>
      </c>
      <c r="G25" s="11"/>
    </row>
    <row r="26" spans="1:7" ht="12.75">
      <c r="A26">
        <v>17</v>
      </c>
      <c r="B26" s="16" t="s">
        <v>280</v>
      </c>
      <c r="C26" s="16" t="s">
        <v>275</v>
      </c>
      <c r="D26" s="16" t="s">
        <v>281</v>
      </c>
      <c r="E26" s="8" t="s">
        <v>282</v>
      </c>
      <c r="F26" s="11">
        <v>450000</v>
      </c>
      <c r="G26" s="11"/>
    </row>
    <row r="27" spans="1:7" ht="12.75">
      <c r="A27">
        <v>17</v>
      </c>
      <c r="B27" s="16" t="s">
        <v>283</v>
      </c>
      <c r="C27" s="16" t="s">
        <v>284</v>
      </c>
      <c r="D27" s="16" t="s">
        <v>285</v>
      </c>
      <c r="E27" s="8" t="s">
        <v>286</v>
      </c>
      <c r="F27" s="11">
        <v>450000</v>
      </c>
      <c r="G27" s="11"/>
    </row>
    <row r="28" spans="1:6" ht="12.75">
      <c r="A28">
        <v>18</v>
      </c>
      <c r="B28" s="16" t="s">
        <v>276</v>
      </c>
      <c r="C28" s="16" t="s">
        <v>277</v>
      </c>
      <c r="D28" s="16" t="s">
        <v>278</v>
      </c>
      <c r="E28" s="8" t="s">
        <v>279</v>
      </c>
      <c r="F28" s="11">
        <v>450000</v>
      </c>
    </row>
    <row r="29" spans="1:6" ht="12.75">
      <c r="A29">
        <v>18</v>
      </c>
      <c r="B29" s="16" t="s">
        <v>280</v>
      </c>
      <c r="C29" s="16" t="s">
        <v>275</v>
      </c>
      <c r="D29" s="16" t="s">
        <v>281</v>
      </c>
      <c r="E29" s="8" t="s">
        <v>282</v>
      </c>
      <c r="F29" s="11">
        <v>450000</v>
      </c>
    </row>
    <row r="30" spans="1:6" ht="12.75">
      <c r="A30">
        <v>18</v>
      </c>
      <c r="B30" s="16" t="s">
        <v>283</v>
      </c>
      <c r="C30" s="16" t="s">
        <v>284</v>
      </c>
      <c r="D30" s="16" t="s">
        <v>285</v>
      </c>
      <c r="E30" s="8" t="s">
        <v>286</v>
      </c>
      <c r="F30" s="11">
        <v>450000</v>
      </c>
    </row>
    <row r="31" spans="2:6" ht="12.75">
      <c r="B31" s="8"/>
      <c r="C31" s="8"/>
      <c r="D31" s="8"/>
      <c r="F31" s="14"/>
    </row>
    <row r="32" spans="2:6" ht="12.75">
      <c r="B32" s="13"/>
      <c r="C32" s="13"/>
      <c r="D32" s="13"/>
      <c r="F32" s="14"/>
    </row>
    <row r="33" spans="2:6" ht="12.75">
      <c r="B33" s="13"/>
      <c r="C33" s="13"/>
      <c r="D33" s="13"/>
      <c r="F33" s="14"/>
    </row>
    <row r="35" spans="2:6" ht="12.75">
      <c r="B35" s="13"/>
      <c r="C35" s="13"/>
      <c r="D35" s="13"/>
      <c r="F35" s="14"/>
    </row>
    <row r="36" spans="2:6" ht="12.75">
      <c r="B36" s="13"/>
      <c r="C36" s="13"/>
      <c r="D36" s="13"/>
      <c r="F36" s="14"/>
    </row>
    <row r="37" spans="2:6" ht="12.75">
      <c r="B37" s="13"/>
      <c r="C37" s="13"/>
      <c r="D37" s="13"/>
      <c r="F37" s="14"/>
    </row>
    <row r="38" spans="2:6" ht="12.75">
      <c r="B38" s="13"/>
      <c r="C38" s="13"/>
      <c r="D38" s="13"/>
      <c r="F38" s="14"/>
    </row>
    <row r="39" spans="2:6" ht="12.75">
      <c r="B39" s="8"/>
      <c r="C39" s="8"/>
      <c r="D39" s="8"/>
      <c r="E39" s="9"/>
      <c r="F39" s="18"/>
    </row>
    <row r="40" spans="2:6" ht="12.75">
      <c r="B40" s="13"/>
      <c r="C40" s="13"/>
      <c r="D40" s="13"/>
      <c r="E40" s="9"/>
      <c r="F40" s="18"/>
    </row>
    <row r="41" spans="2:6" ht="12.75">
      <c r="B41" s="13"/>
      <c r="C41" s="13"/>
      <c r="D41" s="13"/>
      <c r="E41" s="9"/>
      <c r="F41" s="18"/>
    </row>
    <row r="43" spans="2:6" ht="12.75">
      <c r="B43" s="13"/>
      <c r="C43" s="13"/>
      <c r="D43" s="13"/>
      <c r="F43" s="14"/>
    </row>
    <row r="44" spans="2:6" ht="12.75">
      <c r="B44" s="13"/>
      <c r="C44" s="13"/>
      <c r="D44" s="13"/>
      <c r="F44" s="14"/>
    </row>
    <row r="45" spans="2:6" ht="12.75">
      <c r="B45" s="13"/>
      <c r="C45" s="13"/>
      <c r="D45" s="13"/>
      <c r="F45" s="14"/>
    </row>
    <row r="47" spans="2:6" ht="12.75">
      <c r="B47" s="8"/>
      <c r="C47" s="8"/>
      <c r="D47" s="8"/>
      <c r="E47" s="9"/>
      <c r="F47" s="14"/>
    </row>
    <row r="48" spans="2:6" ht="12.75">
      <c r="B48" s="13"/>
      <c r="C48" s="13"/>
      <c r="D48" s="13"/>
      <c r="E48" s="9"/>
      <c r="F48" s="14"/>
    </row>
    <row r="49" spans="2:6" ht="12.75">
      <c r="B49" s="13"/>
      <c r="C49" s="13"/>
      <c r="D49" s="13"/>
      <c r="E49" s="9"/>
      <c r="F49" s="14"/>
    </row>
    <row r="50" ht="12.75">
      <c r="E50" s="9"/>
    </row>
    <row r="51" spans="2:6" ht="12.75">
      <c r="B51" s="13"/>
      <c r="C51" s="13"/>
      <c r="D51" s="13"/>
      <c r="E51" s="9"/>
      <c r="F51" s="14"/>
    </row>
    <row r="52" spans="2:6" ht="12.75">
      <c r="B52" s="8"/>
      <c r="C52" s="8"/>
      <c r="D52" s="8"/>
      <c r="E52" s="9"/>
      <c r="F52" s="14"/>
    </row>
    <row r="53" spans="2:6" ht="12.75">
      <c r="B53" s="13"/>
      <c r="C53" s="13"/>
      <c r="D53" s="13"/>
      <c r="E53" s="9"/>
      <c r="F53" s="14"/>
    </row>
    <row r="54" ht="12.75">
      <c r="E54" s="9"/>
    </row>
    <row r="55" spans="2:6" ht="12.75">
      <c r="B55" s="13"/>
      <c r="C55" s="13"/>
      <c r="D55" s="13"/>
      <c r="E55" s="9"/>
      <c r="F55" s="14"/>
    </row>
    <row r="56" spans="2:6" ht="12.75">
      <c r="B56" s="13"/>
      <c r="C56" s="13"/>
      <c r="D56" s="13"/>
      <c r="E56" s="9"/>
      <c r="F56" s="14"/>
    </row>
    <row r="57" spans="2:6" ht="12.75">
      <c r="B57" s="13"/>
      <c r="C57" s="13"/>
      <c r="D57" s="13"/>
      <c r="E57" s="9"/>
      <c r="F57" s="14"/>
    </row>
    <row r="58" ht="12.75">
      <c r="E58" s="9"/>
    </row>
    <row r="59" spans="2:6" ht="12.75">
      <c r="B59" s="13"/>
      <c r="C59" s="13"/>
      <c r="D59" s="13"/>
      <c r="E59" s="9"/>
      <c r="F59" s="18"/>
    </row>
    <row r="60" spans="2:6" ht="12.75">
      <c r="B60" s="8"/>
      <c r="C60" s="8"/>
      <c r="D60" s="8"/>
      <c r="E60" s="9"/>
      <c r="F60" s="18"/>
    </row>
    <row r="61" spans="2:6" ht="12.75">
      <c r="B61" s="13"/>
      <c r="C61" s="13"/>
      <c r="D61" s="13"/>
      <c r="E61" s="9"/>
      <c r="F61" s="18"/>
    </row>
    <row r="63" spans="2:6" ht="12.75">
      <c r="B63" s="13"/>
      <c r="C63" s="13"/>
      <c r="D63" s="13"/>
      <c r="E63" s="9"/>
      <c r="F63" s="18"/>
    </row>
    <row r="64" spans="2:6" ht="12.75">
      <c r="B64" s="13"/>
      <c r="C64" s="13"/>
      <c r="D64" s="13"/>
      <c r="E64" s="9"/>
      <c r="F64" s="18"/>
    </row>
    <row r="65" spans="2:6" ht="12.75">
      <c r="B65" s="13"/>
      <c r="C65" s="13"/>
      <c r="D65" s="13"/>
      <c r="E65" s="9"/>
      <c r="F65" s="18"/>
    </row>
    <row r="67" spans="2:6" ht="12.75">
      <c r="B67" s="13"/>
      <c r="C67" s="13"/>
      <c r="D67" s="13"/>
      <c r="E67" s="9"/>
      <c r="F67" s="18"/>
    </row>
    <row r="68" spans="2:6" ht="12.75">
      <c r="B68" s="8"/>
      <c r="C68" s="8"/>
      <c r="D68" s="8"/>
      <c r="E68" s="9"/>
      <c r="F68" s="18"/>
    </row>
    <row r="69" spans="2:6" ht="12.75">
      <c r="B69" s="13"/>
      <c r="C69" s="13"/>
      <c r="D69" s="13"/>
      <c r="E69" s="9"/>
      <c r="F69" s="18"/>
    </row>
    <row r="71" spans="2:6" ht="12.75">
      <c r="B71" s="13"/>
      <c r="C71" s="13"/>
      <c r="D71" s="13"/>
      <c r="E71" s="9"/>
      <c r="F71" s="18"/>
    </row>
    <row r="72" spans="2:6" ht="12.75">
      <c r="B72" s="13"/>
      <c r="C72" s="13"/>
      <c r="D72" s="13"/>
      <c r="E72" s="9"/>
      <c r="F72" s="18"/>
    </row>
    <row r="73" spans="2:6" ht="12.75">
      <c r="B73" s="13"/>
      <c r="C73" s="13"/>
      <c r="D73" s="13"/>
      <c r="E73" s="9"/>
      <c r="F73" s="18"/>
    </row>
    <row r="74" spans="5:6" ht="12.75">
      <c r="E74" s="9"/>
      <c r="F74" s="9"/>
    </row>
    <row r="75" spans="1:6" ht="25.5">
      <c r="A75">
        <v>18</v>
      </c>
      <c r="B75" s="13" t="s">
        <v>165</v>
      </c>
      <c r="C75" s="13" t="s">
        <v>165</v>
      </c>
      <c r="D75" s="13" t="s">
        <v>165</v>
      </c>
      <c r="E75" s="9" t="s">
        <v>166</v>
      </c>
      <c r="F75" s="18">
        <v>292136.21</v>
      </c>
    </row>
    <row r="76" spans="1:6" ht="12.75">
      <c r="A76">
        <v>18</v>
      </c>
      <c r="B76" s="13" t="s">
        <v>165</v>
      </c>
      <c r="C76" s="13" t="s">
        <v>165</v>
      </c>
      <c r="D76" s="13" t="s">
        <v>165</v>
      </c>
      <c r="E76" s="9" t="s">
        <v>162</v>
      </c>
      <c r="F76" s="18">
        <v>305220.69</v>
      </c>
    </row>
    <row r="77" spans="1:6" ht="12.75">
      <c r="A77">
        <v>18</v>
      </c>
      <c r="B77" s="8" t="s">
        <v>163</v>
      </c>
      <c r="C77" s="8" t="s">
        <v>164</v>
      </c>
      <c r="D77" s="8" t="s">
        <v>167</v>
      </c>
      <c r="E77" s="9" t="s">
        <v>160</v>
      </c>
      <c r="F77" s="18">
        <v>314709.94</v>
      </c>
    </row>
    <row r="78" spans="5:6" ht="12.75">
      <c r="E78" s="9"/>
      <c r="F78" s="9"/>
    </row>
    <row r="79" spans="1:6" ht="25.5">
      <c r="A79">
        <v>19</v>
      </c>
      <c r="B79" s="13" t="s">
        <v>165</v>
      </c>
      <c r="C79" s="13" t="s">
        <v>165</v>
      </c>
      <c r="D79" s="13" t="s">
        <v>165</v>
      </c>
      <c r="E79" s="9" t="s">
        <v>161</v>
      </c>
      <c r="F79" s="18">
        <v>266341.94</v>
      </c>
    </row>
    <row r="80" spans="1:6" ht="12.75">
      <c r="A80">
        <v>19</v>
      </c>
      <c r="B80" s="13" t="s">
        <v>165</v>
      </c>
      <c r="C80" s="13" t="s">
        <v>165</v>
      </c>
      <c r="D80" s="13" t="s">
        <v>165</v>
      </c>
      <c r="E80" t="s">
        <v>169</v>
      </c>
      <c r="F80" s="14">
        <v>298456.09</v>
      </c>
    </row>
    <row r="81" spans="1:6" ht="12.75">
      <c r="A81">
        <v>19</v>
      </c>
      <c r="B81" s="13" t="s">
        <v>165</v>
      </c>
      <c r="C81" s="13" t="s">
        <v>165</v>
      </c>
      <c r="D81" s="13" t="s">
        <v>165</v>
      </c>
      <c r="E81" t="s">
        <v>170</v>
      </c>
      <c r="F81" s="14">
        <v>297338.14</v>
      </c>
    </row>
    <row r="83" spans="1:6" ht="12.75">
      <c r="A83">
        <v>20</v>
      </c>
      <c r="B83" s="8" t="s">
        <v>163</v>
      </c>
      <c r="C83" s="8" t="s">
        <v>164</v>
      </c>
      <c r="D83" s="8" t="s">
        <v>167</v>
      </c>
      <c r="E83" s="9" t="s">
        <v>160</v>
      </c>
      <c r="F83" s="18">
        <v>116411.59</v>
      </c>
    </row>
    <row r="84" spans="1:6" ht="25.5">
      <c r="A84">
        <v>20</v>
      </c>
      <c r="B84" s="13" t="s">
        <v>165</v>
      </c>
      <c r="C84" s="13" t="s">
        <v>165</v>
      </c>
      <c r="D84" s="13" t="s">
        <v>165</v>
      </c>
      <c r="E84" s="9" t="s">
        <v>166</v>
      </c>
      <c r="F84" s="18">
        <v>132116.88</v>
      </c>
    </row>
    <row r="85" spans="1:6" ht="12.75">
      <c r="A85">
        <v>20</v>
      </c>
      <c r="B85" s="13" t="s">
        <v>165</v>
      </c>
      <c r="C85" s="13" t="s">
        <v>165</v>
      </c>
      <c r="D85" s="13" t="s">
        <v>165</v>
      </c>
      <c r="E85" s="9" t="s">
        <v>162</v>
      </c>
      <c r="F85" s="18">
        <v>139802.94</v>
      </c>
    </row>
    <row r="86" ht="12.75">
      <c r="E86" s="9"/>
    </row>
    <row r="87" spans="1:6" ht="25.5">
      <c r="A87">
        <v>21</v>
      </c>
      <c r="B87" s="13" t="s">
        <v>165</v>
      </c>
      <c r="C87" s="13" t="s">
        <v>165</v>
      </c>
      <c r="D87" s="13" t="s">
        <v>165</v>
      </c>
      <c r="E87" s="9" t="s">
        <v>172</v>
      </c>
      <c r="F87" s="18">
        <v>34800</v>
      </c>
    </row>
    <row r="88" spans="3:5" ht="12.75">
      <c r="C88" s="14"/>
      <c r="E88" s="9"/>
    </row>
    <row r="89" spans="3:5" ht="12.75">
      <c r="C89" s="14"/>
      <c r="E89" s="9"/>
    </row>
    <row r="90" spans="3:5" ht="12.75">
      <c r="C90" s="14"/>
      <c r="E90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3">
      <selection activeCell="E22" sqref="A1:E22"/>
    </sheetView>
  </sheetViews>
  <sheetFormatPr defaultColWidth="9.140625" defaultRowHeight="12.75"/>
  <cols>
    <col min="1" max="1" width="3.00390625" style="0" customWidth="1"/>
    <col min="2" max="2" width="17.00390625" style="0" customWidth="1"/>
    <col min="3" max="3" width="15.28125" style="0" customWidth="1"/>
    <col min="4" max="4" width="17.28125" style="0" customWidth="1"/>
    <col min="5" max="5" width="30.00390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ht="12.75">
      <c r="E4" s="9"/>
    </row>
    <row r="5" spans="1:6" ht="12.75">
      <c r="A5">
        <v>1</v>
      </c>
      <c r="B5" s="8" t="s">
        <v>177</v>
      </c>
      <c r="C5" s="8" t="s">
        <v>178</v>
      </c>
      <c r="D5" s="8" t="s">
        <v>179</v>
      </c>
      <c r="E5" s="19" t="s">
        <v>180</v>
      </c>
      <c r="F5" s="17"/>
    </row>
    <row r="6" spans="1:6" ht="12.75">
      <c r="A6">
        <v>2</v>
      </c>
      <c r="B6" s="8" t="s">
        <v>177</v>
      </c>
      <c r="C6" s="8" t="s">
        <v>178</v>
      </c>
      <c r="D6" s="8" t="s">
        <v>179</v>
      </c>
      <c r="E6" s="8" t="s">
        <v>180</v>
      </c>
      <c r="F6" s="11"/>
    </row>
    <row r="7" spans="1:5" ht="12.75">
      <c r="A7">
        <v>3</v>
      </c>
      <c r="B7" s="7" t="s">
        <v>188</v>
      </c>
      <c r="C7" s="7" t="s">
        <v>189</v>
      </c>
      <c r="D7" s="7" t="s">
        <v>190</v>
      </c>
      <c r="E7" s="8" t="s">
        <v>191</v>
      </c>
    </row>
    <row r="8" spans="1:6" ht="38.25">
      <c r="A8">
        <v>4</v>
      </c>
      <c r="B8" s="16" t="s">
        <v>165</v>
      </c>
      <c r="C8" s="16" t="s">
        <v>165</v>
      </c>
      <c r="D8" s="16" t="s">
        <v>165</v>
      </c>
      <c r="E8" s="8" t="s">
        <v>195</v>
      </c>
      <c r="F8" s="11"/>
    </row>
    <row r="9" spans="1:6" ht="12.75">
      <c r="A9">
        <v>5</v>
      </c>
      <c r="B9" s="8" t="s">
        <v>177</v>
      </c>
      <c r="C9" s="8" t="s">
        <v>178</v>
      </c>
      <c r="D9" s="8" t="s">
        <v>179</v>
      </c>
      <c r="E9" s="8" t="s">
        <v>180</v>
      </c>
      <c r="F9" s="11"/>
    </row>
    <row r="10" spans="1:6" ht="12.75">
      <c r="A10">
        <v>6</v>
      </c>
      <c r="B10" s="16" t="s">
        <v>198</v>
      </c>
      <c r="C10" s="16" t="s">
        <v>199</v>
      </c>
      <c r="D10" s="16" t="s">
        <v>200</v>
      </c>
      <c r="E10" s="8" t="s">
        <v>197</v>
      </c>
      <c r="F10" s="11"/>
    </row>
    <row r="11" spans="1:6" ht="25.5">
      <c r="A11">
        <v>7</v>
      </c>
      <c r="B11" s="8" t="s">
        <v>165</v>
      </c>
      <c r="C11" s="8" t="s">
        <v>165</v>
      </c>
      <c r="D11" s="8" t="s">
        <v>165</v>
      </c>
      <c r="E11" s="8" t="s">
        <v>205</v>
      </c>
      <c r="F11" s="11"/>
    </row>
    <row r="12" spans="1:6" ht="12.75">
      <c r="A12">
        <v>8</v>
      </c>
      <c r="B12" s="16" t="s">
        <v>224</v>
      </c>
      <c r="C12" s="16" t="s">
        <v>225</v>
      </c>
      <c r="D12" s="16" t="s">
        <v>226</v>
      </c>
      <c r="E12" s="8" t="s">
        <v>227</v>
      </c>
      <c r="F12" s="14"/>
    </row>
    <row r="13" spans="1:5" ht="12.75">
      <c r="A13">
        <v>9</v>
      </c>
      <c r="B13" s="16" t="s">
        <v>233</v>
      </c>
      <c r="C13" s="16" t="s">
        <v>234</v>
      </c>
      <c r="D13" s="16" t="s">
        <v>235</v>
      </c>
      <c r="E13" s="8" t="s">
        <v>236</v>
      </c>
    </row>
    <row r="14" spans="1:5" ht="12.75">
      <c r="A14">
        <v>10</v>
      </c>
      <c r="B14" s="8" t="s">
        <v>165</v>
      </c>
      <c r="C14" s="8" t="s">
        <v>165</v>
      </c>
      <c r="D14" s="8" t="s">
        <v>165</v>
      </c>
      <c r="E14" s="8" t="s">
        <v>240</v>
      </c>
    </row>
    <row r="15" spans="1:6" ht="25.5">
      <c r="A15">
        <v>11</v>
      </c>
      <c r="B15" s="16" t="s">
        <v>165</v>
      </c>
      <c r="C15" s="16" t="s">
        <v>165</v>
      </c>
      <c r="D15" s="16" t="s">
        <v>165</v>
      </c>
      <c r="E15" s="16" t="s">
        <v>245</v>
      </c>
      <c r="F15" s="11"/>
    </row>
    <row r="16" spans="1:6" ht="25.5">
      <c r="A16">
        <v>12</v>
      </c>
      <c r="B16" s="16" t="s">
        <v>165</v>
      </c>
      <c r="C16" s="16" t="s">
        <v>165</v>
      </c>
      <c r="D16" s="16" t="s">
        <v>165</v>
      </c>
      <c r="E16" s="16" t="s">
        <v>245</v>
      </c>
      <c r="F16" s="11"/>
    </row>
    <row r="17" spans="1:6" ht="12.75">
      <c r="A17">
        <v>13</v>
      </c>
      <c r="B17" s="16" t="s">
        <v>165</v>
      </c>
      <c r="C17" s="16" t="s">
        <v>165</v>
      </c>
      <c r="D17" s="16" t="s">
        <v>165</v>
      </c>
      <c r="E17" s="8" t="s">
        <v>240</v>
      </c>
      <c r="F17" s="14"/>
    </row>
    <row r="18" spans="1:6" ht="12.75">
      <c r="A18">
        <v>14</v>
      </c>
      <c r="B18" s="16" t="s">
        <v>252</v>
      </c>
      <c r="C18" s="16" t="s">
        <v>253</v>
      </c>
      <c r="D18" s="16" t="s">
        <v>254</v>
      </c>
      <c r="E18" s="8" t="s">
        <v>255</v>
      </c>
      <c r="F18" s="14"/>
    </row>
    <row r="19" spans="1:5" ht="12.75">
      <c r="A19">
        <v>15</v>
      </c>
      <c r="B19" s="8" t="s">
        <v>259</v>
      </c>
      <c r="C19" s="8" t="s">
        <v>260</v>
      </c>
      <c r="D19" s="8" t="s">
        <v>261</v>
      </c>
      <c r="E19" s="8" t="s">
        <v>258</v>
      </c>
    </row>
    <row r="20" spans="1:6" ht="12.75">
      <c r="A20">
        <v>16</v>
      </c>
      <c r="B20" s="16" t="s">
        <v>224</v>
      </c>
      <c r="C20" s="16" t="s">
        <v>225</v>
      </c>
      <c r="D20" s="16" t="s">
        <v>226</v>
      </c>
      <c r="E20" s="8" t="s">
        <v>227</v>
      </c>
      <c r="F20" s="18"/>
    </row>
    <row r="21" spans="1:5" ht="12.75">
      <c r="A21">
        <v>17</v>
      </c>
      <c r="B21" s="16" t="s">
        <v>276</v>
      </c>
      <c r="C21" s="16" t="s">
        <v>277</v>
      </c>
      <c r="D21" s="16" t="s">
        <v>278</v>
      </c>
      <c r="E21" s="8" t="s">
        <v>279</v>
      </c>
    </row>
    <row r="22" spans="1:5" ht="12.75">
      <c r="A22">
        <v>18</v>
      </c>
      <c r="B22" s="16" t="s">
        <v>276</v>
      </c>
      <c r="C22" s="16" t="s">
        <v>277</v>
      </c>
      <c r="D22" s="16" t="s">
        <v>278</v>
      </c>
      <c r="E22" s="8" t="s">
        <v>279</v>
      </c>
    </row>
    <row r="23" spans="2:6" ht="12.75">
      <c r="B23" s="13"/>
      <c r="C23" s="13"/>
      <c r="D23" s="13"/>
      <c r="E23" s="9"/>
      <c r="F23" s="18"/>
    </row>
    <row r="24" spans="2:5" ht="12.75">
      <c r="B24" s="13"/>
      <c r="C24" s="13"/>
      <c r="D24" s="13"/>
      <c r="E24" s="9"/>
    </row>
    <row r="25" spans="2:5" ht="12.75">
      <c r="B25" s="8"/>
      <c r="C25" s="8"/>
      <c r="D25" s="8"/>
      <c r="E25" s="9"/>
    </row>
    <row r="26" spans="2:5" ht="12.75">
      <c r="B26" s="13"/>
      <c r="C26" s="13"/>
      <c r="D26" s="13"/>
      <c r="E26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3">
      <selection activeCell="E22" sqref="A1:E22"/>
    </sheetView>
  </sheetViews>
  <sheetFormatPr defaultColWidth="9.140625" defaultRowHeight="12.75"/>
  <cols>
    <col min="1" max="1" width="3.00390625" style="0" customWidth="1"/>
    <col min="2" max="2" width="42.28125" style="0" bestFit="1" customWidth="1"/>
    <col min="3" max="3" width="39.00390625" style="0" customWidth="1"/>
    <col min="4" max="4" width="48.140625" style="0" customWidth="1"/>
    <col min="5" max="5" width="17.421875" style="0" bestFit="1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5" spans="1:5" ht="12.75">
      <c r="A5">
        <v>1</v>
      </c>
      <c r="B5" s="16" t="s">
        <v>181</v>
      </c>
      <c r="C5" s="16" t="s">
        <v>146</v>
      </c>
      <c r="D5" s="16" t="s">
        <v>146</v>
      </c>
      <c r="E5" s="7"/>
    </row>
    <row r="6" spans="1:5" ht="25.5">
      <c r="A6">
        <v>2</v>
      </c>
      <c r="B6" s="16" t="s">
        <v>185</v>
      </c>
      <c r="C6" s="16" t="s">
        <v>146</v>
      </c>
      <c r="D6" s="16" t="s">
        <v>146</v>
      </c>
      <c r="E6" s="7"/>
    </row>
    <row r="7" spans="1:5" ht="12.75">
      <c r="A7">
        <v>3</v>
      </c>
      <c r="B7" s="16" t="s">
        <v>201</v>
      </c>
      <c r="C7" s="16" t="s">
        <v>146</v>
      </c>
      <c r="D7" s="16" t="s">
        <v>146</v>
      </c>
      <c r="E7" s="7"/>
    </row>
    <row r="8" spans="1:5" ht="25.5">
      <c r="A8">
        <v>4</v>
      </c>
      <c r="B8" s="16" t="s">
        <v>202</v>
      </c>
      <c r="C8" s="16" t="s">
        <v>146</v>
      </c>
      <c r="D8" s="16" t="s">
        <v>146</v>
      </c>
      <c r="E8" s="7"/>
    </row>
    <row r="9" spans="1:5" ht="25.5">
      <c r="A9">
        <v>5</v>
      </c>
      <c r="B9" s="16" t="s">
        <v>207</v>
      </c>
      <c r="C9" s="16" t="s">
        <v>146</v>
      </c>
      <c r="D9" s="16" t="s">
        <v>146</v>
      </c>
      <c r="E9" s="7"/>
    </row>
    <row r="10" spans="1:5" ht="12.75">
      <c r="A10">
        <v>6</v>
      </c>
      <c r="B10" s="16" t="s">
        <v>203</v>
      </c>
      <c r="C10" s="16" t="s">
        <v>146</v>
      </c>
      <c r="D10" s="16" t="s">
        <v>146</v>
      </c>
      <c r="E10" s="7"/>
    </row>
    <row r="11" spans="1:5" ht="25.5">
      <c r="A11">
        <v>7</v>
      </c>
      <c r="B11" s="16" t="s">
        <v>206</v>
      </c>
      <c r="C11" s="16" t="s">
        <v>146</v>
      </c>
      <c r="D11" s="16" t="s">
        <v>146</v>
      </c>
      <c r="E11" s="7"/>
    </row>
    <row r="12" spans="1:5" ht="12.75">
      <c r="A12">
        <v>8</v>
      </c>
      <c r="B12" s="16" t="s">
        <v>228</v>
      </c>
      <c r="C12" s="16" t="s">
        <v>146</v>
      </c>
      <c r="D12" s="16" t="s">
        <v>146</v>
      </c>
      <c r="E12" s="7"/>
    </row>
    <row r="13" spans="1:5" ht="12.75">
      <c r="A13">
        <v>9</v>
      </c>
      <c r="B13" s="16" t="s">
        <v>237</v>
      </c>
      <c r="C13" s="16" t="s">
        <v>146</v>
      </c>
      <c r="D13" s="16" t="s">
        <v>146</v>
      </c>
      <c r="E13" s="7"/>
    </row>
    <row r="14" spans="1:5" ht="25.5">
      <c r="A14">
        <v>10</v>
      </c>
      <c r="B14" s="16" t="s">
        <v>241</v>
      </c>
      <c r="C14" s="16" t="s">
        <v>146</v>
      </c>
      <c r="D14" s="16" t="s">
        <v>146</v>
      </c>
      <c r="E14" s="7"/>
    </row>
    <row r="15" spans="1:5" ht="38.25">
      <c r="A15">
        <v>11</v>
      </c>
      <c r="B15" s="16" t="s">
        <v>248</v>
      </c>
      <c r="C15" s="16" t="s">
        <v>146</v>
      </c>
      <c r="D15" s="16" t="s">
        <v>146</v>
      </c>
      <c r="E15" s="7"/>
    </row>
    <row r="16" spans="1:5" ht="38.25">
      <c r="A16">
        <v>12</v>
      </c>
      <c r="B16" s="16" t="s">
        <v>250</v>
      </c>
      <c r="C16" s="16" t="s">
        <v>146</v>
      </c>
      <c r="D16" s="16" t="s">
        <v>146</v>
      </c>
      <c r="E16" s="7"/>
    </row>
    <row r="17" spans="1:5" ht="38.25">
      <c r="A17">
        <v>13</v>
      </c>
      <c r="B17" s="16" t="s">
        <v>250</v>
      </c>
      <c r="C17" s="16" t="s">
        <v>146</v>
      </c>
      <c r="D17" s="16" t="s">
        <v>146</v>
      </c>
      <c r="E17" s="7"/>
    </row>
    <row r="18" spans="1:4" ht="12.75">
      <c r="A18">
        <v>14</v>
      </c>
      <c r="B18" s="16" t="s">
        <v>256</v>
      </c>
      <c r="C18" s="16" t="s">
        <v>146</v>
      </c>
      <c r="D18" s="16" t="s">
        <v>146</v>
      </c>
    </row>
    <row r="19" spans="1:4" ht="12.75">
      <c r="A19">
        <v>15</v>
      </c>
      <c r="B19" s="16" t="s">
        <v>270</v>
      </c>
      <c r="C19" s="16" t="s">
        <v>146</v>
      </c>
      <c r="D19" s="16" t="s">
        <v>146</v>
      </c>
    </row>
    <row r="20" spans="1:4" ht="12.75">
      <c r="A20">
        <v>16</v>
      </c>
      <c r="B20" s="16" t="s">
        <v>271</v>
      </c>
      <c r="C20" s="16" t="s">
        <v>146</v>
      </c>
      <c r="D20" s="16" t="s">
        <v>146</v>
      </c>
    </row>
    <row r="21" spans="1:4" ht="12.75">
      <c r="A21">
        <v>17</v>
      </c>
      <c r="B21" s="16" t="s">
        <v>287</v>
      </c>
      <c r="C21" s="16" t="s">
        <v>146</v>
      </c>
      <c r="D21" s="16" t="s">
        <v>146</v>
      </c>
    </row>
    <row r="22" spans="1:4" ht="12.75">
      <c r="A22">
        <v>18</v>
      </c>
      <c r="B22" s="16" t="s">
        <v>287</v>
      </c>
      <c r="C22" s="16" t="s">
        <v>146</v>
      </c>
      <c r="D22" s="16" t="s">
        <v>146</v>
      </c>
    </row>
    <row r="23" spans="2:4" ht="12.75">
      <c r="B23" s="16"/>
      <c r="C23" s="16"/>
      <c r="D23" s="16"/>
    </row>
    <row r="24" spans="2:4" ht="12.75">
      <c r="B24" s="16"/>
      <c r="C24" s="16"/>
      <c r="D24" s="16"/>
    </row>
    <row r="25" spans="2:4" ht="12.75">
      <c r="B25" s="16"/>
      <c r="C25" s="16"/>
      <c r="D25" s="16"/>
    </row>
    <row r="26" spans="2:4" ht="12.75">
      <c r="B26" s="16"/>
      <c r="C26" s="16"/>
      <c r="D26" s="16"/>
    </row>
    <row r="27" ht="12.75">
      <c r="B27" s="16"/>
    </row>
    <row r="28" ht="12.75">
      <c r="B28" s="16"/>
    </row>
    <row r="29" ht="12.75">
      <c r="B29" s="1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E23" sqref="A3:E23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5" spans="1:4" ht="12.75">
      <c r="A5">
        <v>1</v>
      </c>
      <c r="B5" s="7" t="s">
        <v>149</v>
      </c>
      <c r="C5" s="7" t="s">
        <v>146</v>
      </c>
      <c r="D5" s="7" t="s">
        <v>146</v>
      </c>
    </row>
    <row r="6" spans="1:4" ht="12.75">
      <c r="A6">
        <v>2</v>
      </c>
      <c r="B6" s="7" t="s">
        <v>149</v>
      </c>
      <c r="C6" s="7" t="s">
        <v>146</v>
      </c>
      <c r="D6" s="7" t="s">
        <v>146</v>
      </c>
    </row>
    <row r="7" spans="1:4" ht="12.75">
      <c r="A7">
        <v>3</v>
      </c>
      <c r="B7" s="7" t="s">
        <v>149</v>
      </c>
      <c r="C7" s="7" t="s">
        <v>146</v>
      </c>
      <c r="D7" s="7" t="s">
        <v>146</v>
      </c>
    </row>
    <row r="8" spans="1:4" ht="12.75">
      <c r="A8">
        <v>4</v>
      </c>
      <c r="B8" s="7" t="s">
        <v>149</v>
      </c>
      <c r="C8" s="7" t="s">
        <v>146</v>
      </c>
      <c r="D8" s="7" t="s">
        <v>146</v>
      </c>
    </row>
    <row r="9" spans="1:4" ht="12.75">
      <c r="A9">
        <v>5</v>
      </c>
      <c r="B9" s="7" t="s">
        <v>149</v>
      </c>
      <c r="C9" s="7" t="s">
        <v>146</v>
      </c>
      <c r="D9" s="7" t="s">
        <v>146</v>
      </c>
    </row>
    <row r="10" spans="1:4" ht="12.75">
      <c r="A10">
        <v>6</v>
      </c>
      <c r="B10" s="7" t="s">
        <v>149</v>
      </c>
      <c r="C10" s="7" t="s">
        <v>146</v>
      </c>
      <c r="D10" s="7" t="s">
        <v>146</v>
      </c>
    </row>
    <row r="11" spans="1:4" ht="12.75">
      <c r="A11">
        <v>7</v>
      </c>
      <c r="B11" s="7" t="s">
        <v>149</v>
      </c>
      <c r="C11" s="7" t="s">
        <v>146</v>
      </c>
      <c r="D11" s="7" t="s">
        <v>146</v>
      </c>
    </row>
    <row r="12" spans="1:4" ht="12.75">
      <c r="A12">
        <v>8</v>
      </c>
      <c r="B12" s="7" t="s">
        <v>149</v>
      </c>
      <c r="C12" s="7" t="s">
        <v>146</v>
      </c>
      <c r="D12" s="7" t="s">
        <v>146</v>
      </c>
    </row>
    <row r="13" spans="1:4" ht="12.75">
      <c r="A13">
        <v>9</v>
      </c>
      <c r="B13" s="7" t="s">
        <v>149</v>
      </c>
      <c r="C13" s="7" t="s">
        <v>146</v>
      </c>
      <c r="D13" s="7" t="s">
        <v>146</v>
      </c>
    </row>
    <row r="14" spans="1:4" ht="12.75">
      <c r="A14">
        <v>10</v>
      </c>
      <c r="B14" s="7" t="s">
        <v>149</v>
      </c>
      <c r="C14" s="7" t="s">
        <v>146</v>
      </c>
      <c r="D14" s="7" t="s">
        <v>146</v>
      </c>
    </row>
    <row r="15" spans="1:4" ht="12.75">
      <c r="A15">
        <v>11</v>
      </c>
      <c r="B15" s="7" t="s">
        <v>149</v>
      </c>
      <c r="C15" s="7" t="s">
        <v>146</v>
      </c>
      <c r="D15" s="7" t="s">
        <v>146</v>
      </c>
    </row>
    <row r="16" spans="1:4" ht="12.75">
      <c r="A16">
        <v>12</v>
      </c>
      <c r="B16" s="7" t="s">
        <v>149</v>
      </c>
      <c r="C16" s="7" t="s">
        <v>146</v>
      </c>
      <c r="D16" s="7" t="s">
        <v>146</v>
      </c>
    </row>
    <row r="17" spans="1:4" ht="12.75">
      <c r="A17">
        <v>13</v>
      </c>
      <c r="B17" s="7" t="s">
        <v>149</v>
      </c>
      <c r="C17" s="7" t="s">
        <v>146</v>
      </c>
      <c r="D17" s="7" t="s">
        <v>146</v>
      </c>
    </row>
    <row r="18" spans="1:4" ht="12.75">
      <c r="A18">
        <v>14</v>
      </c>
      <c r="B18" s="7" t="s">
        <v>149</v>
      </c>
      <c r="C18" s="7" t="s">
        <v>146</v>
      </c>
      <c r="D18" s="7" t="s">
        <v>146</v>
      </c>
    </row>
    <row r="19" spans="1:4" ht="12.75">
      <c r="A19">
        <v>15</v>
      </c>
      <c r="B19" s="7" t="s">
        <v>149</v>
      </c>
      <c r="C19" s="7" t="s">
        <v>146</v>
      </c>
      <c r="D19" s="7" t="s">
        <v>146</v>
      </c>
    </row>
    <row r="20" spans="1:4" ht="12.75">
      <c r="A20">
        <v>16</v>
      </c>
      <c r="B20" s="7" t="s">
        <v>149</v>
      </c>
      <c r="C20" s="7" t="s">
        <v>146</v>
      </c>
      <c r="D20" s="7" t="s">
        <v>146</v>
      </c>
    </row>
    <row r="21" spans="1:4" ht="12.75">
      <c r="A21">
        <v>17</v>
      </c>
      <c r="B21" s="7" t="s">
        <v>149</v>
      </c>
      <c r="C21" s="7" t="s">
        <v>146</v>
      </c>
      <c r="D21" s="7" t="s">
        <v>146</v>
      </c>
    </row>
    <row r="22" spans="1:4" ht="12.75">
      <c r="A22">
        <v>18</v>
      </c>
      <c r="B22" s="7" t="s">
        <v>149</v>
      </c>
      <c r="C22" s="7" t="s">
        <v>146</v>
      </c>
      <c r="D22" s="7" t="s">
        <v>146</v>
      </c>
    </row>
    <row r="23" spans="2:4" ht="12.75">
      <c r="B23" s="7"/>
      <c r="C23" s="7"/>
      <c r="D23" s="7"/>
    </row>
    <row r="24" spans="2:4" ht="12.75">
      <c r="B24" s="7"/>
      <c r="C24" s="7"/>
      <c r="D24" s="7"/>
    </row>
    <row r="25" spans="2:4" ht="12.75">
      <c r="B25" s="7"/>
      <c r="C25" s="7"/>
      <c r="D25" s="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2017-04-11T15:36:37Z</dcterms:created>
  <dcterms:modified xsi:type="dcterms:W3CDTF">2017-05-12T21:49:53Z</dcterms:modified>
  <cp:category/>
  <cp:version/>
  <cp:contentType/>
  <cp:contentStatus/>
</cp:coreProperties>
</file>