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C96FEAE5-98F1-483E-B4B2-31D114FAED8F}" xr6:coauthVersionLast="47" xr6:coauthVersionMax="47" xr10:uidLastSave="{00000000-0000-0000-0000-000000000000}"/>
  <bookViews>
    <workbookView xWindow="-120" yWindow="-120" windowWidth="20730" windowHeight="1104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L10" i="1"/>
  <c r="L11" i="1"/>
  <c r="L12" i="1"/>
  <c r="L13" i="1"/>
  <c r="L14" i="1"/>
  <c r="L15" i="1"/>
  <c r="L16" i="1"/>
  <c r="L17" i="1"/>
  <c r="L18" i="1"/>
  <c r="L19" i="1"/>
  <c r="L20" i="1"/>
  <c r="L21" i="1"/>
  <c r="L22" i="1"/>
  <c r="L23" i="1"/>
  <c r="L24" i="1"/>
  <c r="L25" i="1"/>
  <c r="L26" i="1"/>
  <c r="L27" i="1"/>
  <c r="L28" i="1"/>
  <c r="H2" i="1" l="1"/>
  <c r="H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<sst xmlns="http://schemas.openxmlformats.org/spreadsheetml/2006/main" count="166" uniqueCount="99">
  <si>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</si>
  <si>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</si>
  <si>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</si>
  <si>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</si>
  <si>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</si>
  <si>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</si>
  <si>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</si>
  <si>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</si>
  <si>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</si>
  <si>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</si>
  <si>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</si>
  <si>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</si>
  <si>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</si>
  <si>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</si>
  <si>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</si>
  <si>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</si>
  <si>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</si>
  <si>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</si>
  <si>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</si>
  <si>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</si>
  <si>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</si>
  <si>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</si>
  <si>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</si>
  <si>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</si>
  <si>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</si>
  <si>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</si>
  <si>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</si>
  <si>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</si>
  <si>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</si>
  <si>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</si>
  <si>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</si>
  <si>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</si>
  <si>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</si>
  <si>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</si>
  <si>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</si>
  <si>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</si>
  <si>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</si>
  <si>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</si>
  <si>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</si>
  <si>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</si>
  <si>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</si>
  <si>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</si>
  <si>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</si>
  <si>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</si>
  <si>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</si>
  <si>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</si>
  <si>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</si>
  <si>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</si>
  <si>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</si>
  <si>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</si>
  <si>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</si>
  <si>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</si>
  <si>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</si>
  <si>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</si>
  <si>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</si>
  <si>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</si>
  <si>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</si>
  <si>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</si>
  <si>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</si>
  <si>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</si>
  <si>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</si>
  <si>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</si>
  <si>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</si>
  <si>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Con fundamento en lo dispuesto por la Ley de Transparencia y Acceso a la Información Pública del Estado de San Luis Potosí, solicito atentamente la siguiente información correspondiente al Organismo Intermunicipal de Agua Potable, Alcantarillado y Saneamiento de los municipios de Cerro de San Pedro, San Luis Potosí y Soledad de Graciano Sánchez (Interapas): Número total de fugas de agua atendidas durante el periodo comprendido del 1 de enero al 30 de junio de 2026. Número total de fugas de agua atendidas durante el periodo comprendido del 1 de enero al 30 de junio de 2025. Desglose mensual de las fugas atendidas en ambos periodos señalados, indicando, en su caso, el municipio donde se realizó cada atención. Monto total erogado por el Organismo Intermunicipal de Agua Potable, Alcantarillado y Saneamiento de los municipios de Cerro de San Pedro, San Luis Potosí y Soledad de Graciano Sánchez (Interapas) para la atención, reparación y/o rehabilitación de fugas de agua durante el primer semestre de 2026. Monto total erogado por dicho organismo para la atención, reparación y/o rehabilitación de fugas de agua durante el primer semestre de 2025. Desglose del gasto referido en los puntos 4 y 5 por mes, especificando los capítulos, conceptos o partidas presupuestales de donde provinieron los recursos. En caso de existir, indicar el costo promedio por fuga atendida durante el primer semestre de 2025 y de 2026. Precisar si los montos erogados incluyen materiales, maquinaria, equipo, contratación de servicios externos y/o mano de obra, desagregando cada concepto cuando sea posible.</t>
  </si>
  <si>
    <t xml:space="preserve"> Rolando Morales Flores</t>
  </si>
  <si>
    <t>Rolando Morales Flores</t>
  </si>
  <si>
    <t>Con fundamento en lo dispuesto por la Ley de Transparencia y Acceso a la Información Pública del
Estado de San Luis Potosí, solicito atentamente la siguiente información correspondiente al Organismo
Intermunicipal de Agua Potable, Alcantarillado y Saneamiento de los municipios de Cerro de San Pedro,
San Luis Potosí y Soledad de Graciano Sánchez (Interapas):
Número total de acciones de desazolve realizadas durante el periodo comprendido del 1 de enero al 30
de junio de 2026.
Número total de acciones de desazolve realizadas durante el periodo comprendido del 1 de enero al 30
de junio de 2025.
Desglose mensual de las acciones de desazolve efectuadas en ambos periodos, indicando el municipio,
colonia, avenida, calle o zona donde se llevaron a cabo.
Cantidad total de residuos sólidos, basura, azolve y demás materiales extraídos de la red sanitaria y
pluvial durante el primer semestre de 2026, especificando la unidad de medida utilizada (kilogramos o
toneladas).
Cantidad total de residuos sólidos, basura, azolve y demás materiales extraídos de la red sanitaria y
pluvial durante el primer semestre de 2025, especificando la unidad de medida utilizada.
Desglose mensual de los residuos retirados en ambos periodos, indicando el volumen o peso recolectado
por cada acción de desazolve o por zona de intervención, según la información disponible.
Monto total erogado para la ejecución de acciones de desazolve durante el primer semestre de 2026.
Monto total erogado para la ejecución de acciones de desazolve durante el primer semestre de 2025.
Desglose mensual del gasto referido en los puntos 7 y 8, especificando los capítulos, conceptos o
partidas presupuestales de donde provinieron los recursos.
En caso de existir, indicar el costo promedio por acción de desazolve realizada durante el primer
semestre de 2025 y de 2026.
Precisar si los montos erogados incluyen materiales, combustible, maquinaria especializada, contratación
de servicios externos y/o mano de obra, desagregando cada concepto cuando sea posible.
Informar cuántos kilómetros de red sanitaria y pluvial fueron intervenidos mediante acciones de
desazolve durante el primer semestre de 2025 y de 2026, con desglose mensual.</t>
  </si>
  <si>
    <t>NATHALIA MUÑOZ GUTIERREZ</t>
  </si>
  <si>
    <t>SOLICITO DOCUMENTOS QUE CONTENGAN EL LISTADO DE LAS COLONIAS BENEFICIADAS CON
ACCIONES PARA MEJORAR O GARANTIZAR EL SUMINISTRO DE AGUA POTABLE EN EL
MUNICIPIO DE SOLEDAD DE GRACIANO SANCHEZ EN EL PRESENTE AÑO INDICANDO LAS
ACCIONES REALIZADAS Y FEVHAS DE LAS MISMAS</t>
  </si>
  <si>
    <t>Organismo Intermunicipal Metropolitano de Agua Potable, Alcantarillado, Saneamiento y Servicios Conexos (Interapas). Solicito conocer el estatus detallado del trámite de factibilidad de agua, entrega-recepción, o municipalización del fraccionamiento Residencial La Libertad, ubicado en el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</si>
  <si>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Maura Alicia Flores Uzcanga</t>
  </si>
  <si>
    <t>Maura Alicia  Flores Uzcanga</t>
  </si>
  <si>
    <t>Solicito conocer el estatus detallado del trámite de factibilidad de agua, entrega-recepción, o
municipalización del fraccionamiento Residencial La Libertad, ubicado en el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</si>
  <si>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Maura Alicia  Flores  Uzcanga</t>
  </si>
  <si>
    <t>Solicito conocer el estatus detallado del trámite de factibilidad de agua, entrega-recepción, o
municipalización del fraccionamiento Residencial La Libertad, ubicado en avenida libertad 705, entre
calle oro y Plata, colonia el morro, CP 78434, municipio de Soledad de Graciano Sánchez, San Luis
Potosí.
Requiero saber:
1) Si la constructora AMESUA SA de CV ya ingresó la documentación legal y técnica para la
infraestructura de agua y drenaje.
2) Las fechas de ingreso de dichos trámites y los números de oficio correspondientes.
3) Si existen prevenciones, rechazos o adeudos pendientes por parte de la constructora que impidan la
regularización del servicio ya que al acudir a realizar la solicitud de contrato, nos han negado dicho
servicio.
Con fundamento en la Ley de Transparencia y Acceso a la Información Pública del Estado de San Luis
Potosí, solicito formalmente que mis datos personales contenidos en este escrito sean clasificados como
confidenciales. Se prohíbe expresamente su transferencia, difusión o entrega a terceros, incluyendo a la
constructora mencionada, debiendo el organismo garantizar su debido resguardo.</t>
  </si>
  <si>
    <t>Estudiante de Posgrado</t>
  </si>
  <si>
    <t>Buenos dias, soy estudante de posgrado.
Actualmente me encuentro desarrollando un proyecto de investigación relacionado con la fabricación y
evaluación de sensores electroquímicos para la detección de contaminantes emergentes en medios
acuosos, particularmente antibióticos.
En este contexto, la presente solicitud de información tiene fines exclusivamente académicos y de
investigación, y tiene como propósito conocer qué antibióticos han sido identificados o detectados en
cuerpos de agua, aguas superficiales, aguas subterráneas, aguas residuales o descargas en el estado
de San Luis Potosí.
La información permitirá contar con evidencia del contexto local para orientar y justificar la selección del
antibiótico que será utilizado como analito de interés dentro del proyecto de investigación.
Por lo anterior, solicito se informe cuáles han sido los antibióticos con mayor frecuencia de detección y/o
mayores concentraciones detectadas en cuerpos de agua, aguas superficiales, aguas subterráneas,
aguas residuales, aguas tratadas o descargas en el estado de San Luis Potosí, durante los años 2020 al
2025 y lo transcurrido de 2026, de acuerdo con la información que obre en los archivos, registros o bases
de datos de ese sujeto obligado.
Asimismo, solicito se informe, cuando dicha información se encuentre disponible:
Nombre de los antibióticos detectados.
Concentración detectada y unidad de medida.
Frecuencia o número de detecciones registradas.
Municipio, cuerpo de agua o lugar donde se realizó el muestreo.
Tipo de muestra analizada (agua superficial, subterránea, residual, tratada, descarga, etc.).
Fecha o periodo en que se realizó el muestreo.
En caso de contar con estudios, análisis de laboratorio, monitoreos, muestreos, informes o bases de
datos relacionados con la presencia de antibióticos y/o fármacos considerados contaminantes
emergentes en el agua, solicito se proporcione la información correspondiente al periodo señalado.
En caso de que la información solicitada obre en una base de datos, solicito que sea proporcionada
preferentemente en formato electrónico abierto o reutilizable (XLSX, XLS o CSV).
En caso de que la informacion sea de gran volumen porfavor indicar el domicilio de la institucion para
poder ir por ella en caso de que se ponga a disposicion.
Agradezco de antemano la atención brindada a la presente solicitud. La información obtenida será
utilizada exclusivamente como insumo académico para el desarrollo del proyecto de investigación antes
referido.</t>
  </si>
  <si>
    <t>felipe de jesus luna salazar</t>
  </si>
  <si>
    <t>Solicito se realice una búsqueda exhaustiva en los archivos físicos y electrónicos, bases de datos,
sistemas comerciales, expedientes de contratación y demás registros bajo resguardo de INTERAPAS,
respecto del servicio correspondiente al inmueble ubicado en Calle Independencia número 1140, Colonia
Zona Centro, San Luis Potosí, S.L.P., y se proporcione la siguiente información:
1. Se informe la fecha de contratación inicial del servicio correspondiente al inmueble y las fechas en que
se hayan realizado movimientos de alta, cambio de usuario, propietario o titular, actualización de datos o
cualquier modificación de la persona vinculada con la cuenta.
2. Se informe cuál es el primer registro cronológico que obre en los sistemas o expedientes del
Organismo en el que aparezca relacionado con dicho inmueble el nombre de Eugenio Guadalupe Govea
Arcos, indicando la fecha y el tipo de trámite o movimiento que originó su incorporación.
3. Se informe qué solicitud, contrato, formato, trámite o procedimiento dio origen a dicha incorporación,
indicando su fecha, número de contrato, cuenta, expediente, folio o cualquier identificador institucional.
4. Se informe qué tipo de documento o documentos fueron presentados para acreditar la propiedad,
posesión o derecho respecto del inmueble con motivo de la contratación, cambio de usuario, propietario
o titular identificado, precisando la naturaleza de cada documento y su fecha de recepción por
INTERAPAS.
5. Se informe específicamente si dentro del expediente físico o electrónico correspondiente al inmueble
obra copia simple, certificada, digitalizada, escaneada o reproducida de alguna escritura pública o título
de propiedad presentado con motivo de dichos trámites.
6. En caso afirmativo, respecto de cada escritura pública que obre en el expediente, se informe su
número de instrumento, fecha, libro o tomo, nombre y número del Notario Público que la autorizó y fecha
en que fue recibida o incorporada a los archivos o sistemas de INTERAPAS.
7. Se proporcione versión pública de la copia de la escritura pública o título de propiedad que
efectivamente obre en el expediente, testando exclusivamente los datos personales legalmente
confidenciales y conservando visibles, en la medida jurídicamente procedente, su contenido documental,
sellos, certificaciones, razones registrales, anotaciones y notas marginales.
8. Se proporcione versión pública de la solicitud, contrato, formato, escrito o documento mediante el cual
dicha escritura o título fue incorporado al expediente, conservando visible la fecha de recepción, número
de trámite, contrato, cuenta, folio y demás datos institucionales, previa supresión de los datos personales
confidenciales.
9. Se informe si los sistemas de INTERAPAS conservan historial de movimientos o fechas de
incorporación de documentos digitalizados relacionados con el inmueble y, particularmente, la fecha de
incorporación al sistema de cada escritura o título de propiedad que obre en el expediente Se precisa que no se solicitan datos personales confidenciales como CURP, RFC, teléfonos, correos
electrónicos, identificaciones oficiales, firmas, datos bancarios u otros análogos. Cuando los documentos
solicitados contengan información pública y confidencial, se solicita proporcionar la correspondiente
versión pública, testando únicamente las porciones legalmente protegidas</t>
  </si>
  <si>
    <t>Sergio Lopez</t>
  </si>
  <si>
    <t>Respecto a a las inundaciones con aguas residuales en el conjunto habitacional sauzalito calle san fernando 229 A col. sauzalito derivadas de la construccion del colector pluvial avenida del sauce : 1.- Bitacora, reportes y ordenes de servicio de desalzove y atencion a inundaciones en el conjunto habitacional premencionado de enero de 2024 a al fecha de esta solicitud especificando fecha , personal, equipo (tipo de camion vactor ) y metros lineales desalzolvados. 2.- Dictamen tecnico que explique la causa de las inundaciones con aguas negras en dicha unidad despues de la construccion del colector pluvial de av del sauce ¿existe obstruccion, contrapendiente o aplastamiento de la red sanitaria ? 3.-¿ existe comunicacion oficial entre INTERAPAS y el ayuntamiento de san luis potosi¡ ( Direccion de obras publicas ) donde INTERAPAS notifica que el colector de av del sauce tapo la red sanitaria de el sauzalito ?Solicito copia de los oficios 4.- Contrato , empresa contratista ,monto y planos del colector pluvial de av del sauce construido entre 2024y 2025, ¿ Quien superviso que no se afectara la red sanitaria existente de san fernando ? Numero de reportes ciudaddanos recibidos en Acuatel y Fuga Cero por inundaciones en el conjunto residencial sauzalito calle san fernando 229A de 2024 a la fecha con folios y estatus de atencion 5.- Analisis de laboratorio de la calidad del agua que inunda en los departamentos en la planta baja de la unidad habitacional san fernando ¿ es agua pluvial o residual ? ¿representa riezgo sanitariio? 6.- ¿ se cuenta con proyecto ejecutivo para corregir definitivamente la descarga sanitaria de los edificios H, I J L hacia el colector ? En caso afirmativo solicito copia y fecha programada de ejecuccion</t>
  </si>
  <si>
    <t>Severo Snauzer</t>
  </si>
  <si>
    <t xml:space="preserve">Con fundamento en los artículos 6° de la Constitución Política de los Estados Unidos Mexicanos; 17 de la Constitución Política del Estado de San Luis Potosí; así como en la Ley General de Transparencia y Acceso a la Información Pública y la Ley de Transparencia y Acceso a la Información Pública del Estado de San Luis Potosí, por medio de la presente solicito versión digital del convenio de colaboración técnica y administrativa para el abastecimiento de agua en el nuevo municipio de Villa de Pozos, firmado en octubre del 2024 entre el concejo municipal de Villa de Pozos y el organismo intermunicipal INTERAPAS. </t>
  </si>
  <si>
    <t xml:space="preserve">Terminada </t>
  </si>
  <si>
    <t>Juan Perez</t>
  </si>
  <si>
    <t>Con fundamento en el derecho constitucional de acceso a la información pública, solicito formalmente que se me proporcione la siguiente información relativa a la Planta de Tratamiento de Aguas Residuales (PTAR) 'Tanque Tenorio' (también conocida como Planta El Tenorio): 1. El nombre o razón social de la(s) empresa(s) operadora(s), concesionaria(s) o administradora(s) actual(es) de dicha planta. 2. El número de licitación pública (o el procedimiento de excepción correspondiente) mediante el cual se adjudicó originalmente el proyecto. 3. Copia íntegra del contrato original de prestación de servicios o concesión (y sus respectivos convenios modificatorios o adendas si los hubiera), especificando el número de contrato, la fecha de firma y la vigencia contemplada inicialmente. 4. En caso de que las autoridades hayan tomado el control operacional derivado del procedimiento administrativo de rescisión RESC/ADM/CEASLP-001/2024 (notificado bajo el oficio CEA/DG/1124/2025), solicito se informe el estatus jurídico actual de dicha rescisión y si existe algún contrato provisional vigente con un nuevo tercero para operar o administrar la planta. 5. En caso de que la operación, administración, mantenimiento o contratación provisional de un nuevo operador para la Planta El Tenorio se haya otorgado mediante una Adjudicación Directa o una Invitación a Cuando Menos Tres Personas (y no a través de una licitación pública tradicional), solicito expresamente que se me proporcione: - El dictamen de excepción a la licitación pública, donde conste la justificación legal y técnica del porqué se optó por dicha modalidad. - El acta de adjudicación o el oficio de autorización emitido por el Comité de Adjudicaciones correspondiente. - Copia del contrato directo resultante, detallando el monto asignado y su vigencia. Nombres comunes/comerciales del sitio: Planta de Tratamiento de Aguas Residuales (PTAR) "Tanque Tenorio", Planta "El Tenorio", o Proyecto de Tratamiento y Reúso de Aguas Residuales Tenorio - Villa de Reyes. PTAR Tanque Tenorio Periodo de tiempo estimado de los documentos: Desde el año 2002 (fecha del contrato inicial de concesión) hasta el presente año 2026 (procesos de rescisión, control operativo actual y vigencia de contratos vigentes o provisionales).</t>
  </si>
  <si>
    <t xml:space="preserve">Con fundamento en el artículo 6° Constitucional, solicito copia en formato digital (PDF) de la Carta de Factibilidad de agua potable y alcantarillado (o en su defecto, el Oficio de Entrega-Recepción de infraestructura hidráulica) emitida por este organismo a favor de la constructora CREVI (o la razón social que corresponda) para el Fraccionamiento Los Pinos, Privada Plan de San Luis y Circuito Abeto, ubicado en el municipio de Cerro de San Pedro, S.L.P. Lo anterior es requerido para proceder con la contratación individual del servicio de uso doméstico." </t>
  </si>
  <si>
    <t>JUAN ALBERTO CLETO VAZQUEZ</t>
  </si>
  <si>
    <t xml:space="preserve">Organismo Intermunicipal Metropolitano de Agua Potable, Alcantarillado, Saneamiento y Servicios Conexos (Interapas). Respecto a la respuesta del folio:241487126000077 de la plataforma Nacional de transparencia Solicito conocer el estatus detallado del trámite de factibilidad de agua, entrega-recepción, o municipalización del fraccionamiento Residencial La Libertad, expediente 2483/29 específicamente de la etapa IV, ya que solo solo se me otorgó el status de las etapas 1,2, y 3. Ya que actualmente se encuentran las 4 etapas en funcionamiento, con viviendas ya ocupadas y usando el servicio de agua. Requiero saber: 1) Si la constructora AMESUA SA de CV ya ingresó la documentación legal y técnica para la infraestructura de agua y drenaje de la etapa IV. 2) Las fechas de ingreso de dichos trámites y los números de oficio correspondientes de la etapa IV. 3) Si existen prevenciones, rechazos o adeudos pendientes por parte de la constructora que impidan la regularización del servicio ya que al acudir a realizar la solicitud de contrato, nos han negado dicho servicio a los condóminos de de la etapa IV. 4)Anexo imagen de recibo de pago de supervisión. </t>
  </si>
  <si>
    <t>MAURA FLORES UZCANGA</t>
  </si>
  <si>
    <t>Adjunto solicitud de información.</t>
  </si>
  <si>
    <t>JOSÉ MIGUEL PERSPICUUS</t>
  </si>
  <si>
    <t>GERARDO MARTIN VILLARREAL GARCIA</t>
  </si>
  <si>
    <t>que cargo tiene gerardo lomeli alba, que profesion tiene y copia de su cedula asi mismo el nombre del director de operacion profesion y copia de su cedula en caso de que las tenga y del director comercial del organismo sueldo profesion y cedula</t>
  </si>
  <si>
    <t>Relación de empresas contratadas para distribución de agua en colonias del área metropolitana en años 2021, 2022, 2023, 2024, 2025 y 2026. RFC de cada una de esas empresas. Cantidades pagadas a cada una de esas empresas en esos años.</t>
  </si>
  <si>
    <t>Manuel Medellín Salas</t>
  </si>
  <si>
    <t>Solicitud de información Solicito información respecto de las tomas domiciliarias de agua potable del fraccionamiento [NOMBRE], etapa 4, debido a que, ante problemas de baja presión, el desarrollador realizó modificaciones consistentes en bajar el nivel de las tomas y alojarlas en cajas de concreto ubicadas dentro de los predios, como se observa en las fotografías que se anexan. Solicito: Copia del plano, proyecto ejecutivo o detalle constructivo autorizado por INTERAPAS para las tomas domiciliarias correspondientes a dicha etapa. Informar si existe autorización, modificación de proyecto, dictamen, bitácora de supervisión u otro documento mediante el cual INTERAPAS haya autorizado bajar las tomas a ras de suelo y otras debajo del nivel del piso, alojadas dentro de cajas de concreto dejándolas por dentro de predio. En caso de existir, proporcionar copia. Proporcionar los documentos en los que consten las observaciones, supervisiones o verificaciones realizadas por INTERAPAS respecto de dichas tomas domiciliarias. Indicar, conforme al proyecto autorizado, qué componentes debe contener la toma domiciliaria definitiva y si corresponde al desarrollador o a INTERAPAS la instalación del marco, válvula antifraude, válvula expulsora de aire, válvula de esfera y demás accesorios asociados al medidor. En su caso, proporcionar el documento donde consten la cota piezométrica, cota de terreno y carga disponible consideradas en el proyecto hidráulico autorizado de esta etapa.</t>
  </si>
  <si>
    <t>Fracc Santa Clara</t>
  </si>
  <si>
    <t xml:space="preserve">Solicito información y copia electrónica de toda la documentación relacionada con la instalación,
modificación, interconexión, derivación y operación de la red de agua potable ubicada sobre calle
Tenochtitlán, colonia San Antonio, C.P. 78436, Soledad de Graciano Sánchez, S.L.P., específicamente
en las inmediaciones de la caseta de acceso a Residencial Santa Clara.
La solicitud se refiere a la infraestructura hidráulica y válvula mediante la cual se abastece o abastecía de
agua potable a Residencial Santa Clara y a una interconexión o derivación realizada en dicha zona.
Solicito:
1. Informar si INTERAPAS realizó o autorizó la instalación, modificación o interconexión referida.
2. Fecha en que se realizó y/o comenzó a operar.
3. Copia de las órdenes de trabajo, autorizaciones, reportes, bitácoras, proyectos, planos, croquis,
dictámenes e instrucciones relacionadas con dicha intervención.
4. Indicar el área de INTERAPAS que solicitó, autorizó, supervisó y/o ejecutó los trabajos.
5. Informar si fueron realizados por personal de INTERAPAS o por contratista, particular, desarrollador,
asociación, comité u otra autoridad y, en su caso, proporcionar la documentación que ampare su
intervención.
6. Informar quién solicitó o gestionó dicha instalación, modificación o interconexión y proporcionar copia
de la solicitud, oficio, petición, convenio o comunicación correspondiente.
7. Informar si alguna autoridad, servidor público, organización, asociación, partido político o persona
particular solicitó, gestionó o intervino ante INTERAPAS respecto de dicha modificación o de cambios en
la distribución del agua, proporcionando copia de los documentos que acrediten dicha intervención, en su
caso.
8. Informar la justificación técnica de la modificación o interconexión.
9. Informar qué colonias, fraccionamientos o sectores eran abastecidos por dicha línea antes de la
modificación y cuáles son abastecidos actualmente.
10. Informar si Residencial Santa Clara se encuentra contemplado dentro del área de abastecimiento de
dicha infraestructura.
11. Informar si la operación de esa válvula permite interrumpir o disminuir el suministro hacia Residencial
Santa Clara y derivar total o parcialmente el caudal hacia otro sector.
12. Proporcionar los registros, bitácoras u órdenes disponibles respecto de aperturas, cierres o
maniobras de dicha válvula.
13. Informar si INTERAPAS recibió algún pago, aportación, donación, contraprestación o recurso
relacionado con la instalación o modificación y proporcionar la documentación correspondiente.
En caso de que la intervención no haya sido realizada o autorizada por INTERAPAS, solicito se indique
expresamente si existe o no autorización, orden de trabajo o registro relacionado con ella.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</si>
</sst>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7" fillId="6" borderId="0" xfId="0" applyFont="1" applyFill="1" applyAlignment="1"/>
    <xf numFmtId="0" fontId="0" fillId="0" borderId="0" xfId="0" applyAlignment="1"/>
  </cellXfs>
  <cellStyles count="2">
    <cellStyle name="Normal" xfId="0" builtinId="0"/>
    <cellStyle name="Notas" xfId="1" builtinId="10"/>
  </cellStyles>
  <dxfs count="20">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5"/>
    <tableColumn id="2" xr3:uid="{00000000-0010-0000-0000-000002000000}" name="Descripción" dataDxfId="4"/>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3"/>
    <tableColumn id="2" xr3:uid="{00000000-0010-0000-0100-000002000000}" name="Descripción" dataDxfId="2"/>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
    <tableColumn id="2" xr3:uid="{00000000-0010-0000-0200-000002000000}" name="Descripción" dataDxfId="0"/>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28" totalsRowShown="0" headerRowDxfId="19">
  <tableColumns count="13">
    <tableColumn id="1" xr3:uid="{00000000-0010-0000-0300-000001000000}" name="Número de folio." dataDxfId="18"/>
    <tableColumn id="12" xr3:uid="{00000000-0010-0000-0300-00000C000000}" name="Nombre del solicitante" dataDxfId="17"/>
    <tableColumn id="2" xr3:uid="{00000000-0010-0000-0300-000002000000}" name="Fecha de Recepción" dataDxfId="16"/>
    <tableColumn id="3" xr3:uid="{00000000-0010-0000-0300-000003000000}" name="Información Solicitada" dataDxfId="15"/>
    <tableColumn id="4" xr3:uid="{00000000-0010-0000-0300-000004000000}" name="Trámite" dataDxfId="14"/>
    <tableColumn id="5" xr3:uid="{00000000-0010-0000-0300-000005000000}" name="Respuesta" dataDxfId="13"/>
    <tableColumn id="6" xr3:uid="{00000000-0010-0000-0300-000006000000}" name="Fecha de Respuesta" dataDxfId="12"/>
    <tableColumn id="13" xr3:uid="{00000000-0010-0000-0300-00000D000000}" name="Resultado" dataDxfId="11"/>
    <tableColumn id="8" xr3:uid="{00000000-0010-0000-0300-000008000000}" name="Costo de Reproducción" dataDxfId="10"/>
    <tableColumn id="7" xr3:uid="{00000000-0010-0000-0300-000007000000}" name="Medio de Notificación" dataDxfId="9"/>
    <tableColumn id="9" xr3:uid="{00000000-0010-0000-0300-000009000000}" name="Costo de envio" dataDxfId="8"/>
    <tableColumn id="10" xr3:uid="{00000000-0010-0000-0300-00000A000000}" name="Mes de Recepción" dataDxfId="7">
      <calculatedColumnFormula>IF(Formato!$C10&lt;&gt;"",MONTH(C10),"")</calculatedColumnFormula>
    </tableColumn>
    <tableColumn id="11" xr3:uid="{00000000-0010-0000-0300-00000B000000}" name="Mes de Respuesta" dataDxfId="6">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4" t="s">
        <v>2</v>
      </c>
      <c r="D1" s="44"/>
      <c r="E1" s="44"/>
    </row>
    <row r="2" spans="1:5" ht="85.5" customHeight="1" x14ac:dyDescent="0.2">
      <c r="A2" s="14">
        <v>34</v>
      </c>
      <c r="B2" s="14" t="s">
        <v>3</v>
      </c>
      <c r="C2" s="43" t="s">
        <v>4</v>
      </c>
      <c r="D2" s="43"/>
      <c r="E2" s="43"/>
    </row>
    <row r="3" spans="1:5" ht="64.5" customHeight="1" x14ac:dyDescent="0.2">
      <c r="A3" s="14">
        <v>54</v>
      </c>
      <c r="B3" s="14" t="s">
        <v>5</v>
      </c>
      <c r="C3" s="43" t="s">
        <v>6</v>
      </c>
      <c r="D3" s="43"/>
      <c r="E3" s="43"/>
    </row>
    <row r="4" spans="1:5" ht="69" customHeight="1" x14ac:dyDescent="0.2">
      <c r="A4" s="14">
        <v>54</v>
      </c>
      <c r="B4" s="14" t="s">
        <v>7</v>
      </c>
      <c r="C4" s="43" t="s">
        <v>8</v>
      </c>
      <c r="D4" s="43"/>
      <c r="E4" s="43"/>
    </row>
    <row r="10" spans="1:5" ht="15.75" x14ac:dyDescent="0.2">
      <c r="B10" s="42" t="s">
        <v>46</v>
      </c>
      <c r="C10" s="42"/>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t="s">
        <v>60</v>
      </c>
    </row>
    <row r="23" spans="2:3" x14ac:dyDescent="0.2">
      <c r="B23" s="12">
        <v>11</v>
      </c>
      <c r="C23" s="11" t="s">
        <v>61</v>
      </c>
    </row>
    <row r="24" spans="2:3" x14ac:dyDescent="0.2">
      <c r="B24" s="12">
        <v>12</v>
      </c>
      <c r="C24" s="11" t="s">
        <v>59</v>
      </c>
    </row>
    <row r="26" spans="2:3" ht="15.75" x14ac:dyDescent="0.2">
      <c r="B26" s="42" t="s">
        <v>45</v>
      </c>
      <c r="C26" s="42"/>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2" t="s">
        <v>47</v>
      </c>
      <c r="C34" s="42"/>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t="s">
        <v>52</v>
      </c>
    </row>
    <row r="42" spans="2:3" x14ac:dyDescent="0.2">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2"/>
  <sheetViews>
    <sheetView showGridLines="0" tabSelected="1" topLeftCell="A8" zoomScale="90" zoomScaleNormal="90" workbookViewId="0">
      <selection activeCell="F25" sqref="F25"/>
    </sheetView>
  </sheetViews>
  <sheetFormatPr baseColWidth="10" defaultColWidth="9.140625" defaultRowHeight="12.75" x14ac:dyDescent="0.2"/>
  <cols>
    <col min="1" max="1" width="24"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9</v>
      </c>
      <c r="C1" s="37" t="s">
        <v>25</v>
      </c>
      <c r="D1" s="38"/>
      <c r="F1" s="3" t="s">
        <v>26</v>
      </c>
      <c r="G1" s="9" t="s">
        <v>27</v>
      </c>
      <c r="H1" s="8">
        <f>COUNTIF(Formato!$L$10:$L$28,B1)</f>
        <v>8</v>
      </c>
      <c r="I1" s="39" t="s">
        <v>28</v>
      </c>
      <c r="J1" s="40"/>
      <c r="K1" s="40"/>
      <c r="L1" s="40"/>
    </row>
    <row r="2" spans="1:14" ht="29.25" customHeight="1" thickBot="1" x14ac:dyDescent="0.25">
      <c r="B2" s="22" t="str">
        <f>IF(B1&gt;0, CHOOSE(B1,"Enero", "Febrero", "Marzo", "Abril", "Mayo", "Junio", "Julio", "Agosto","Septiembre","Octubre","Noviembre","Diciembre"),"Escriba arriba número de mes a reportar")</f>
        <v>Septiembre</v>
      </c>
      <c r="F2" s="4"/>
      <c r="G2" s="10" t="s">
        <v>29</v>
      </c>
      <c r="H2" s="8">
        <f>COUNTIF(Formato!$M$10:$M$28,B1)</f>
        <v>15</v>
      </c>
      <c r="I2" s="39" t="s">
        <v>30</v>
      </c>
      <c r="J2" s="40"/>
      <c r="K2" s="40"/>
      <c r="L2" s="40"/>
    </row>
    <row r="3" spans="1:14" ht="18.75" thickBot="1" x14ac:dyDescent="0.25">
      <c r="A3" s="3" t="s">
        <v>31</v>
      </c>
      <c r="B3" s="21">
        <v>2026</v>
      </c>
      <c r="D3" s="4"/>
      <c r="E3" s="16"/>
      <c r="F3" s="15"/>
      <c r="M3" s="25" t="s">
        <v>32</v>
      </c>
    </row>
    <row r="4" spans="1:14" ht="32.25" customHeight="1" x14ac:dyDescent="0.2">
      <c r="M4" s="26">
        <v>1</v>
      </c>
      <c r="N4" s="33" t="s">
        <v>33</v>
      </c>
    </row>
    <row r="5" spans="1:14" ht="77.25" thickBot="1" x14ac:dyDescent="0.25">
      <c r="F5" s="11"/>
      <c r="M5" s="27">
        <v>2</v>
      </c>
      <c r="N5" s="32" t="s">
        <v>34</v>
      </c>
    </row>
    <row r="6" spans="1:14" ht="18" customHeight="1" x14ac:dyDescent="0.25">
      <c r="A6" s="36" t="s">
        <v>35</v>
      </c>
      <c r="B6" s="36"/>
      <c r="C6" s="36"/>
      <c r="D6" s="36"/>
      <c r="E6" s="36"/>
      <c r="F6" s="36"/>
      <c r="G6" s="36"/>
      <c r="H6" s="36"/>
      <c r="I6" s="36"/>
    </row>
    <row r="7" spans="1:14" x14ac:dyDescent="0.2">
      <c r="D7" s="41" t="s">
        <v>62</v>
      </c>
      <c r="E7" s="41"/>
      <c r="F7" s="41"/>
    </row>
    <row r="9" spans="1:14" s="2" customFormat="1" ht="44.25" customHeight="1" thickBot="1" x14ac:dyDescent="0.25">
      <c r="A9" s="23" t="s">
        <v>51</v>
      </c>
      <c r="B9" s="23" t="s">
        <v>57</v>
      </c>
      <c r="C9" s="31" t="s">
        <v>36</v>
      </c>
      <c r="D9" s="23" t="s">
        <v>37</v>
      </c>
      <c r="E9" s="31" t="s">
        <v>20</v>
      </c>
      <c r="F9" s="31" t="s">
        <v>9</v>
      </c>
      <c r="G9" s="31" t="s">
        <v>38</v>
      </c>
      <c r="H9" s="31" t="s">
        <v>56</v>
      </c>
      <c r="I9" s="31" t="s">
        <v>39</v>
      </c>
      <c r="J9" s="31" t="s">
        <v>58</v>
      </c>
      <c r="K9" s="31" t="s">
        <v>40</v>
      </c>
      <c r="L9" s="17" t="s">
        <v>41</v>
      </c>
      <c r="M9" s="17" t="s">
        <v>42</v>
      </c>
    </row>
    <row r="10" spans="1:14" ht="15" x14ac:dyDescent="0.2">
      <c r="A10" s="34">
        <v>241487126000070</v>
      </c>
      <c r="B10" s="28" t="s">
        <v>64</v>
      </c>
      <c r="C10" s="29">
        <v>46240</v>
      </c>
      <c r="D10" s="30" t="s">
        <v>63</v>
      </c>
      <c r="E10" s="28" t="s">
        <v>23</v>
      </c>
      <c r="F10" s="30" t="s">
        <v>17</v>
      </c>
      <c r="G10" s="29">
        <v>46269</v>
      </c>
      <c r="H10" s="29" t="s">
        <v>83</v>
      </c>
      <c r="I10" s="30">
        <v>0</v>
      </c>
      <c r="J10" s="30" t="s">
        <v>49</v>
      </c>
      <c r="K10" s="30">
        <v>0</v>
      </c>
      <c r="L10" s="5">
        <f>IF(Formato!$C10&lt;&gt;"",MONTH(C10),"")</f>
        <v>8</v>
      </c>
      <c r="M10" s="6">
        <f>IF(Formato!$G10&lt;&gt;"",MONTH(G10),"")</f>
        <v>9</v>
      </c>
    </row>
    <row r="11" spans="1:14" ht="15" x14ac:dyDescent="0.2">
      <c r="A11" s="34">
        <v>241487126000071</v>
      </c>
      <c r="B11" s="28" t="s">
        <v>65</v>
      </c>
      <c r="C11" s="29">
        <v>46242</v>
      </c>
      <c r="D11" s="30" t="s">
        <v>66</v>
      </c>
      <c r="E11" s="28" t="s">
        <v>23</v>
      </c>
      <c r="F11" s="30" t="s">
        <v>17</v>
      </c>
      <c r="G11" s="29">
        <v>46269</v>
      </c>
      <c r="H11" s="29" t="s">
        <v>83</v>
      </c>
      <c r="I11" s="30">
        <v>0</v>
      </c>
      <c r="J11" s="30" t="s">
        <v>49</v>
      </c>
      <c r="K11" s="30">
        <v>0</v>
      </c>
      <c r="L11" s="5">
        <f>IF(Formato!$C11&lt;&gt;"",MONTH(C11),"")</f>
        <v>8</v>
      </c>
      <c r="M11" s="6">
        <f>IF(Formato!$G11&lt;&gt;"",MONTH(G11),"")</f>
        <v>9</v>
      </c>
    </row>
    <row r="12" spans="1:14" ht="15" x14ac:dyDescent="0.2">
      <c r="A12" s="34">
        <v>241487126000076</v>
      </c>
      <c r="B12" s="28" t="s">
        <v>67</v>
      </c>
      <c r="C12" s="29">
        <v>46255</v>
      </c>
      <c r="D12" s="30" t="s">
        <v>68</v>
      </c>
      <c r="E12" s="28" t="s">
        <v>23</v>
      </c>
      <c r="F12" s="30" t="s">
        <v>17</v>
      </c>
      <c r="G12" s="29">
        <v>46272</v>
      </c>
      <c r="H12" s="29" t="s">
        <v>83</v>
      </c>
      <c r="I12" s="30">
        <v>0</v>
      </c>
      <c r="J12" s="30" t="s">
        <v>49</v>
      </c>
      <c r="K12" s="30">
        <v>0</v>
      </c>
      <c r="L12" s="5">
        <f>IF(Formato!$C12&lt;&gt;"",MONTH(C12),"")</f>
        <v>8</v>
      </c>
      <c r="M12" s="6">
        <f>IF(Formato!$G12&lt;&gt;"",MONTH(G12),"")</f>
        <v>9</v>
      </c>
    </row>
    <row r="13" spans="1:14" ht="15" x14ac:dyDescent="0.2">
      <c r="A13" s="34">
        <v>241487126000077</v>
      </c>
      <c r="B13" s="28" t="s">
        <v>70</v>
      </c>
      <c r="C13" s="29">
        <v>46260</v>
      </c>
      <c r="D13" s="30" t="s">
        <v>69</v>
      </c>
      <c r="E13" s="28" t="s">
        <v>23</v>
      </c>
      <c r="F13" s="30" t="s">
        <v>17</v>
      </c>
      <c r="G13" s="29">
        <v>46274</v>
      </c>
      <c r="H13" s="29" t="s">
        <v>83</v>
      </c>
      <c r="I13" s="30">
        <v>0</v>
      </c>
      <c r="J13" s="30" t="s">
        <v>49</v>
      </c>
      <c r="K13" s="30">
        <v>0</v>
      </c>
      <c r="L13" s="5">
        <f>IF(Formato!$C13&lt;&gt;"",MONTH(C13),"")</f>
        <v>8</v>
      </c>
      <c r="M13" s="6">
        <f>IF(Formato!$G13&lt;&gt;"",MONTH(G13),"")</f>
        <v>9</v>
      </c>
    </row>
    <row r="14" spans="1:14" ht="15" x14ac:dyDescent="0.2">
      <c r="A14" s="34">
        <v>241487126000078</v>
      </c>
      <c r="B14" s="28" t="s">
        <v>71</v>
      </c>
      <c r="C14" s="29">
        <v>46260</v>
      </c>
      <c r="D14" s="30" t="s">
        <v>72</v>
      </c>
      <c r="E14" s="28" t="s">
        <v>23</v>
      </c>
      <c r="F14" s="30" t="s">
        <v>17</v>
      </c>
      <c r="G14" s="29">
        <v>46274</v>
      </c>
      <c r="H14" s="29" t="s">
        <v>83</v>
      </c>
      <c r="I14" s="30">
        <v>0</v>
      </c>
      <c r="J14" s="30" t="s">
        <v>49</v>
      </c>
      <c r="K14" s="30">
        <v>0</v>
      </c>
      <c r="L14" s="5">
        <f>IF(Formato!$C14&lt;&gt;"",MONTH(C14),"")</f>
        <v>8</v>
      </c>
      <c r="M14" s="6">
        <f>IF(Formato!$G14&lt;&gt;"",MONTH(G14),"")</f>
        <v>9</v>
      </c>
    </row>
    <row r="15" spans="1:14" ht="15" x14ac:dyDescent="0.2">
      <c r="A15" s="34">
        <v>241487126000079</v>
      </c>
      <c r="B15" s="28" t="s">
        <v>73</v>
      </c>
      <c r="C15" s="29">
        <v>46260</v>
      </c>
      <c r="D15" s="30" t="s">
        <v>74</v>
      </c>
      <c r="E15" s="28" t="s">
        <v>23</v>
      </c>
      <c r="F15" s="30" t="s">
        <v>17</v>
      </c>
      <c r="G15" s="29">
        <v>46274</v>
      </c>
      <c r="H15" s="29" t="s">
        <v>83</v>
      </c>
      <c r="I15" s="30">
        <v>0</v>
      </c>
      <c r="J15" s="30" t="s">
        <v>49</v>
      </c>
      <c r="K15" s="30">
        <v>0</v>
      </c>
      <c r="L15" s="5">
        <f>IF(Formato!$C15&lt;&gt;"",MONTH(C15),"")</f>
        <v>8</v>
      </c>
      <c r="M15" s="6">
        <f>IF(Formato!$G15&lt;&gt;"",MONTH(G15),"")</f>
        <v>9</v>
      </c>
    </row>
    <row r="16" spans="1:14" ht="15" x14ac:dyDescent="0.2">
      <c r="A16" s="34">
        <v>241487126000080</v>
      </c>
      <c r="B16" s="28" t="s">
        <v>75</v>
      </c>
      <c r="C16" s="29">
        <v>46260</v>
      </c>
      <c r="D16" s="30" t="s">
        <v>76</v>
      </c>
      <c r="E16" s="28" t="s">
        <v>23</v>
      </c>
      <c r="F16" s="30" t="s">
        <v>17</v>
      </c>
      <c r="G16" s="29">
        <v>46273</v>
      </c>
      <c r="H16" s="29" t="s">
        <v>83</v>
      </c>
      <c r="I16" s="30">
        <v>0</v>
      </c>
      <c r="J16" s="30" t="s">
        <v>49</v>
      </c>
      <c r="K16" s="30">
        <v>0</v>
      </c>
      <c r="L16" s="5">
        <f>IF(Formato!$C16&lt;&gt;"",MONTH(C16),"")</f>
        <v>8</v>
      </c>
      <c r="M16" s="6">
        <f>IF(Formato!$G16&lt;&gt;"",MONTH(G16),"")</f>
        <v>9</v>
      </c>
    </row>
    <row r="17" spans="1:14" ht="15" x14ac:dyDescent="0.2">
      <c r="A17" s="34">
        <v>241487126000081</v>
      </c>
      <c r="B17" s="28" t="s">
        <v>77</v>
      </c>
      <c r="C17" s="29">
        <v>46260</v>
      </c>
      <c r="D17" s="30" t="s">
        <v>78</v>
      </c>
      <c r="E17" s="28" t="s">
        <v>23</v>
      </c>
      <c r="F17" s="30" t="s">
        <v>17</v>
      </c>
      <c r="G17" s="29">
        <v>46272</v>
      </c>
      <c r="H17" s="29" t="s">
        <v>83</v>
      </c>
      <c r="I17" s="30">
        <v>0</v>
      </c>
      <c r="J17" s="30" t="s">
        <v>49</v>
      </c>
      <c r="K17" s="30">
        <v>0</v>
      </c>
      <c r="L17" s="5">
        <f>IF(Formato!$C17&lt;&gt;"",MONTH(C17),"")</f>
        <v>8</v>
      </c>
      <c r="M17" s="6">
        <f>IF(Formato!$G17&lt;&gt;"",MONTH(G17),"")</f>
        <v>9</v>
      </c>
    </row>
    <row r="18" spans="1:14" ht="15" x14ac:dyDescent="0.2">
      <c r="A18" s="34">
        <v>241487126000082</v>
      </c>
      <c r="B18" s="28" t="s">
        <v>79</v>
      </c>
      <c r="C18" s="29">
        <v>46261</v>
      </c>
      <c r="D18" s="30" t="s">
        <v>80</v>
      </c>
      <c r="E18" s="28" t="s">
        <v>23</v>
      </c>
      <c r="F18" s="30" t="s">
        <v>17</v>
      </c>
      <c r="G18" s="29">
        <v>46274</v>
      </c>
      <c r="H18" s="29" t="s">
        <v>83</v>
      </c>
      <c r="I18" s="30">
        <v>0</v>
      </c>
      <c r="J18" s="30" t="s">
        <v>49</v>
      </c>
      <c r="K18" s="30">
        <v>0</v>
      </c>
      <c r="L18" s="5">
        <f>IF(Formato!$C18&lt;&gt;"",MONTH(C18),"")</f>
        <v>8</v>
      </c>
      <c r="M18" s="6">
        <f>IF(Formato!$G18&lt;&gt;"",MONTH(G18),"")</f>
        <v>9</v>
      </c>
    </row>
    <row r="19" spans="1:14" ht="15" x14ac:dyDescent="0.2">
      <c r="A19" s="34">
        <v>241487126000083</v>
      </c>
      <c r="B19" s="28" t="s">
        <v>81</v>
      </c>
      <c r="C19" s="29">
        <v>46262</v>
      </c>
      <c r="D19" s="30" t="s">
        <v>82</v>
      </c>
      <c r="E19" s="28" t="s">
        <v>23</v>
      </c>
      <c r="F19" s="30" t="s">
        <v>17</v>
      </c>
      <c r="G19" s="29">
        <v>46268</v>
      </c>
      <c r="H19" s="29" t="s">
        <v>83</v>
      </c>
      <c r="I19" s="30">
        <v>0</v>
      </c>
      <c r="J19" s="30" t="s">
        <v>49</v>
      </c>
      <c r="K19" s="30">
        <v>0</v>
      </c>
      <c r="L19" s="5">
        <f>IF(Formato!$C19&lt;&gt;"",MONTH(C19),"")</f>
        <v>8</v>
      </c>
      <c r="M19" s="6">
        <f>IF(Formato!$G19&lt;&gt;"",MONTH(G19),"")</f>
        <v>9</v>
      </c>
    </row>
    <row r="20" spans="1:14" ht="15" x14ac:dyDescent="0.2">
      <c r="A20" s="34">
        <v>241487126000084</v>
      </c>
      <c r="B20" s="28" t="s">
        <v>84</v>
      </c>
      <c r="C20" s="29">
        <v>46274</v>
      </c>
      <c r="D20" s="30" t="s">
        <v>85</v>
      </c>
      <c r="E20" s="28" t="s">
        <v>23</v>
      </c>
      <c r="F20" s="30" t="s">
        <v>17</v>
      </c>
      <c r="G20" s="29">
        <v>46290</v>
      </c>
      <c r="H20" s="29" t="s">
        <v>83</v>
      </c>
      <c r="I20" s="30">
        <v>0</v>
      </c>
      <c r="J20" s="30" t="s">
        <v>49</v>
      </c>
      <c r="K20" s="30">
        <v>0</v>
      </c>
      <c r="L20" s="5">
        <f>IF(Formato!$C20&lt;&gt;"",MONTH(C20),"")</f>
        <v>9</v>
      </c>
      <c r="M20" s="6">
        <f>IF(Formato!$G20&lt;&gt;"",MONTH(G20),"")</f>
        <v>9</v>
      </c>
    </row>
    <row r="21" spans="1:14" ht="15" x14ac:dyDescent="0.2">
      <c r="A21" s="34">
        <v>241487126000085</v>
      </c>
      <c r="B21" s="28" t="s">
        <v>87</v>
      </c>
      <c r="C21" s="29">
        <v>46279</v>
      </c>
      <c r="D21" s="30" t="s">
        <v>86</v>
      </c>
      <c r="E21" s="28" t="s">
        <v>23</v>
      </c>
      <c r="F21" s="30" t="s">
        <v>17</v>
      </c>
      <c r="G21" s="29">
        <v>46287</v>
      </c>
      <c r="H21" s="29" t="s">
        <v>83</v>
      </c>
      <c r="I21" s="30">
        <v>0</v>
      </c>
      <c r="J21" s="30" t="s">
        <v>49</v>
      </c>
      <c r="K21" s="30">
        <v>0</v>
      </c>
      <c r="L21" s="5">
        <f>IF(Formato!$C21&lt;&gt;"",MONTH(C21),"")</f>
        <v>9</v>
      </c>
      <c r="M21" s="6">
        <f>IF(Formato!$G21&lt;&gt;"",MONTH(G21),"")</f>
        <v>9</v>
      </c>
    </row>
    <row r="22" spans="1:14" ht="15" x14ac:dyDescent="0.2">
      <c r="A22" s="34">
        <v>241487126000086</v>
      </c>
      <c r="B22" s="28" t="s">
        <v>89</v>
      </c>
      <c r="C22" s="29">
        <v>46279</v>
      </c>
      <c r="D22" s="30" t="s">
        <v>88</v>
      </c>
      <c r="E22" s="28" t="s">
        <v>23</v>
      </c>
      <c r="F22" s="30" t="s">
        <v>17</v>
      </c>
      <c r="G22" s="29">
        <v>46290</v>
      </c>
      <c r="H22" s="29" t="s">
        <v>83</v>
      </c>
      <c r="I22" s="30">
        <v>0</v>
      </c>
      <c r="J22" s="30" t="s">
        <v>49</v>
      </c>
      <c r="K22" s="30">
        <v>0</v>
      </c>
      <c r="L22" s="5">
        <f>IF(Formato!$C22&lt;&gt;"",MONTH(C22),"")</f>
        <v>9</v>
      </c>
      <c r="M22" s="6">
        <f>IF(Formato!$G22&lt;&gt;"",MONTH(G22),"")</f>
        <v>9</v>
      </c>
    </row>
    <row r="23" spans="1:14" ht="15" x14ac:dyDescent="0.2">
      <c r="A23" s="34">
        <v>241487126000087</v>
      </c>
      <c r="B23" s="28" t="s">
        <v>91</v>
      </c>
      <c r="C23" s="29">
        <v>46283</v>
      </c>
      <c r="D23" s="30" t="s">
        <v>90</v>
      </c>
      <c r="E23" s="28" t="s">
        <v>23</v>
      </c>
      <c r="F23" s="30" t="s">
        <v>17</v>
      </c>
      <c r="G23" s="29">
        <v>46290</v>
      </c>
      <c r="H23" s="29" t="s">
        <v>83</v>
      </c>
      <c r="I23" s="30">
        <v>0</v>
      </c>
      <c r="J23" s="30" t="s">
        <v>49</v>
      </c>
      <c r="K23" s="30">
        <v>0</v>
      </c>
      <c r="L23" s="5">
        <f>IF(Formato!$C23&lt;&gt;"",MONTH(C23),"")</f>
        <v>9</v>
      </c>
      <c r="M23" s="6">
        <f>IF(Formato!$G23&lt;&gt;"",MONTH(G23),"")</f>
        <v>9</v>
      </c>
    </row>
    <row r="24" spans="1:14" ht="15" x14ac:dyDescent="0.2">
      <c r="A24" s="34">
        <v>241487126000088</v>
      </c>
      <c r="B24" s="28" t="s">
        <v>92</v>
      </c>
      <c r="C24" s="29">
        <v>46286</v>
      </c>
      <c r="D24" s="30" t="s">
        <v>93</v>
      </c>
      <c r="E24" s="28" t="s">
        <v>23</v>
      </c>
      <c r="F24" s="30" t="s">
        <v>17</v>
      </c>
      <c r="G24" s="29">
        <v>46290</v>
      </c>
      <c r="H24" s="29" t="s">
        <v>83</v>
      </c>
      <c r="I24" s="30">
        <v>0</v>
      </c>
      <c r="J24" s="30" t="s">
        <v>49</v>
      </c>
      <c r="K24" s="30">
        <v>0</v>
      </c>
      <c r="L24" s="5">
        <f>IF(Formato!$C24&lt;&gt;"",MONTH(C24),"")</f>
        <v>9</v>
      </c>
      <c r="M24" s="6">
        <f>IF(Formato!$G24&lt;&gt;"",MONTH(G24),"")</f>
        <v>9</v>
      </c>
    </row>
    <row r="25" spans="1:14" ht="15" x14ac:dyDescent="0.2">
      <c r="A25" s="34">
        <v>241487126000089</v>
      </c>
      <c r="B25" s="28" t="s">
        <v>95</v>
      </c>
      <c r="C25" s="29">
        <v>46288</v>
      </c>
      <c r="D25" s="30" t="s">
        <v>94</v>
      </c>
      <c r="E25" s="28" t="s">
        <v>22</v>
      </c>
      <c r="F25" s="30"/>
      <c r="G25" s="29"/>
      <c r="H25" s="29"/>
      <c r="I25" s="30"/>
      <c r="J25" s="30"/>
      <c r="K25" s="30"/>
      <c r="L25" s="5">
        <f>IF(Formato!$C25&lt;&gt;"",MONTH(C25),"")</f>
        <v>9</v>
      </c>
      <c r="M25" s="6" t="str">
        <f>IF(Formato!$G25&lt;&gt;"",MONTH(G25),"")</f>
        <v/>
      </c>
    </row>
    <row r="26" spans="1:14" ht="15" x14ac:dyDescent="0.2">
      <c r="A26" s="34">
        <v>241487126000090</v>
      </c>
      <c r="B26" s="28" t="s">
        <v>70</v>
      </c>
      <c r="C26" s="29">
        <v>46294</v>
      </c>
      <c r="D26" s="30" t="s">
        <v>96</v>
      </c>
      <c r="E26" s="28" t="s">
        <v>22</v>
      </c>
      <c r="F26" s="30"/>
      <c r="G26" s="29"/>
      <c r="H26" s="29"/>
      <c r="I26" s="30"/>
      <c r="J26" s="30"/>
      <c r="K26" s="30"/>
      <c r="L26" s="5">
        <f>IF(Formato!$C26&lt;&gt;"",MONTH(C26),"")</f>
        <v>9</v>
      </c>
      <c r="M26" s="6" t="str">
        <f>IF(Formato!$G26&lt;&gt;"",MONTH(G26),"")</f>
        <v/>
      </c>
    </row>
    <row r="27" spans="1:14" s="46" customFormat="1" ht="15" x14ac:dyDescent="0.2">
      <c r="A27" s="34">
        <v>241487126000091</v>
      </c>
      <c r="B27" s="28" t="s">
        <v>97</v>
      </c>
      <c r="C27" s="29">
        <v>46295</v>
      </c>
      <c r="D27" s="45" t="s">
        <v>98</v>
      </c>
      <c r="E27" s="28" t="s">
        <v>22</v>
      </c>
      <c r="F27" s="45"/>
      <c r="G27" s="29"/>
      <c r="H27" s="29"/>
      <c r="I27" s="45"/>
      <c r="J27" s="45"/>
      <c r="K27" s="45"/>
      <c r="L27" s="5">
        <f>IF(Formato!$C27&lt;&gt;"",MONTH(C27),"")</f>
        <v>9</v>
      </c>
      <c r="M27" s="6" t="str">
        <f>IF(Formato!$G27&lt;&gt;"",MONTH(G27),"")</f>
        <v/>
      </c>
    </row>
    <row r="28" spans="1:14" ht="15" x14ac:dyDescent="0.2">
      <c r="A28" s="28"/>
      <c r="B28" s="28"/>
      <c r="C28" s="29"/>
      <c r="D28" s="30"/>
      <c r="E28" s="28"/>
      <c r="F28" s="30"/>
      <c r="G28" s="29"/>
      <c r="H28" s="29"/>
      <c r="I28" s="30"/>
      <c r="J28" s="30"/>
      <c r="K28" s="30"/>
      <c r="L28" s="18" t="str">
        <f>IF(Formato!$C28&lt;&gt;"",MONTH(C28),"")</f>
        <v/>
      </c>
      <c r="M28" s="19" t="str">
        <f>IF(Formato!$G28&lt;&gt;"",MONTH(G28),"")</f>
        <v/>
      </c>
    </row>
    <row r="30" spans="1:14" x14ac:dyDescent="0.2">
      <c r="B30" s="1"/>
      <c r="C30" s="1"/>
      <c r="D30" s="1"/>
      <c r="E30" s="1"/>
    </row>
    <row r="31" spans="1:14" x14ac:dyDescent="0.2">
      <c r="M31" s="20" t="s">
        <v>43</v>
      </c>
    </row>
    <row r="32" spans="1:14" ht="39.75" customHeight="1" x14ac:dyDescent="0.2">
      <c r="M32" s="35" t="s">
        <v>44</v>
      </c>
      <c r="N32" s="35"/>
    </row>
  </sheetData>
  <sheetProtection selectLockedCells="1"/>
  <mergeCells count="6">
    <mergeCell ref="M32:N32"/>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errorTitle="Error" error="Seleccione solamente alguno de los estados presentados_x000a_" promptTitle="Trámite" prompt="Estado en el que se encuentra actualmente la petición" sqref="E10:E28"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8" xr:uid="{00000000-0002-0000-0100-000004000000}">
      <formula1>CMedios</formula1>
    </dataValidation>
    <dataValidation type="list" allowBlank="1" showInputMessage="1" showErrorMessage="1" sqref="F10:F28" xr:uid="{00000000-0002-0000-0100-000001000000}">
      <formula1>CRespuestas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Nora Marcela Hermandez Juarez</cp:lastModifiedBy>
  <cp:revision/>
  <dcterms:created xsi:type="dcterms:W3CDTF">2017-10-19T22:18:57Z</dcterms:created>
  <dcterms:modified xsi:type="dcterms:W3CDTF">2026-10-01T15:31:48Z</dcterms:modified>
</cp:coreProperties>
</file>