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A.84 F.XXXVII  B\ESTADOS FINANCIEROS\JUNIO 2026\CONTABLE\"/>
    </mc:Choice>
  </mc:AlternateContent>
  <bookViews>
    <workbookView xWindow="0" yWindow="0" windowWidth="15360" windowHeight="7800"/>
  </bookViews>
  <sheets>
    <sheet name="3.Edo de Variaciones" sheetId="1" r:id="rId1"/>
  </sheets>
  <externalReferences>
    <externalReference r:id="rId2"/>
  </externalReferences>
  <definedNames>
    <definedName name="_2">#REF!</definedName>
    <definedName name="a" localSheetId="0">#REF!</definedName>
    <definedName name="a">#REF!</definedName>
    <definedName name="ACV">#REF!</definedName>
    <definedName name="_xlnm.Print_Area" localSheetId="0">'3.Edo de Variaciones'!$A$1:$G$49</definedName>
    <definedName name="asaaaasasa">#REF!</definedName>
    <definedName name="BalanFin" localSheetId="0">#REF!</definedName>
    <definedName name="BalanFin">#REF!</definedName>
    <definedName name="BalanFin2" localSheetId="0">#REF!</definedName>
    <definedName name="BalanFin2">#REF!</definedName>
    <definedName name="Balanfin3" localSheetId="0">#REF!</definedName>
    <definedName name="Balanfin3">#REF!</definedName>
    <definedName name="Conta_Reporte" localSheetId="0">#REF!</definedName>
    <definedName name="Conta_Reporte">#REF!</definedName>
    <definedName name="CV" localSheetId="0">#REF!</definedName>
    <definedName name="CV">#REF!</definedName>
    <definedName name="d" localSheetId="0">#REF!</definedName>
    <definedName name="d">#REF!</definedName>
    <definedName name="dd">#REF!</definedName>
    <definedName name="dddd">#REF!</definedName>
    <definedName name="DSSDSADSADSAD" localSheetId="0">#REF!</definedName>
    <definedName name="DSSDSADSADSAD">#REF!</definedName>
    <definedName name="E" localSheetId="0">#REF!</definedName>
    <definedName name="E">#REF!</definedName>
    <definedName name="FFDHGFJFBGFJHGJ" localSheetId="0">#REF!</definedName>
    <definedName name="FFDHGFJFBGFJHGJ">#REF!</definedName>
    <definedName name="FFFDGFDGFDGFDGFDGFDGFDFDGFDG" localSheetId="0">#REF!</definedName>
    <definedName name="FFFDGFDGFDGFDGFDGFDGFDFDGFDG">#REF!</definedName>
    <definedName name="GFDGFDGFDGFDGFDG" localSheetId="0">#REF!</definedName>
    <definedName name="GFDGFDGFDGFDGFDG">#REF!</definedName>
    <definedName name="H">#REF!</definedName>
    <definedName name="k">#REF!</definedName>
    <definedName name="KOOO">#REF!</definedName>
    <definedName name="lg">#REF!</definedName>
    <definedName name="LL">#REF!</definedName>
    <definedName name="Q" localSheetId="0">#REF!</definedName>
    <definedName name="Q">#REF!</definedName>
    <definedName name="S" localSheetId="0">#REF!</definedName>
    <definedName name="S">#REF!</definedName>
    <definedName name="SAFXSCSFXFXZVCXVXV" localSheetId="0">#REF!</definedName>
    <definedName name="SAFXSCSFXFXZVCXVXV">#REF!</definedName>
    <definedName name="SANTANDER">#REF!</definedName>
    <definedName name="SEPTIEMBRE" localSheetId="0">#REF!</definedName>
    <definedName name="SEPTIEMBRE">#REF!</definedName>
    <definedName name="W" localSheetId="0">#REF!</definedName>
    <definedName name="W">#REF!</definedName>
    <definedName name="XC">#REF!</definedName>
    <definedName name="XXX">#REF!</definedName>
    <definedName name="XZZXZ" localSheetId="0">#REF!</definedName>
    <definedName name="XZZX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1" i="1" l="1"/>
  <c r="G40" i="1"/>
  <c r="G39" i="1"/>
  <c r="G38" i="1"/>
  <c r="F38" i="1"/>
  <c r="G37" i="1"/>
  <c r="G36" i="1"/>
  <c r="G35" i="1"/>
  <c r="G34" i="1"/>
  <c r="G33" i="1"/>
  <c r="E32" i="1"/>
  <c r="G32" i="1" s="1"/>
  <c r="D31" i="1"/>
  <c r="G29" i="1"/>
  <c r="G28" i="1"/>
  <c r="G27" i="1"/>
  <c r="C26" i="1"/>
  <c r="G26" i="1" s="1"/>
  <c r="G25" i="1"/>
  <c r="G23" i="1"/>
  <c r="G22" i="1"/>
  <c r="G21" i="1"/>
  <c r="F20" i="1"/>
  <c r="F24" i="1" s="1"/>
  <c r="F42" i="1" s="1"/>
  <c r="G19" i="1"/>
  <c r="G18" i="1"/>
  <c r="G17" i="1"/>
  <c r="G16" i="1"/>
  <c r="G15" i="1"/>
  <c r="G14" i="1"/>
  <c r="E13" i="1"/>
  <c r="E24" i="1" s="1"/>
  <c r="D13" i="1"/>
  <c r="D24" i="1" s="1"/>
  <c r="D42" i="1" s="1"/>
  <c r="G12" i="1"/>
  <c r="G11" i="1"/>
  <c r="C10" i="1"/>
  <c r="G10" i="1" s="1"/>
  <c r="G9" i="1"/>
  <c r="C9" i="1"/>
  <c r="C8" i="1"/>
  <c r="G8" i="1" s="1"/>
  <c r="G13" i="1" l="1"/>
  <c r="G20" i="1"/>
  <c r="C24" i="1"/>
  <c r="E31" i="1"/>
  <c r="E42" i="1" s="1"/>
  <c r="G31" i="1" l="1"/>
  <c r="C42" i="1"/>
  <c r="G42" i="1" s="1"/>
  <c r="G24" i="1"/>
</calcChain>
</file>

<file path=xl/sharedStrings.xml><?xml version="1.0" encoding="utf-8"?>
<sst xmlns="http://schemas.openxmlformats.org/spreadsheetml/2006/main" count="51" uniqueCount="38">
  <si>
    <t>INSTITUTO ESTATAL DE EDUCACION PARA ADULTOS</t>
  </si>
  <si>
    <t>ESTADO DE VARIACIONES EN LA HACIENDA PUBLICA/PATRIMONIO</t>
  </si>
  <si>
    <t>DEL 01 DE ENERO AL 30 DE JUNIO 2026</t>
  </si>
  <si>
    <t>(cifras en pesos)</t>
  </si>
  <si>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</si>
  <si>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</si>
  <si>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</si>
  <si>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</si>
  <si>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</si>
  <si>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 xml:space="preserve">  </t>
  </si>
  <si>
    <t>Hacienda Pública / Patrimonio Contribuido Neto de 2020</t>
  </si>
  <si>
    <t>Aportaciones</t>
  </si>
  <si>
    <t>Donaciones de Capital</t>
  </si>
  <si>
    <t>Actualización de la Hacienda Pública/Patrimonio</t>
  </si>
  <si>
    <t xml:space="preserve">   </t>
  </si>
  <si>
    <t xml:space="preserve">    </t>
  </si>
  <si>
    <t>Hacienda Pública / Patrimonio Generado Neto de 2020</t>
  </si>
  <si>
    <t>Resultados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</si>
  <si>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</si>
  <si>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</si>
  <si>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</si>
  <si>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</si>
  <si>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Insuf.en la Actualización de la Hacienda Pública / Patrimonio Neto de 2020</t>
  </si>
  <si>
    <t>Resultado por Posición Monetaria</t>
  </si>
  <si>
    <t>Resultado por Tenencia de Activos no Monetarios</t>
  </si>
  <si>
    <t xml:space="preserve"> </t>
  </si>
  <si>
    <t>Hacienda Pública / Patrimonio Neto Final de 2020</t>
  </si>
  <si>
    <t>Cambios en la Hacienda Pública/Patrimonio Contribuido Neto de 2021</t>
  </si>
  <si>
    <t>Variaciones de la Hacienda Pública / Patrimonio Generado Neto de 2021</t>
  </si>
  <si>
    <t>.</t>
  </si>
  <si>
    <t>Cambios en el Exceso o Insuficiencia en la Actualización de la Hacienda Pública / Patrimonio Neto de 2020</t>
  </si>
  <si>
    <t>Hacienda Pública / Patrimonio Neto Final de 2021</t>
  </si>
  <si>
    <t xml:space="preserve">          PROF. Jose Luis Castro Castillo</t>
  </si>
  <si>
    <t>LIC. Omar Gaudencio Milan Sanchez</t>
  </si>
  <si>
    <t>L.A. Lourdes Elidiana Ramos Rodriguez</t>
  </si>
  <si>
    <t xml:space="preserve">                Director General</t>
  </si>
  <si>
    <t>Departamento de Admón y Finanzas</t>
  </si>
  <si>
    <t>Oficina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</si>
</sst>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0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ont="1"/>
    <xf numFmtId="0" fontId="4" fillId="2" borderId="1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5" fillId="3" borderId="3" xfId="2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0" fontId="6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4" fontId="2" fillId="0" borderId="6" xfId="1" applyNumberFormat="1" applyFont="1" applyBorder="1"/>
    <xf numFmtId="4" fontId="2" fillId="0" borderId="6" xfId="1" applyNumberFormat="1" applyFont="1" applyFill="1" applyBorder="1"/>
    <xf numFmtId="0" fontId="7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43" fontId="0" fillId="0" borderId="5" xfId="1" applyFont="1" applyBorder="1" applyAlignment="1">
      <alignment horizontal="left" wrapText="1"/>
    </xf>
    <xf numFmtId="43" fontId="2" fillId="0" borderId="6" xfId="1" applyFont="1" applyBorder="1"/>
    <xf numFmtId="43" fontId="2" fillId="0" borderId="6" xfId="1" applyFont="1" applyFill="1" applyBorder="1"/>
    <xf numFmtId="4" fontId="1" fillId="0" borderId="6" xfId="1" applyNumberFormat="1" applyFont="1" applyBorder="1"/>
    <xf numFmtId="43" fontId="0" fillId="0" borderId="6" xfId="1" applyFont="1" applyBorder="1"/>
    <xf numFmtId="43" fontId="0" fillId="0" borderId="6" xfId="1" applyFont="1" applyFill="1" applyBorder="1"/>
    <xf numFmtId="4" fontId="0" fillId="0" borderId="6" xfId="1" applyNumberFormat="1" applyFont="1" applyBorder="1"/>
    <xf numFmtId="0" fontId="7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4" fontId="0" fillId="0" borderId="0" xfId="0" applyNumberFormat="1"/>
    <xf numFmtId="43" fontId="0" fillId="0" borderId="0" xfId="1" applyFont="1"/>
    <xf numFmtId="164" fontId="0" fillId="0" borderId="6" xfId="1" applyNumberFormat="1" applyFont="1" applyBorder="1"/>
    <xf numFmtId="164" fontId="0" fillId="0" borderId="6" xfId="1" applyNumberFormat="1" applyFont="1" applyFill="1" applyBorder="1"/>
    <xf numFmtId="4" fontId="0" fillId="0" borderId="0" xfId="0" applyNumberFormat="1" applyFont="1"/>
    <xf numFmtId="43" fontId="2" fillId="0" borderId="5" xfId="1" applyFont="1" applyBorder="1" applyAlignment="1">
      <alignment horizontal="left" wrapText="1"/>
    </xf>
    <xf numFmtId="4" fontId="0" fillId="0" borderId="6" xfId="1" applyNumberFormat="1" applyFont="1" applyFill="1" applyBorder="1"/>
    <xf numFmtId="0" fontId="0" fillId="0" borderId="5" xfId="0" applyFont="1" applyBorder="1" applyAlignment="1">
      <alignment horizontal="left" wrapText="1"/>
    </xf>
    <xf numFmtId="0" fontId="5" fillId="0" borderId="7" xfId="2" applyFont="1" applyFill="1" applyBorder="1" applyAlignment="1">
      <alignment horizontal="left" vertical="center"/>
    </xf>
    <xf numFmtId="0" fontId="5" fillId="0" borderId="8" xfId="2" applyFont="1" applyFill="1" applyBorder="1" applyAlignment="1">
      <alignment horizontal="left" vertical="center"/>
    </xf>
    <xf numFmtId="43" fontId="4" fillId="0" borderId="3" xfId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164" fontId="1" fillId="0" borderId="6" xfId="1" applyNumberFormat="1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43" fontId="2" fillId="0" borderId="0" xfId="1" applyFont="1" applyAlignment="1">
      <alignment horizontal="center"/>
    </xf>
    <xf numFmtId="43" fontId="2" fillId="0" borderId="0" xfId="1" applyFont="1" applyAlignment="1">
      <alignment wrapText="1"/>
    </xf>
    <xf numFmtId="43" fontId="0" fillId="0" borderId="0" xfId="0" applyNumberFormat="1" applyFont="1"/>
    <xf numFmtId="4" fontId="2" fillId="0" borderId="5" xfId="0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  <xf numFmtId="0" fontId="2" fillId="0" borderId="0" xfId="0" applyFont="1"/>
  </cellXfs>
  <cellStyles count="3">
    <cellStyle name="Millares" xfId="1" builtinId="3"/>
    <cellStyle name="Normal" xfId="0" builtinId="0"/>
    <cellStyle name="Normal 10_Indicador SUVI AGOSTO 2010 rev VO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JERCICIOS%201998-2014%20(2017)/EJERCICIO%202026/TRANSPARENCIA%20PAGINA%20ESTATAL%202026/BALANCES%202026/06%20JUNIO%202026%20SIGE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Balance Fin "/>
      <sheetName val="1.1 Balance Fin "/>
      <sheetName val="2.Estado de Actividades TODO "/>
      <sheetName val="2.1 Estado de Actividades TODO"/>
      <sheetName val="2.Estado de Actividades R-33"/>
      <sheetName val="2.2 Estado de Actividades R-33"/>
      <sheetName val="2.Estado de Actividades R-11"/>
      <sheetName val="2.3 Estado de Actividades R-11"/>
      <sheetName val="2.Estado de Actividades AEs25"/>
      <sheetName val="2.4 Estado de Actividades AEs25"/>
      <sheetName val="3.Edo de Variaciones"/>
      <sheetName val="4. Origen y Aplicación"/>
      <sheetName val="5.Flujos de efectivo "/>
      <sheetName val="5.1 Flujos de efectivo"/>
      <sheetName val="5.Analitico Activo"/>
      <sheetName val="5.1 Analitico Activo"/>
      <sheetName val="2.Estado de Actividades AEs 19"/>
      <sheetName val="6. Analitico Deuda"/>
      <sheetName val="9.Cuenta economica "/>
      <sheetName val="Endeudamiento Neto"/>
      <sheetName val="Inf. Pasivos Contingentes"/>
      <sheetName val="Intereses de la Deuda"/>
      <sheetName val="Postura Fiscal"/>
      <sheetName val="Rel Cuentas Bancarias"/>
      <sheetName val="Esquemas Bursátiles"/>
      <sheetName val="Sit Fin LDF"/>
      <sheetName val="Deuda Pub LDF"/>
      <sheetName val="Oblig Fin LDF"/>
      <sheetName val="Est. Actuariales LDF"/>
      <sheetName val="GUIA CUMPLIMIENTO"/>
      <sheetName val="JUNIO"/>
      <sheetName val="ANA BANCOS "/>
      <sheetName val="0162"/>
      <sheetName val="6921"/>
      <sheetName val="6599"/>
      <sheetName val="1117"/>
      <sheetName val="5187"/>
      <sheetName val="5282"/>
      <sheetName val="6391"/>
      <sheetName val="2179"/>
      <sheetName val="7089"/>
      <sheetName val="1929"/>
      <sheetName val="0856"/>
      <sheetName val="ANA-FONDOS AFECTS ESPEC"/>
      <sheetName val="ANA-INVERSIONES"/>
      <sheetName val="1929 INV"/>
      <sheetName val="0856 INV"/>
      <sheetName val="ANA-DEUDORES"/>
      <sheetName val="INT-DEUDORES"/>
      <sheetName val="ANA-BIENES MUEBLES"/>
      <sheetName val="ANA-SP PORPAGAR"/>
      <sheetName val="ANA-PROVEEDORES"/>
      <sheetName val="INTEGRACION PROVEED"/>
      <sheetName val="ANA-RET Y CONTRIB "/>
      <sheetName val="INTEGRA RET Y CONTRIB "/>
      <sheetName val="ANA-OTRAS CTAS"/>
      <sheetName val="INTEGRAC-OTRAS CTAS"/>
      <sheetName val="ANA-BIENES COMODATO"/>
      <sheetName val="ANA-RESULTADO DE EJERC ANTS "/>
    </sheetNames>
    <sheetDataSet>
      <sheetData sheetId="0"/>
      <sheetData sheetId="1"/>
      <sheetData sheetId="2"/>
      <sheetData sheetId="3">
        <row r="69">
          <cell r="I69">
            <v>21941101.310000017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tabSelected="1" topLeftCell="C43" workbookViewId="0">
      <selection activeCell="I32" sqref="I32"/>
    </sheetView>
  </sheetViews>
  <sheetFormatPr baseColWidth="10" defaultColWidth="11.42578125" defaultRowHeight="15" x14ac:dyDescent="0.25"/>
  <cols>
    <col min="1" max="1" width="38.42578125" style="2" customWidth="1"/>
    <col min="2" max="2" width="13.85546875" style="2" customWidth="1"/>
    <col min="3" max="3" width="17.85546875" style="2" customWidth="1"/>
    <col min="4" max="4" width="18.7109375" style="27" customWidth="1"/>
    <col min="5" max="5" width="17" style="27" customWidth="1"/>
    <col min="6" max="6" width="15" style="2" customWidth="1"/>
    <col min="7" max="7" width="20.28515625" style="2" customWidth="1"/>
    <col min="8" max="8" width="15" style="2" bestFit="1" customWidth="1"/>
    <col min="9" max="9" width="13.85546875" style="2" bestFit="1" customWidth="1"/>
    <col min="10" max="10" width="13.7109375" style="2" customWidth="1"/>
    <col min="11" max="16384" width="11.42578125" style="2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</row>
    <row r="2" spans="1:9" x14ac:dyDescent="0.25">
      <c r="A2" s="1" t="s">
        <v>1</v>
      </c>
      <c r="B2" s="1"/>
      <c r="C2" s="1"/>
      <c r="D2" s="1"/>
      <c r="E2" s="1"/>
      <c r="F2" s="1"/>
      <c r="G2" s="1"/>
    </row>
    <row r="3" spans="1:9" x14ac:dyDescent="0.25">
      <c r="A3" s="1" t="s">
        <v>2</v>
      </c>
      <c r="B3" s="1"/>
      <c r="C3" s="1"/>
      <c r="D3" s="1"/>
      <c r="E3" s="1"/>
      <c r="F3" s="1"/>
      <c r="G3" s="1"/>
    </row>
    <row r="4" spans="1:9" x14ac:dyDescent="0.25">
      <c r="A4" s="1" t="s">
        <v>3</v>
      </c>
      <c r="B4" s="1"/>
      <c r="C4" s="1"/>
      <c r="D4" s="1"/>
      <c r="E4" s="1"/>
      <c r="F4" s="1"/>
      <c r="G4" s="1"/>
    </row>
    <row r="6" spans="1:9" ht="76.5" x14ac:dyDescent="0.25">
      <c r="A6" s="3" t="s">
        <v>4</v>
      </c>
      <c r="B6" s="4" t="s">
        <v>5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</row>
    <row r="7" spans="1:9" x14ac:dyDescent="0.25">
      <c r="A7" s="6"/>
      <c r="B7" s="7"/>
      <c r="C7" s="8"/>
      <c r="D7" s="9"/>
      <c r="E7" s="9"/>
      <c r="F7" s="9"/>
      <c r="G7" s="9"/>
    </row>
    <row r="8" spans="1:9" x14ac:dyDescent="0.25">
      <c r="A8" s="10" t="s">
        <v>10</v>
      </c>
      <c r="B8" s="11"/>
      <c r="C8" s="12">
        <f>SUM(C9:C11)</f>
        <v>10785869.810000001</v>
      </c>
      <c r="D8" s="12"/>
      <c r="E8" s="13"/>
      <c r="F8" s="12"/>
      <c r="G8" s="12">
        <f>SUM(C8:F8)</f>
        <v>10785869.810000001</v>
      </c>
    </row>
    <row r="9" spans="1:9" x14ac:dyDescent="0.25">
      <c r="A9" s="14" t="s">
        <v>11</v>
      </c>
      <c r="B9" s="15"/>
      <c r="C9" s="16">
        <f>3521015.23+44148.6</f>
        <v>3565163.83</v>
      </c>
      <c r="D9" s="17"/>
      <c r="E9" s="18"/>
      <c r="F9" s="17"/>
      <c r="G9" s="19">
        <f t="shared" ref="G9:G42" si="0">SUM(C9:F9)</f>
        <v>3565163.83</v>
      </c>
    </row>
    <row r="10" spans="1:9" x14ac:dyDescent="0.25">
      <c r="A10" s="14" t="s">
        <v>12</v>
      </c>
      <c r="B10" s="15"/>
      <c r="C10" s="16">
        <f>7220453.98+252</f>
        <v>7220705.9800000004</v>
      </c>
      <c r="D10" s="20"/>
      <c r="E10" s="18"/>
      <c r="F10" s="17"/>
      <c r="G10" s="19">
        <f t="shared" si="0"/>
        <v>7220705.9800000004</v>
      </c>
    </row>
    <row r="11" spans="1:9" x14ac:dyDescent="0.25">
      <c r="A11" s="14" t="s">
        <v>13</v>
      </c>
      <c r="B11" s="15"/>
      <c r="C11" s="16"/>
      <c r="D11" s="21"/>
      <c r="E11" s="21"/>
      <c r="F11" s="20"/>
      <c r="G11" s="22">
        <f t="shared" si="0"/>
        <v>0</v>
      </c>
      <c r="H11" t="s">
        <v>14</v>
      </c>
    </row>
    <row r="12" spans="1:9" x14ac:dyDescent="0.25">
      <c r="A12" s="23"/>
      <c r="B12" s="24"/>
      <c r="C12" s="16"/>
      <c r="D12" s="20"/>
      <c r="E12" s="21"/>
      <c r="F12" s="20"/>
      <c r="G12" s="22">
        <f t="shared" si="0"/>
        <v>0</v>
      </c>
      <c r="I12" s="2" t="s">
        <v>15</v>
      </c>
    </row>
    <row r="13" spans="1:9" x14ac:dyDescent="0.25">
      <c r="A13" s="10" t="s">
        <v>16</v>
      </c>
      <c r="B13" s="11"/>
      <c r="C13" s="25"/>
      <c r="D13" s="12">
        <f>SUM(D15:D18)</f>
        <v>-9473021.9900000002</v>
      </c>
      <c r="E13" s="13">
        <f>SUM(E14)</f>
        <v>9568862.9299999997</v>
      </c>
      <c r="F13" s="12"/>
      <c r="G13" s="12">
        <f t="shared" si="0"/>
        <v>95840.939999999478</v>
      </c>
    </row>
    <row r="14" spans="1:9" x14ac:dyDescent="0.25">
      <c r="A14" s="14" t="s">
        <v>17</v>
      </c>
      <c r="B14" s="15"/>
      <c r="C14" s="16"/>
      <c r="D14" s="20"/>
      <c r="E14" s="26">
        <v>9568862.9299999997</v>
      </c>
      <c r="F14" s="20"/>
      <c r="G14" s="22">
        <f t="shared" si="0"/>
        <v>9568862.9299999997</v>
      </c>
      <c r="H14" s="27"/>
    </row>
    <row r="15" spans="1:9" x14ac:dyDescent="0.25">
      <c r="A15" s="23" t="s">
        <v>18</v>
      </c>
      <c r="B15" s="24"/>
      <c r="C15" s="16"/>
      <c r="D15" s="28">
        <v>-9473021.9900000002</v>
      </c>
      <c r="E15" s="21"/>
      <c r="F15" s="20"/>
      <c r="G15" s="22">
        <f t="shared" si="0"/>
        <v>-9473021.9900000002</v>
      </c>
      <c r="H15" s="27"/>
    </row>
    <row r="16" spans="1:9" x14ac:dyDescent="0.25">
      <c r="A16" s="23" t="s">
        <v>19</v>
      </c>
      <c r="B16" s="24"/>
      <c r="C16" s="16"/>
      <c r="D16" s="20"/>
      <c r="E16" s="21"/>
      <c r="F16" s="20"/>
      <c r="G16" s="22">
        <f t="shared" si="0"/>
        <v>0</v>
      </c>
      <c r="H16" s="27"/>
      <c r="I16" s="2" t="s">
        <v>14</v>
      </c>
    </row>
    <row r="17" spans="1:10" x14ac:dyDescent="0.25">
      <c r="A17" s="23" t="s">
        <v>20</v>
      </c>
      <c r="B17" s="24"/>
      <c r="C17" s="16"/>
      <c r="D17" s="29"/>
      <c r="E17" s="21"/>
      <c r="F17" s="20"/>
      <c r="G17" s="22">
        <f t="shared" si="0"/>
        <v>0</v>
      </c>
      <c r="H17" s="27"/>
    </row>
    <row r="18" spans="1:10" x14ac:dyDescent="0.25">
      <c r="A18" s="14" t="s">
        <v>21</v>
      </c>
      <c r="B18" s="15"/>
      <c r="C18" s="16"/>
      <c r="D18" s="17"/>
      <c r="E18" s="18"/>
      <c r="F18" s="17"/>
      <c r="G18" s="19">
        <f t="shared" si="0"/>
        <v>0</v>
      </c>
      <c r="H18" s="30"/>
    </row>
    <row r="19" spans="1:10" x14ac:dyDescent="0.25">
      <c r="A19" s="10"/>
      <c r="B19" s="11"/>
      <c r="C19" s="31"/>
      <c r="D19" s="17"/>
      <c r="E19" s="18"/>
      <c r="F19" s="17"/>
      <c r="G19" s="19">
        <f t="shared" si="0"/>
        <v>0</v>
      </c>
    </row>
    <row r="20" spans="1:10" ht="26.25" customHeight="1" x14ac:dyDescent="0.25">
      <c r="A20" s="10" t="s">
        <v>22</v>
      </c>
      <c r="B20" s="11"/>
      <c r="C20" s="25"/>
      <c r="D20" s="22"/>
      <c r="E20" s="32"/>
      <c r="F20" s="13">
        <f>SUM(F21:F22)</f>
        <v>0</v>
      </c>
      <c r="G20" s="12">
        <f t="shared" si="0"/>
        <v>0</v>
      </c>
      <c r="H20" s="30"/>
      <c r="J20" s="2" t="s">
        <v>15</v>
      </c>
    </row>
    <row r="21" spans="1:10" x14ac:dyDescent="0.25">
      <c r="A21" s="14" t="s">
        <v>23</v>
      </c>
      <c r="B21" s="15"/>
      <c r="C21" s="16"/>
      <c r="D21" s="20"/>
      <c r="E21" s="21"/>
      <c r="F21" s="20"/>
      <c r="G21" s="22">
        <f t="shared" si="0"/>
        <v>0</v>
      </c>
    </row>
    <row r="22" spans="1:10" x14ac:dyDescent="0.25">
      <c r="A22" s="14" t="s">
        <v>24</v>
      </c>
      <c r="B22" s="15"/>
      <c r="C22" s="16"/>
      <c r="D22" s="20"/>
      <c r="E22" s="21"/>
      <c r="F22" s="20"/>
      <c r="G22" s="22">
        <f t="shared" si="0"/>
        <v>0</v>
      </c>
      <c r="H22" s="2" t="s">
        <v>25</v>
      </c>
    </row>
    <row r="23" spans="1:10" x14ac:dyDescent="0.25">
      <c r="A23" s="10"/>
      <c r="B23" s="11"/>
      <c r="C23" s="31"/>
      <c r="D23" s="17"/>
      <c r="E23" s="18"/>
      <c r="F23" s="17"/>
      <c r="G23" s="19">
        <f t="shared" si="0"/>
        <v>0</v>
      </c>
      <c r="H23" s="30"/>
    </row>
    <row r="24" spans="1:10" x14ac:dyDescent="0.25">
      <c r="A24" s="10" t="s">
        <v>26</v>
      </c>
      <c r="B24" s="11"/>
      <c r="C24" s="12">
        <f>SUM(C8)</f>
        <v>10785869.810000001</v>
      </c>
      <c r="D24" s="12">
        <f>SUM(D13)</f>
        <v>-9473021.9900000002</v>
      </c>
      <c r="E24" s="13">
        <f>SUM(E13)</f>
        <v>9568862.9299999997</v>
      </c>
      <c r="F24" s="12">
        <f>SUM(F20)</f>
        <v>0</v>
      </c>
      <c r="G24" s="13">
        <f t="shared" si="0"/>
        <v>10881710.75</v>
      </c>
      <c r="H24" s="26"/>
    </row>
    <row r="25" spans="1:10" x14ac:dyDescent="0.25">
      <c r="A25" s="23"/>
      <c r="B25" s="24"/>
      <c r="C25" s="33"/>
      <c r="D25" s="22"/>
      <c r="E25" s="32"/>
      <c r="F25" s="22"/>
      <c r="G25" s="22">
        <f t="shared" si="0"/>
        <v>0</v>
      </c>
      <c r="H25" s="30"/>
    </row>
    <row r="26" spans="1:10" ht="24" customHeight="1" x14ac:dyDescent="0.25">
      <c r="A26" s="10" t="s">
        <v>27</v>
      </c>
      <c r="B26" s="11"/>
      <c r="C26" s="12">
        <f>SUM(C27:C29)</f>
        <v>0</v>
      </c>
      <c r="D26" s="12"/>
      <c r="E26" s="32"/>
      <c r="F26" s="22"/>
      <c r="G26" s="12">
        <f t="shared" si="0"/>
        <v>0</v>
      </c>
    </row>
    <row r="27" spans="1:10" x14ac:dyDescent="0.25">
      <c r="A27" s="23" t="s">
        <v>11</v>
      </c>
      <c r="B27" s="24"/>
      <c r="C27" s="16">
        <v>0</v>
      </c>
      <c r="D27" s="20"/>
      <c r="E27" s="21"/>
      <c r="F27" s="20"/>
      <c r="G27" s="22">
        <f t="shared" si="0"/>
        <v>0</v>
      </c>
    </row>
    <row r="28" spans="1:10" x14ac:dyDescent="0.25">
      <c r="A28" s="14" t="s">
        <v>12</v>
      </c>
      <c r="B28" s="15"/>
      <c r="C28" s="16"/>
      <c r="D28" s="18"/>
      <c r="E28" s="17"/>
      <c r="F28" s="17"/>
      <c r="G28" s="19">
        <f t="shared" si="0"/>
        <v>0</v>
      </c>
      <c r="H28" s="30"/>
    </row>
    <row r="29" spans="1:10" x14ac:dyDescent="0.25">
      <c r="A29" s="34" t="s">
        <v>13</v>
      </c>
      <c r="B29" s="35"/>
      <c r="C29" s="36"/>
      <c r="D29" s="36"/>
      <c r="E29" s="36"/>
      <c r="F29" s="36"/>
      <c r="G29" s="19">
        <f t="shared" si="0"/>
        <v>0</v>
      </c>
    </row>
    <row r="30" spans="1:10" x14ac:dyDescent="0.25">
      <c r="A30" s="37"/>
      <c r="B30" s="38"/>
      <c r="C30" s="19"/>
      <c r="D30" s="19"/>
      <c r="E30" s="19"/>
      <c r="F30" s="19"/>
      <c r="G30" s="19"/>
    </row>
    <row r="31" spans="1:10" x14ac:dyDescent="0.25">
      <c r="A31" s="39" t="s">
        <v>28</v>
      </c>
      <c r="B31" s="40"/>
      <c r="C31" s="25"/>
      <c r="D31" s="13">
        <f>SUM(D32:D36)</f>
        <v>-27369.88</v>
      </c>
      <c r="E31" s="13">
        <f>SUM(E32:E36)</f>
        <v>12372238.380000018</v>
      </c>
      <c r="F31" s="12"/>
      <c r="G31" s="12">
        <f t="shared" si="0"/>
        <v>12344868.500000017</v>
      </c>
    </row>
    <row r="32" spans="1:10" x14ac:dyDescent="0.25">
      <c r="A32" s="14" t="s">
        <v>17</v>
      </c>
      <c r="B32" s="15"/>
      <c r="C32" s="16"/>
      <c r="D32" s="17"/>
      <c r="E32" s="41">
        <f>+'[1]2.1 Estado de Actividades TODO'!I69</f>
        <v>21941101.310000017</v>
      </c>
      <c r="F32" s="17"/>
      <c r="G32" s="19">
        <f t="shared" si="0"/>
        <v>21941101.310000017</v>
      </c>
      <c r="H32" s="42"/>
      <c r="I32" s="43"/>
      <c r="J32" s="27"/>
    </row>
    <row r="33" spans="1:10" x14ac:dyDescent="0.25">
      <c r="A33" s="14" t="s">
        <v>18</v>
      </c>
      <c r="B33" s="15"/>
      <c r="C33" s="16"/>
      <c r="D33" s="41">
        <v>-27369.88</v>
      </c>
      <c r="E33" s="41">
        <v>-9568862.9299999997</v>
      </c>
      <c r="F33" s="17"/>
      <c r="G33" s="19">
        <f t="shared" si="0"/>
        <v>-9596232.8100000005</v>
      </c>
      <c r="H33" s="44"/>
      <c r="I33" s="45"/>
      <c r="J33" s="46"/>
    </row>
    <row r="34" spans="1:10" x14ac:dyDescent="0.25">
      <c r="A34" s="14" t="s">
        <v>19</v>
      </c>
      <c r="B34" s="15"/>
      <c r="C34" s="16"/>
      <c r="D34" s="21"/>
      <c r="E34" s="21" t="s">
        <v>29</v>
      </c>
      <c r="F34" s="20"/>
      <c r="G34" s="22">
        <f t="shared" si="0"/>
        <v>0</v>
      </c>
      <c r="H34" s="27"/>
      <c r="I34" s="27"/>
    </row>
    <row r="35" spans="1:10" x14ac:dyDescent="0.25">
      <c r="A35" s="23" t="s">
        <v>20</v>
      </c>
      <c r="B35" s="24"/>
      <c r="C35" s="16"/>
      <c r="D35" s="29">
        <v>0</v>
      </c>
      <c r="E35" s="29"/>
      <c r="F35" s="20"/>
      <c r="G35" s="22">
        <f t="shared" si="0"/>
        <v>0</v>
      </c>
      <c r="H35" s="27"/>
      <c r="I35" s="27"/>
      <c r="J35" s="46"/>
    </row>
    <row r="36" spans="1:10" x14ac:dyDescent="0.25">
      <c r="A36" s="14" t="s">
        <v>21</v>
      </c>
      <c r="B36" s="15"/>
      <c r="C36" s="16"/>
      <c r="D36" s="17"/>
      <c r="E36" s="18"/>
      <c r="F36" s="17"/>
      <c r="G36" s="19">
        <f t="shared" si="0"/>
        <v>0</v>
      </c>
      <c r="H36" s="27"/>
      <c r="I36" s="27"/>
    </row>
    <row r="37" spans="1:10" x14ac:dyDescent="0.25">
      <c r="A37" s="14"/>
      <c r="B37" s="15"/>
      <c r="C37" s="16"/>
      <c r="D37" s="20"/>
      <c r="E37" s="21"/>
      <c r="F37" s="20"/>
      <c r="G37" s="22">
        <f t="shared" si="0"/>
        <v>0</v>
      </c>
      <c r="H37" s="27"/>
      <c r="I37" s="27"/>
    </row>
    <row r="38" spans="1:10" ht="25.5" customHeight="1" x14ac:dyDescent="0.25">
      <c r="A38" s="10" t="s">
        <v>30</v>
      </c>
      <c r="B38" s="11"/>
      <c r="C38" s="25"/>
      <c r="D38" s="22"/>
      <c r="E38" s="32"/>
      <c r="F38" s="13">
        <f>SUM(F39:F40)</f>
        <v>0</v>
      </c>
      <c r="G38" s="12">
        <f t="shared" si="0"/>
        <v>0</v>
      </c>
      <c r="H38" s="27"/>
      <c r="I38" s="27"/>
    </row>
    <row r="39" spans="1:10" x14ac:dyDescent="0.25">
      <c r="A39" s="23" t="s">
        <v>23</v>
      </c>
      <c r="B39" s="24"/>
      <c r="C39" s="16"/>
      <c r="D39" s="20"/>
      <c r="E39" s="21"/>
      <c r="F39" s="20"/>
      <c r="G39" s="22">
        <f t="shared" si="0"/>
        <v>0</v>
      </c>
      <c r="H39" s="27"/>
      <c r="I39" s="27"/>
    </row>
    <row r="40" spans="1:10" x14ac:dyDescent="0.25">
      <c r="A40" s="14" t="s">
        <v>24</v>
      </c>
      <c r="B40" s="15"/>
      <c r="C40" s="16"/>
      <c r="D40" s="20"/>
      <c r="E40" s="21"/>
      <c r="F40" s="20"/>
      <c r="G40" s="22">
        <f t="shared" si="0"/>
        <v>0</v>
      </c>
      <c r="H40" s="27"/>
      <c r="I40" s="27"/>
    </row>
    <row r="41" spans="1:10" x14ac:dyDescent="0.25">
      <c r="A41" s="10"/>
      <c r="B41" s="11"/>
      <c r="C41" s="31"/>
      <c r="D41" s="17"/>
      <c r="E41" s="18"/>
      <c r="F41" s="17"/>
      <c r="G41" s="19">
        <f t="shared" si="0"/>
        <v>0</v>
      </c>
    </row>
    <row r="42" spans="1:10" x14ac:dyDescent="0.25">
      <c r="A42" s="10" t="s">
        <v>31</v>
      </c>
      <c r="B42" s="11"/>
      <c r="C42" s="47">
        <f>SUM(C24+C26)</f>
        <v>10785869.810000001</v>
      </c>
      <c r="D42" s="12">
        <f>SUM(D24+D31)</f>
        <v>-9500391.870000001</v>
      </c>
      <c r="E42" s="13">
        <f>SUM(E24+E31)</f>
        <v>21941101.310000017</v>
      </c>
      <c r="F42" s="12">
        <f>SUM(F24+F38)</f>
        <v>0</v>
      </c>
      <c r="G42" s="12">
        <f t="shared" si="0"/>
        <v>23226579.250000015</v>
      </c>
      <c r="H42" s="30"/>
      <c r="J42" s="30"/>
    </row>
    <row r="43" spans="1:10" x14ac:dyDescent="0.25">
      <c r="C43" s="30"/>
      <c r="H43" s="30"/>
    </row>
    <row r="44" spans="1:10" x14ac:dyDescent="0.25">
      <c r="G44" s="30"/>
    </row>
    <row r="45" spans="1:10" x14ac:dyDescent="0.25">
      <c r="G45" s="30"/>
    </row>
    <row r="48" spans="1:10" x14ac:dyDescent="0.25">
      <c r="A48" s="43" t="s">
        <v>32</v>
      </c>
      <c r="B48" s="43"/>
      <c r="C48" s="48" t="s">
        <v>33</v>
      </c>
      <c r="D48" s="48"/>
      <c r="E48" s="43"/>
      <c r="F48" s="43" t="s">
        <v>34</v>
      </c>
      <c r="G48" s="43"/>
    </row>
    <row r="49" spans="1:9" s="27" customFormat="1" x14ac:dyDescent="0.25">
      <c r="A49" s="43" t="s">
        <v>35</v>
      </c>
      <c r="B49" s="43"/>
      <c r="C49" s="48" t="s">
        <v>36</v>
      </c>
      <c r="D49" s="48"/>
      <c r="E49" s="43"/>
      <c r="F49" s="48" t="s">
        <v>37</v>
      </c>
      <c r="G49" s="48"/>
      <c r="H49" s="2"/>
      <c r="I49" s="2"/>
    </row>
    <row r="53" spans="1:9" s="27" customFormat="1" x14ac:dyDescent="0.25">
      <c r="A53" s="49"/>
      <c r="B53" s="49"/>
      <c r="C53" s="49"/>
      <c r="F53" s="2"/>
      <c r="G53" s="2"/>
      <c r="H53" s="2"/>
      <c r="I53" s="2"/>
    </row>
  </sheetData>
  <mergeCells count="34">
    <mergeCell ref="A42:B42"/>
    <mergeCell ref="C48:D48"/>
    <mergeCell ref="C49:D49"/>
    <mergeCell ref="F49:G49"/>
    <mergeCell ref="A34:B34"/>
    <mergeCell ref="A36:B36"/>
    <mergeCell ref="A37:B37"/>
    <mergeCell ref="A38:B38"/>
    <mergeCell ref="A40:B40"/>
    <mergeCell ref="A41:B41"/>
    <mergeCell ref="A26:B26"/>
    <mergeCell ref="A28:B28"/>
    <mergeCell ref="A29:B29"/>
    <mergeCell ref="A31:B31"/>
    <mergeCell ref="A32:B32"/>
    <mergeCell ref="A33:B33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3:B13"/>
    <mergeCell ref="A14:B14"/>
    <mergeCell ref="A18:B18"/>
    <mergeCell ref="A1:G1"/>
    <mergeCell ref="A2:G2"/>
    <mergeCell ref="A3:G3"/>
    <mergeCell ref="A4:G4"/>
    <mergeCell ref="A6:B6"/>
    <mergeCell ref="A8:B8"/>
  </mergeCells>
  <pageMargins left="1.3779527559055118" right="0.23622047244094491" top="0.48" bottom="0.2" header="0.15748031496062992" footer="0.17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3.Edo de Variaciones</vt:lpstr>
      <vt:lpstr>'3.Edo de Variaciones'!Área_de_impresión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2026-07-06T19:53:23Z</dcterms:created>
  <dcterms:modified xsi:type="dcterms:W3CDTF">2026-07-06T19:53:48Z</dcterms:modified>
</cp:coreProperties>
</file>