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onzonM\Documents\07 JULIO\Direccion Celestino-Tovar\"/>
    </mc:Choice>
  </mc:AlternateContent>
  <xr:revisionPtr revIDLastSave="0" documentId="13_ncr:1_{FA79F312-124E-4DD1-A55B-92D5F8010A3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MatrizIndicadores20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3" i="1" l="1"/>
  <c r="R93" i="1"/>
  <c r="M93" i="1"/>
  <c r="AB92" i="1"/>
  <c r="W92" i="1"/>
  <c r="R92" i="1"/>
  <c r="M92" i="1"/>
  <c r="AB91" i="1"/>
  <c r="AD91" i="1" s="1"/>
  <c r="W91" i="1"/>
  <c r="R91" i="1"/>
  <c r="M91" i="1"/>
  <c r="R89" i="1"/>
  <c r="R88" i="1"/>
  <c r="R87" i="1"/>
  <c r="M87" i="1"/>
  <c r="AB86" i="1"/>
  <c r="W86" i="1"/>
  <c r="R86" i="1"/>
  <c r="M86" i="1"/>
  <c r="AB85" i="1"/>
  <c r="W85" i="1"/>
  <c r="R85" i="1"/>
  <c r="M85" i="1"/>
  <c r="AB84" i="1"/>
  <c r="W84" i="1"/>
  <c r="R84" i="1"/>
  <c r="M84" i="1"/>
  <c r="AB83" i="1"/>
  <c r="W83" i="1"/>
  <c r="R83" i="1"/>
  <c r="M83" i="1"/>
  <c r="AB82" i="1"/>
  <c r="AC82" i="1" s="1"/>
  <c r="W82" i="1"/>
  <c r="R82" i="1"/>
  <c r="M82" i="1"/>
  <c r="AD81" i="1"/>
  <c r="AB81" i="1"/>
  <c r="W81" i="1"/>
  <c r="R81" i="1"/>
  <c r="M81" i="1"/>
  <c r="AB80" i="1"/>
  <c r="W80" i="1"/>
  <c r="R80" i="1"/>
  <c r="M80" i="1"/>
  <c r="AB79" i="1"/>
  <c r="W79" i="1"/>
  <c r="X79" i="1" s="1"/>
  <c r="R79" i="1"/>
  <c r="N79" i="1"/>
  <c r="M79" i="1"/>
  <c r="AB78" i="1"/>
  <c r="W78" i="1"/>
  <c r="R78" i="1"/>
  <c r="M78" i="1"/>
  <c r="AB77" i="1"/>
  <c r="W77" i="1"/>
  <c r="R77" i="1"/>
  <c r="S77" i="1" s="1"/>
  <c r="M77" i="1"/>
  <c r="AB76" i="1"/>
  <c r="W76" i="1"/>
  <c r="R76" i="1"/>
  <c r="M76" i="1"/>
  <c r="AB75" i="1"/>
  <c r="AC75" i="1" s="1"/>
  <c r="W75" i="1"/>
  <c r="R75" i="1"/>
  <c r="S75" i="1" s="1"/>
  <c r="M75" i="1"/>
  <c r="AB74" i="1"/>
  <c r="W74" i="1"/>
  <c r="R74" i="1"/>
  <c r="M74" i="1"/>
  <c r="AB73" i="1"/>
  <c r="W73" i="1"/>
  <c r="R73" i="1"/>
  <c r="M73" i="1"/>
  <c r="AB72" i="1"/>
  <c r="W72" i="1"/>
  <c r="R72" i="1"/>
  <c r="M72" i="1"/>
  <c r="AB71" i="1"/>
  <c r="W71" i="1"/>
  <c r="R71" i="1"/>
  <c r="M71" i="1"/>
  <c r="AB70" i="1"/>
  <c r="W70" i="1"/>
  <c r="R70" i="1"/>
  <c r="M70" i="1"/>
  <c r="N70" i="1" s="1"/>
  <c r="AB69" i="1"/>
  <c r="W69" i="1"/>
  <c r="R69" i="1"/>
  <c r="M69" i="1"/>
  <c r="AB68" i="1"/>
  <c r="W68" i="1"/>
  <c r="R68" i="1"/>
  <c r="M68" i="1"/>
  <c r="N68" i="1" s="1"/>
  <c r="AB67" i="1"/>
  <c r="W67" i="1"/>
  <c r="R67" i="1"/>
  <c r="M67" i="1"/>
  <c r="AB66" i="1"/>
  <c r="W66" i="1"/>
  <c r="R66" i="1"/>
  <c r="M66" i="1"/>
  <c r="N66" i="1" s="1"/>
  <c r="AB65" i="1"/>
  <c r="W65" i="1"/>
  <c r="R65" i="1"/>
  <c r="M65" i="1"/>
  <c r="AB64" i="1"/>
  <c r="W64" i="1"/>
  <c r="R64" i="1"/>
  <c r="M64" i="1"/>
  <c r="AB63" i="1"/>
  <c r="W63" i="1"/>
  <c r="R63" i="1"/>
  <c r="S63" i="1" s="1"/>
  <c r="M63" i="1"/>
  <c r="AB62" i="1"/>
  <c r="W62" i="1"/>
  <c r="R62" i="1"/>
  <c r="M62" i="1"/>
  <c r="AB61" i="1"/>
  <c r="W61" i="1"/>
  <c r="R61" i="1"/>
  <c r="S61" i="1" s="1"/>
  <c r="M61" i="1"/>
  <c r="AB60" i="1"/>
  <c r="W60" i="1"/>
  <c r="R60" i="1"/>
  <c r="M60" i="1"/>
  <c r="N59" i="1" s="1"/>
  <c r="AB59" i="1"/>
  <c r="W59" i="1"/>
  <c r="R59" i="1"/>
  <c r="S59" i="1" s="1"/>
  <c r="M59" i="1"/>
  <c r="AB58" i="1"/>
  <c r="W58" i="1"/>
  <c r="R58" i="1"/>
  <c r="L58" i="1"/>
  <c r="M58" i="1" s="1"/>
  <c r="AB57" i="1"/>
  <c r="W57" i="1"/>
  <c r="R57" i="1"/>
  <c r="M57" i="1"/>
  <c r="AB56" i="1"/>
  <c r="W56" i="1"/>
  <c r="R56" i="1"/>
  <c r="S55" i="1" s="1"/>
  <c r="M56" i="1"/>
  <c r="AB55" i="1"/>
  <c r="W55" i="1"/>
  <c r="X55" i="1" s="1"/>
  <c r="R55" i="1"/>
  <c r="M55" i="1"/>
  <c r="AB54" i="1"/>
  <c r="W54" i="1"/>
  <c r="R54" i="1"/>
  <c r="M54" i="1"/>
  <c r="AB52" i="1"/>
  <c r="W52" i="1"/>
  <c r="R52" i="1"/>
  <c r="M52" i="1"/>
  <c r="AB51" i="1"/>
  <c r="W51" i="1"/>
  <c r="R51" i="1"/>
  <c r="S51" i="1" s="1"/>
  <c r="M51" i="1"/>
  <c r="AB50" i="1"/>
  <c r="AD50" i="1" s="1"/>
  <c r="W50" i="1"/>
  <c r="R50" i="1"/>
  <c r="M50" i="1"/>
  <c r="AB49" i="1"/>
  <c r="W49" i="1"/>
  <c r="R49" i="1"/>
  <c r="S49" i="1" s="1"/>
  <c r="M49" i="1"/>
  <c r="N49" i="1" s="1"/>
  <c r="AB48" i="1"/>
  <c r="W48" i="1"/>
  <c r="R48" i="1"/>
  <c r="M48" i="1"/>
  <c r="AB47" i="1"/>
  <c r="W47" i="1"/>
  <c r="X47" i="1" s="1"/>
  <c r="R47" i="1"/>
  <c r="S47" i="1" s="1"/>
  <c r="M47" i="1"/>
  <c r="N47" i="1" s="1"/>
  <c r="AB46" i="1"/>
  <c r="W46" i="1"/>
  <c r="R46" i="1"/>
  <c r="M46" i="1"/>
  <c r="AB45" i="1"/>
  <c r="W45" i="1"/>
  <c r="R45" i="1"/>
  <c r="S45" i="1" s="1"/>
  <c r="M45" i="1"/>
  <c r="N45" i="1" s="1"/>
  <c r="AB44" i="1"/>
  <c r="W44" i="1"/>
  <c r="R44" i="1"/>
  <c r="M44" i="1"/>
  <c r="AB43" i="1"/>
  <c r="W43" i="1"/>
  <c r="X43" i="1" s="1"/>
  <c r="R43" i="1"/>
  <c r="S43" i="1" s="1"/>
  <c r="M43" i="1"/>
  <c r="N43" i="1" s="1"/>
  <c r="AB42" i="1"/>
  <c r="W42" i="1"/>
  <c r="R42" i="1"/>
  <c r="M42" i="1"/>
  <c r="AB41" i="1"/>
  <c r="W41" i="1"/>
  <c r="X41" i="1" s="1"/>
  <c r="R41" i="1"/>
  <c r="S41" i="1" s="1"/>
  <c r="M41" i="1"/>
  <c r="N41" i="1" s="1"/>
  <c r="AB40" i="1"/>
  <c r="W40" i="1"/>
  <c r="R40" i="1"/>
  <c r="M40" i="1"/>
  <c r="AB39" i="1"/>
  <c r="W39" i="1"/>
  <c r="X39" i="1" s="1"/>
  <c r="R39" i="1"/>
  <c r="M39" i="1"/>
  <c r="AB38" i="1"/>
  <c r="W38" i="1"/>
  <c r="R38" i="1"/>
  <c r="M38" i="1"/>
  <c r="AB37" i="1"/>
  <c r="W37" i="1"/>
  <c r="X37" i="1" s="1"/>
  <c r="R37" i="1"/>
  <c r="M37" i="1"/>
  <c r="AB36" i="1"/>
  <c r="W36" i="1"/>
  <c r="R36" i="1"/>
  <c r="M36" i="1"/>
  <c r="AB35" i="1"/>
  <c r="W35" i="1"/>
  <c r="R35" i="1"/>
  <c r="M35" i="1"/>
  <c r="AB34" i="1"/>
  <c r="W34" i="1"/>
  <c r="R34" i="1"/>
  <c r="M34" i="1"/>
  <c r="AB33" i="1"/>
  <c r="W33" i="1"/>
  <c r="R33" i="1"/>
  <c r="M33" i="1"/>
  <c r="N33" i="1" s="1"/>
  <c r="AB28" i="1"/>
  <c r="W28" i="1"/>
  <c r="R28" i="1"/>
  <c r="M28" i="1"/>
  <c r="W26" i="1"/>
  <c r="R26" i="1"/>
  <c r="M26" i="1"/>
  <c r="AB24" i="1"/>
  <c r="W24" i="1"/>
  <c r="R24" i="1"/>
  <c r="M24" i="1"/>
  <c r="AB23" i="1"/>
  <c r="W23" i="1"/>
  <c r="R23" i="1"/>
  <c r="M23" i="1"/>
  <c r="N22" i="1" s="1"/>
  <c r="AB22" i="1"/>
  <c r="AC22" i="1" s="1"/>
  <c r="W22" i="1"/>
  <c r="R22" i="1"/>
  <c r="M22" i="1"/>
  <c r="AB21" i="1"/>
  <c r="W21" i="1"/>
  <c r="R21" i="1"/>
  <c r="M21" i="1"/>
  <c r="AB20" i="1"/>
  <c r="W20" i="1"/>
  <c r="R20" i="1"/>
  <c r="M20" i="1"/>
  <c r="AB19" i="1"/>
  <c r="W19" i="1"/>
  <c r="R19" i="1"/>
  <c r="S19" i="1" s="1"/>
  <c r="M19" i="1"/>
  <c r="N19" i="1" s="1"/>
  <c r="AB18" i="1"/>
  <c r="W18" i="1"/>
  <c r="R18" i="1"/>
  <c r="M18" i="1"/>
  <c r="AB17" i="1"/>
  <c r="W17" i="1"/>
  <c r="R17" i="1"/>
  <c r="S16" i="1" s="1"/>
  <c r="M17" i="1"/>
  <c r="AB16" i="1"/>
  <c r="W16" i="1"/>
  <c r="R16" i="1"/>
  <c r="M16" i="1"/>
  <c r="AB15" i="1"/>
  <c r="W15" i="1"/>
  <c r="R15" i="1"/>
  <c r="M15" i="1"/>
  <c r="AB14" i="1"/>
  <c r="W14" i="1"/>
  <c r="R14" i="1"/>
  <c r="M14" i="1"/>
  <c r="AB13" i="1"/>
  <c r="W13" i="1"/>
  <c r="R13" i="1"/>
  <c r="S13" i="1" s="1"/>
  <c r="M13" i="1"/>
  <c r="N13" i="1" s="1"/>
  <c r="AD12" i="1"/>
  <c r="AB12" i="1"/>
  <c r="W12" i="1"/>
  <c r="M12" i="1"/>
  <c r="AD11" i="1"/>
  <c r="AB11" i="1"/>
  <c r="W11" i="1"/>
  <c r="AD69" i="1" l="1"/>
  <c r="AD71" i="1"/>
  <c r="AD73" i="1"/>
  <c r="AD20" i="1"/>
  <c r="X19" i="1"/>
  <c r="X13" i="1"/>
  <c r="X66" i="1"/>
  <c r="X68" i="1"/>
  <c r="X72" i="1"/>
  <c r="AD18" i="1"/>
  <c r="N61" i="1"/>
  <c r="N63" i="1"/>
  <c r="AD93" i="1"/>
  <c r="AD55" i="1"/>
  <c r="X59" i="1"/>
  <c r="AD35" i="1"/>
  <c r="X49" i="1"/>
  <c r="AC13" i="1"/>
  <c r="AD23" i="1"/>
  <c r="AC37" i="1"/>
  <c r="AD41" i="1"/>
  <c r="AC45" i="1"/>
  <c r="S66" i="1"/>
  <c r="S35" i="1"/>
  <c r="N91" i="1"/>
  <c r="AD15" i="1"/>
  <c r="S22" i="1"/>
  <c r="X22" i="1"/>
  <c r="AD46" i="1"/>
  <c r="X82" i="1"/>
  <c r="X84" i="1"/>
  <c r="AD39" i="1"/>
  <c r="N51" i="1"/>
  <c r="AD52" i="1"/>
  <c r="AD57" i="1"/>
  <c r="AD62" i="1"/>
  <c r="AD64" i="1"/>
  <c r="S68" i="1"/>
  <c r="X75" i="1"/>
  <c r="X77" i="1"/>
  <c r="S79" i="1"/>
  <c r="AD84" i="1"/>
  <c r="AD86" i="1"/>
  <c r="N84" i="1"/>
  <c r="AD38" i="1"/>
  <c r="AD14" i="1"/>
  <c r="N16" i="1"/>
  <c r="AD17" i="1"/>
  <c r="AC19" i="1"/>
  <c r="AD21" i="1"/>
  <c r="N35" i="1"/>
  <c r="AD36" i="1"/>
  <c r="AD49" i="1"/>
  <c r="X51" i="1"/>
  <c r="X61" i="1"/>
  <c r="AC68" i="1"/>
  <c r="X70" i="1"/>
  <c r="S72" i="1"/>
  <c r="AD34" i="1"/>
  <c r="AD47" i="1"/>
  <c r="AD59" i="1"/>
  <c r="AD66" i="1"/>
  <c r="S70" i="1"/>
  <c r="AD79" i="1"/>
  <c r="S33" i="1"/>
  <c r="AD37" i="1"/>
  <c r="AC39" i="1"/>
  <c r="AD51" i="1"/>
  <c r="AD54" i="1"/>
  <c r="AD58" i="1"/>
  <c r="AD61" i="1"/>
  <c r="AD78" i="1"/>
  <c r="AD82" i="1"/>
  <c r="AD83" i="1"/>
  <c r="AD85" i="1"/>
  <c r="AD92" i="1"/>
  <c r="X33" i="1"/>
  <c r="S37" i="1"/>
  <c r="N39" i="1"/>
  <c r="AD42" i="1"/>
  <c r="N55" i="1"/>
  <c r="AD56" i="1"/>
  <c r="AC63" i="1"/>
  <c r="AD65" i="1"/>
  <c r="AC70" i="1"/>
  <c r="AD72" i="1"/>
  <c r="AD74" i="1"/>
  <c r="AD76" i="1"/>
  <c r="AC77" i="1"/>
  <c r="S82" i="1"/>
  <c r="AD43" i="1"/>
  <c r="AD16" i="1"/>
  <c r="AD33" i="1"/>
  <c r="X35" i="1"/>
  <c r="S39" i="1"/>
  <c r="AD44" i="1"/>
  <c r="AC47" i="1"/>
  <c r="AC59" i="1"/>
  <c r="AD67" i="1"/>
  <c r="N72" i="1"/>
  <c r="N75" i="1"/>
  <c r="N77" i="1"/>
  <c r="AC79" i="1"/>
  <c r="S84" i="1"/>
  <c r="S91" i="1"/>
  <c r="X91" i="1"/>
  <c r="AD45" i="1"/>
  <c r="AD77" i="1"/>
  <c r="AC43" i="1"/>
  <c r="AC51" i="1"/>
  <c r="AD13" i="1"/>
  <c r="N82" i="1"/>
  <c r="AC35" i="1"/>
  <c r="AD63" i="1"/>
  <c r="AD75" i="1"/>
  <c r="AD22" i="1"/>
  <c r="AC33" i="1"/>
  <c r="AD40" i="1"/>
  <c r="AC41" i="1"/>
  <c r="AD48" i="1"/>
  <c r="AC49" i="1"/>
  <c r="AD60" i="1"/>
  <c r="AC61" i="1"/>
  <c r="AD68" i="1"/>
  <c r="AD80" i="1"/>
  <c r="AD70" i="1"/>
  <c r="X16" i="1"/>
  <c r="AC16" i="1"/>
  <c r="AC55" i="1"/>
  <c r="AC66" i="1"/>
  <c r="N37" i="1"/>
  <c r="X45" i="1"/>
  <c r="AC91" i="1"/>
  <c r="AD19" i="1"/>
  <c r="AC72" i="1"/>
  <c r="AC84" i="1"/>
  <c r="X6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T86" authorId="0" shapeId="0" xr:uid="{00000000-0006-0000-0000-000001000000}">
      <text>
        <r>
          <rPr>
            <sz val="11"/>
            <color theme="1"/>
            <rFont val="Calibri"/>
            <scheme val="minor"/>
          </rPr>
          <t>En esta ocasión se consideró como alumnos a los niños que asistieron a los grupos de campamentos atendidos.</t>
        </r>
      </text>
    </comment>
  </commentList>
</comments>
</file>

<file path=xl/sharedStrings.xml><?xml version="1.0" encoding="utf-8"?>
<sst xmlns="http://schemas.openxmlformats.org/spreadsheetml/2006/main" count="363" uniqueCount="212">
  <si>
    <t>DIRECCIÓN DE GESTIÓN ECOLÓGICA Y MANEJO DE RESIDUOS</t>
  </si>
  <si>
    <t>NOMBRE DEL INDICADOR</t>
  </si>
  <si>
    <t>FÓRMULA
(Forma de cálculo)</t>
  </si>
  <si>
    <t>META                     2024-2027</t>
  </si>
  <si>
    <t>LINEA BASE (LOGRO 2025)</t>
  </si>
  <si>
    <t>META              2026</t>
  </si>
  <si>
    <t>META POR TRIMESTRE</t>
  </si>
  <si>
    <t>UNIDAD    DE MEDIDA</t>
  </si>
  <si>
    <t>FRECUENCIA          DE MEDICIÓN</t>
  </si>
  <si>
    <t>VARIABLES</t>
  </si>
  <si>
    <t>ENERO</t>
  </si>
  <si>
    <t>FEBRERO</t>
  </si>
  <si>
    <t>MARZO</t>
  </si>
  <si>
    <t xml:space="preserve">CUMPLIMIENTO  PRIMER  TRIMESTRE </t>
  </si>
  <si>
    <t>ABRIL</t>
  </si>
  <si>
    <t>MAYO</t>
  </si>
  <si>
    <t>JUNIO</t>
  </si>
  <si>
    <t xml:space="preserve">CUMPLIMIENTO      SEGUNDO  TRIMESTRE </t>
  </si>
  <si>
    <t>JULIO</t>
  </si>
  <si>
    <t>AGOSTO</t>
  </si>
  <si>
    <t>SEPTIEMBRE</t>
  </si>
  <si>
    <t xml:space="preserve">CUMPLIMIENTO      TERCER  TRIMESTRE </t>
  </si>
  <si>
    <t>OCTUBRE</t>
  </si>
  <si>
    <t>NOVIEMBRE</t>
  </si>
  <si>
    <t>DICIEMBRE</t>
  </si>
  <si>
    <t xml:space="preserve">CUMPLIMIENTO      CUARTO  TRIMESTRE </t>
  </si>
  <si>
    <t>CUMPLIMIENTO 2026</t>
  </si>
  <si>
    <t xml:space="preserve">VALOR </t>
  </si>
  <si>
    <t xml:space="preserve">PORCENTAJE </t>
  </si>
  <si>
    <t>VALOR</t>
  </si>
  <si>
    <t>PORCENTAJE</t>
  </si>
  <si>
    <t>Total de rutas de recolección</t>
  </si>
  <si>
    <t>Programa de recolección, traslado, transferencia y disposición de RSU</t>
  </si>
  <si>
    <t>Programa</t>
  </si>
  <si>
    <t xml:space="preserve">Valor </t>
  </si>
  <si>
    <t xml:space="preserve">Mensual </t>
  </si>
  <si>
    <t xml:space="preserve">No aplica </t>
  </si>
  <si>
    <t xml:space="preserve">NO  APLICA </t>
  </si>
  <si>
    <t>Supervisión a las actividades de disposición final de RSU</t>
  </si>
  <si>
    <t>(Número de toneladas de RSU depositadas en tiradero conforme a la norma 083-SEMARNAT-2003/ Total de toneladas de RSU generadas en el municipio ) x100</t>
  </si>
  <si>
    <t xml:space="preserve">Porcentaje </t>
  </si>
  <si>
    <t>Número de toneladas de RSU depositadas en tiradero conforme a la norma</t>
  </si>
  <si>
    <t>Total de toneladas de RSU generadas en el municipio</t>
  </si>
  <si>
    <r>
      <rPr>
        <sz val="11"/>
        <color theme="1"/>
        <rFont val="Calibri"/>
      </rPr>
      <t>Regulación del servicio de recolección y traslado de residuos sólidos urbanos a cargo de los prestadores particulares voluntarios.</t>
    </r>
    <r>
      <rPr>
        <b/>
        <sz val="11"/>
        <color rgb="FFFF0000"/>
        <rFont val="Calibri"/>
      </rPr>
      <t xml:space="preserve"> </t>
    </r>
  </si>
  <si>
    <t xml:space="preserve">Número prestadores particulares del servicio regularizados </t>
  </si>
  <si>
    <t>Bridar atención a las denuncias por falta de limpieza en lotes y predios baldíos descuidados</t>
  </si>
  <si>
    <t>(Número de denuncias atendidas/Número de denuncias recibidas) X100</t>
  </si>
  <si>
    <t>Número de denuncias atendidas</t>
  </si>
  <si>
    <t xml:space="preserve">Número de denuncias recibidas </t>
  </si>
  <si>
    <t>Limpieza de lotes baldíos considerados en los cuadrantes con alto índice de inseguridad</t>
  </si>
  <si>
    <t>Número de terrenos limpiados</t>
  </si>
  <si>
    <t xml:space="preserve">400  lotes </t>
  </si>
  <si>
    <t>Atención a denuncias por mal manejo de RSU</t>
  </si>
  <si>
    <t>(Cantidad de denuncias atendidas/Cantidad de denuncias recibidas) X 100</t>
  </si>
  <si>
    <t>Cantidad de denuncias atendida</t>
  </si>
  <si>
    <t>Cantidad de denuncias recibidas</t>
  </si>
  <si>
    <t>Apoyos extraordinarios atendidos</t>
  </si>
  <si>
    <t>Cantidad de Apoyos extraordinarios otorgados</t>
  </si>
  <si>
    <t xml:space="preserve">160 eventos </t>
  </si>
  <si>
    <t xml:space="preserve">Permisos para uso del sitio de transferencia de Peñasco </t>
  </si>
  <si>
    <t>(Cantidades permisos otorgados/Cantidad de permisos solicitados) x 100</t>
  </si>
  <si>
    <t>Cantidades permisos otorgados</t>
  </si>
  <si>
    <t>Cantidad de permisos solicitados</t>
  </si>
  <si>
    <t>Número de asociaciones de tianguistas capacitadas para la limpieza y uso responsable de sus espacios</t>
  </si>
  <si>
    <t>Número de asociaciones de tianguistas capacitadas</t>
  </si>
  <si>
    <t>No aplica</t>
  </si>
  <si>
    <t>Asociacion de tiangustas capacitada</t>
  </si>
  <si>
    <t>Asociación de tianguistas</t>
  </si>
  <si>
    <t>Asociaciones  de tianguistas capacitadas</t>
  </si>
  <si>
    <t>Número de vialidades de la ciudad que se limpian a través de barrido mecánico</t>
  </si>
  <si>
    <t>Número de vialidades atendidas con barrido mecánico para su limpieza</t>
  </si>
  <si>
    <t xml:space="preserve">Vialidad atendida con barrido mecánico </t>
  </si>
  <si>
    <t>mensual</t>
  </si>
  <si>
    <t>Vialidad de la ciudad atendida con barrido mecánico</t>
  </si>
  <si>
    <t xml:space="preserve">Número de vialidades de la ciudad atendidas con barrido mecánico </t>
  </si>
  <si>
    <t>Número de toneladas de residuos solidos separados o destinados al reciclaje recolectadas</t>
  </si>
  <si>
    <t>Toneladas de residuos sólidos separados o destinados al reciclaje recolectadas</t>
  </si>
  <si>
    <t>Tonelada de residuos sólidos recolectada</t>
  </si>
  <si>
    <t>Número de toneladas de residuos sólidos recolectadas</t>
  </si>
  <si>
    <t>Porcentaje de reportes para la limpieza emergente de espacios públicos atendidos</t>
  </si>
  <si>
    <t>(Número de reportes para la limpieza de espacios públicos solicitados)/ (Número de reportes para la limpieza de espacios públicos atendidos) x 100</t>
  </si>
  <si>
    <t>100 %</t>
  </si>
  <si>
    <t>Reporte para limpieza emergente de espacios públicos</t>
  </si>
  <si>
    <t>Mensual</t>
  </si>
  <si>
    <t>Número de reportes para la limpieza de espacios públicos solicitados</t>
  </si>
  <si>
    <t>Númer de reportes para la limpieza emergente de espacios públicos atendidos</t>
  </si>
  <si>
    <t>o</t>
  </si>
  <si>
    <t>Atención y seguimiento a denuncias populares ambientales competencia de la Dirección de Gestión Ecológica y Manejo de Residuos</t>
  </si>
  <si>
    <t>Número de denuncias populares ambientales solventadas o resueltas</t>
  </si>
  <si>
    <t>Número de denuncias ambientales recibida</t>
  </si>
  <si>
    <t xml:space="preserve">Porcentaje de atención a personas con discapacidad respecto a denuncias populares competencia de la Dirección de Gestión Ecológica y Manejo de Residuos. </t>
  </si>
  <si>
    <t xml:space="preserve">(Número de personas con algún tipo de discapacidad que reciben atención con al menos un servicio y/o trámite de la Dirección de Gestión Ecológica y Manejo de Residuos / Número e personas con algún tipo de discapacidad que reciben atención con al menos un servicio y/o trámite de la Dirección de Gestión Ecológica y Manejo de Residuos) x100 </t>
  </si>
  <si>
    <t>Número de personas con algún tipo de discapacidad que reciben atención con al menos un servicio y/o trámite de la Dirección de Gestión Ecológica y Manejo de Residuos</t>
  </si>
  <si>
    <t>Número e personas con algún tipo de discapacidad que reciben atención con al menos un servicio y/o trámite de la Dirección de Gestión Ecológica y Manejo de Residuos</t>
  </si>
  <si>
    <t>Emisión de dictámenes de ecología,</t>
  </si>
  <si>
    <t>(Número de dictámenes otorgados/Número de dictámenes tramitados que cumplan la totalidad requisitos determinados) x 100</t>
  </si>
  <si>
    <t>Número de dictámenes otorgados</t>
  </si>
  <si>
    <t>Número de dictámenes tramitados que cumplan la totalidad requisitos determinados</t>
  </si>
  <si>
    <t>Otorgamiento de permisos para la realización de simulacros de combustión a cielo abierto.</t>
  </si>
  <si>
    <t>(Número de permisos otorgadas / Número de solicitudes de permisos recibidas) x 100</t>
  </si>
  <si>
    <t>Número de permisos otorgadas</t>
  </si>
  <si>
    <t xml:space="preserve"> Número de solicitudes de permisos recibidas</t>
  </si>
  <si>
    <t>Emisión de autorizaciones de impacto ambiental.</t>
  </si>
  <si>
    <t>(Número de autorizaciones de impacto ambiental otorgadas /Número de solicitudes recibidas de los fraccionadores que cumplen la totalidad de requisitos solicitados para emitir la autorización de impacto ambiental) x 100</t>
  </si>
  <si>
    <t>Número de autorizaciones de impacto ambiental otorgadas</t>
  </si>
  <si>
    <t>Número de solicitudes recibidas de los fraccionadores que cumplen la totalidad de requisitos solicitados para emitir la autorización de impacto ambienta</t>
  </si>
  <si>
    <t>Refrendo de autorizaciones de impacto ambiental</t>
  </si>
  <si>
    <t>(Número de refrendo otorgados / Número de solicitudes de refrendo recibidas que cumplen la totalidad de los requisitos solicitados en tiempo y forma para emitir el refrendo requerido) x 100</t>
  </si>
  <si>
    <t>Número de refrendo otorgados</t>
  </si>
  <si>
    <t>Número de solicitudes de refrendo recibidas que cumplen la totalidad de los requisitos solicitados en tiempo y forma para emitir el refrendo requerido</t>
  </si>
  <si>
    <t>Emisión de opiniones técnicas requeridas por la dirección de desarrollo urbano para el programa de municipalización de fraccionamientos.</t>
  </si>
  <si>
    <t>(Número de opiniones técnicas emitidas /Número de solicitudes de opiniones técnicas recibidas que cumplen con los requisitos solicitados para la emisión de la opinión técnica) x 100</t>
  </si>
  <si>
    <t>Número de opiniones técnicas emitidas</t>
  </si>
  <si>
    <t>Número de solicitudes de opiniones técnicas recibidas que cumplen con los requisitos solicitados para la emisión de la opinión técnica</t>
  </si>
  <si>
    <t>Emisión de dictámenes de demolición</t>
  </si>
  <si>
    <t>(Número de dictámenes de demolición otorgados/Número de solicitudes de dictámenes de demolición que cumplen con los requisitos establecidos para su emisión) x100</t>
  </si>
  <si>
    <t>Número de dictámenes de demolición otorgados</t>
  </si>
  <si>
    <t>Número de solicitudes de dictámenes de demolición que cumplen con los requisitos establecidos para su emisión</t>
  </si>
  <si>
    <t>Emisión de dictámenes de regularización de obras y/o actividades</t>
  </si>
  <si>
    <t>(Número de dictámenes de regularización de obras y/o actividades emitidos /Número de solicitudes de dictámenes de regularización de obras y/o actividades que cumplen con los requisitos establecidos para su emisión) x100</t>
  </si>
  <si>
    <t xml:space="preserve">Número de dictámenes de regularización de obras y/o actividades emitidos </t>
  </si>
  <si>
    <t>Número de solicitudes de dictámenes de regularización de obras y/o actividades que cumplen con los requisitos establecidos para su emisión</t>
  </si>
  <si>
    <t>Emisión de opiniones técnicas sobre retiro, tala y poda de árboles</t>
  </si>
  <si>
    <t>(Número de opiniones técnicas sobre retiro, tala y poda de árboles otorgadas/número de solicitudes de opiniones técnicas sobre retiro, tala y poda de árboles que cumplen con los requisitos establecidos para su emisión) x100</t>
  </si>
  <si>
    <t>Número de opiniones técnicas sobre retiro, tala y poda de árboles otorgadas</t>
  </si>
  <si>
    <t>Número de solicitudes de opiniones técnicas sobre retiro, tala y poda de árboles que cumplen con los requisitos establecidos para su emisión</t>
  </si>
  <si>
    <t>Programa Cultura del Agua</t>
  </si>
  <si>
    <t>Número de personas atendidas por el programa Cultura del Agua</t>
  </si>
  <si>
    <t>NO APLICA</t>
  </si>
  <si>
    <t>Conferencias para promover la Cultura del Agua</t>
  </si>
  <si>
    <t>(Número de conferencias referentes a la cultura del agua otorgadas/ Número de conferencias referentes a la cultura del agua solicitadas) x100</t>
  </si>
  <si>
    <t>Número de conferencias referentes a la cultura del agua otorgadas</t>
  </si>
  <si>
    <t>Número de conferencias referentes a la cultura del agua solicitadas</t>
  </si>
  <si>
    <t>Campaña permanente de difusión para promover la Cultura del Agua.</t>
  </si>
  <si>
    <t>Número de campañas realizadas</t>
  </si>
  <si>
    <t xml:space="preserve">Programa Haciendo ECO </t>
  </si>
  <si>
    <t>Total, de personas atendidas y o recibidas dentro de las instalaciones de casa colorada, que hayan adquirido algún taller, conferencia, por parte del CIEA</t>
  </si>
  <si>
    <t>Taller de huertos urbanos</t>
  </si>
  <si>
    <t>(Número de talleres sobre la creación, cuidado e importancia de los huertos urbanos realizados / Número de talleres sobre la creación, cuidado e importancia de los huertos urbanos solicitados x100</t>
  </si>
  <si>
    <t>Número de talleres sobre la creación, cuidado e importancia de los huertos urbanos realizados</t>
  </si>
  <si>
    <t xml:space="preserve">Número de talleres sobre la creación, cuidado e importancia de los huertos urbanos solicitados </t>
  </si>
  <si>
    <t>Pláticas  y/o conferencias  sobre separación de residuos y reciclaje</t>
  </si>
  <si>
    <r>
      <rPr>
        <sz val="11"/>
        <color theme="1"/>
        <rFont val="Calibri"/>
      </rPr>
      <t>(Número de pláticas y/o conferencias sobre la separación de residuos y reciclaje realizadas / Número de platicas y/o conferencias sobre la separación de r</t>
    </r>
    <r>
      <rPr>
        <i/>
        <sz val="11"/>
        <color theme="1"/>
        <rFont val="Calibri"/>
      </rPr>
      <t>esiduos y reciclaje solicitada</t>
    </r>
    <r>
      <rPr>
        <sz val="11"/>
        <color theme="1"/>
        <rFont val="Calibri"/>
      </rPr>
      <t>s) x100</t>
    </r>
  </si>
  <si>
    <t>Número de conferencias sobre la separación de residuos y reciclaje realizadas</t>
  </si>
  <si>
    <t>Número de conferencias sobre la separación de residuos y reciclaje solicitadas</t>
  </si>
  <si>
    <t>Talleres de reciclaje y reúso</t>
  </si>
  <si>
    <t>(Número de talleres sobre el reciclaje y reúso realizados / Número de talleres sobre reciclaje y reúso solicitados) x100</t>
  </si>
  <si>
    <t>Número de talleres sobre el reciclaje y reúso realizados</t>
  </si>
  <si>
    <t>Número de talleres sobre reciclaje y reúso solicitados</t>
  </si>
  <si>
    <t>Campaña permanente de difusión de conciencia y cultura del medio ambiente</t>
  </si>
  <si>
    <t xml:space="preserve">No Aplica </t>
  </si>
  <si>
    <t>Conferencias sobre Cultura Forestal</t>
  </si>
  <si>
    <t>(Número de conferencias sobre cultura forestal realizadas / Número de conferencias sobre cultura forestal solicitadas) x100</t>
  </si>
  <si>
    <t xml:space="preserve">Número de conferencias sobre cultura forestal realizadas </t>
  </si>
  <si>
    <t>Número de conferencias sobre cultura forestal solicitadas</t>
  </si>
  <si>
    <t>Reforestación</t>
  </si>
  <si>
    <t>(Número de reforestaciones realizadas/ Número de reforestaciones solicitadas) x100</t>
  </si>
  <si>
    <t>Número de reforestaciones realizadas</t>
  </si>
  <si>
    <t>Número de reforestaciones solicitadas</t>
  </si>
  <si>
    <t xml:space="preserve">Taller de reforestación </t>
  </si>
  <si>
    <t>(Número de talleres de reforestación realizados /  Número de talleres de reforestación solicitados) x100</t>
  </si>
  <si>
    <t>Número de talleres de reforestación realizados</t>
  </si>
  <si>
    <t>Número de talleres de reforestación solicitados</t>
  </si>
  <si>
    <t>Donación y plantación de árboles</t>
  </si>
  <si>
    <t>(Número de árboles donados y/o plantados / Número de árboles donados y/o plantados solicitadas) x100</t>
  </si>
  <si>
    <t>(Número de árboles donados y/o plantados</t>
  </si>
  <si>
    <t>Número de árboles donados y/o plantados solicitadas</t>
  </si>
  <si>
    <t>Número de escuelas reconocidas por su responsabilidad ecológica</t>
  </si>
  <si>
    <t>Número de escuelas reconocidas</t>
  </si>
  <si>
    <t>no aplica</t>
  </si>
  <si>
    <t>Pláticas y conferencias de concientización sobre la conservación del fenómeno migratorio de la mariposa monarca</t>
  </si>
  <si>
    <t>(Número de pláticas y conferencias de concientización de la mariposa monarca realizadas/ Número de pláticas y conferencias de concientización de la mariposa monarca solicitadas) x100</t>
  </si>
  <si>
    <t>Número de pláticas y conferencias de concientización de la mariposa monarca realizadas</t>
  </si>
  <si>
    <t>Número de pláticas y conferencias de concientización de la mariposa monarca solicitadas</t>
  </si>
  <si>
    <t>Talleres de siembra y/o plantación sobre plantas para la mariposa monarca y polinizadores.</t>
  </si>
  <si>
    <t>(Número de taller de siembra y/o plantación sobre plantas para la mariposa monarca y polinizadores realizadas/ número de taller de siembra y/o plantación sobre plantas para la mariposa monarca y polinizadores solicitadas) x100</t>
  </si>
  <si>
    <t>Número de taller de siembra y/o plantación sobre plantas para la mariposa monarca y polinizadores realizadas</t>
  </si>
  <si>
    <t>Número de taller de siembra y/o plantación sobre plantas para la mariposa monarca y polinizadores solicitadas</t>
  </si>
  <si>
    <t>Pláticas y conferencias sobre la creación de jardines para polinizadores</t>
  </si>
  <si>
    <t>(Número de pláticas y/o conferencias sobre la creación de  jardines para polinizadores impartidas/Número de pláticas y/o conferencias sobre la creación de járdines para polinizadores solicitadas) X 100</t>
  </si>
  <si>
    <t>Campaña permanente de difusión mariposa monarca "Mi Municipio con la Monarca"</t>
  </si>
  <si>
    <t>Número total de campañas realizadas</t>
  </si>
  <si>
    <t xml:space="preserve">Atención a personas con discapacidad que solicitan algún servicio de la Coordinación de Educación Ambiental </t>
  </si>
  <si>
    <t>(Número de personas con algún tipo de discapacidad que recibe al menos un servicio de parte de la coordinacion de educación ambiental/Número de personas con algún tipo de discapacidad que demandan al menos un servcio de parte de la Coordinción de Educacion Ambiental) x 100</t>
  </si>
  <si>
    <t>75 persona</t>
  </si>
  <si>
    <t>Número de personas con algún tipo de discapacidad que recibe al menos un servicio de parte de la coordinacion de educación ambiental</t>
  </si>
  <si>
    <t>Número de personas con algún tipo de discapacidad que demandan al menos un servcio de parte de la Coordinción de Educacion Ambiental</t>
  </si>
  <si>
    <t xml:space="preserve">Número de familias en las que se incide con temas y acciones de cuidado y protección del medio ambiente </t>
  </si>
  <si>
    <t>(Número de familias que reciben al menos un servicio de la Coordinacion de Educación Ambiental/ Número de familias que demanda al menos un servicio de la Coordinacion de Educación Ambiental) x 100</t>
  </si>
  <si>
    <t>Número de familias que reciben al menos un servicio de la Coordinacion de Educación Ambienta</t>
  </si>
  <si>
    <t>Número de familias que reciben al menos un servicio de la Coordinacion de Educación Ambiental</t>
  </si>
  <si>
    <t>Número de alumnas y alumnos que asisten a pláticas, talleres y/o conferencias sobre temas ambientales.</t>
  </si>
  <si>
    <t>Número de alumnas y alumnos que asisten a  pláticas , talleres y/o conferencias sobre temas ambientales.</t>
  </si>
  <si>
    <t xml:space="preserve">Número de libros rescatados y en uso </t>
  </si>
  <si>
    <t xml:space="preserve">Número de libros rescatados </t>
  </si>
  <si>
    <t>Porcentaje de servicios prestados en la biblioteca de la basura</t>
  </si>
  <si>
    <t>(Número de servicios solicitados en la biblioteca de la basuras) / (número de servicios prestados en la biblioteca de la basura) x 100</t>
  </si>
  <si>
    <t>Número de servicios</t>
  </si>
  <si>
    <t>Número de servcios solicitados</t>
  </si>
  <si>
    <t xml:space="preserve">Número de servicios prestados </t>
  </si>
  <si>
    <t>Inspeciones realizadas</t>
  </si>
  <si>
    <t>Número de inspecciones realizadas/Número de Expedientes recibidos*100</t>
  </si>
  <si>
    <t>Número de inspecciones realizadas</t>
  </si>
  <si>
    <t>Número de Expedientes recibidos</t>
  </si>
  <si>
    <t>Inspección en establecimientos comerciales y/o de servicios</t>
  </si>
  <si>
    <t>Inspección  de establecimientos mercantiles y/o de servicios por contaminación auditiva.</t>
  </si>
  <si>
    <t>Valor</t>
  </si>
  <si>
    <t>H. AYUNTAMIENTO DE SAN LUIS POTOSI</t>
  </si>
  <si>
    <t>Estadísticas generadas</t>
  </si>
  <si>
    <t>Los sujetos obligados deberán publicar una relación de las estadísticas de cualquier tipo que hayan generado en cumplimiento de sus facultades, competencias y/o funciones</t>
  </si>
  <si>
    <t>LTAIPSLP84XXXVI</t>
  </si>
  <si>
    <t>MATRIZ DE INDICADORES DE RESULTADOS PARA EL EJERCICIO 2026. CORRESPONDIENTES AL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</si>
</sst>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2"/>
      <color rgb="FFFFFFFF"/>
      <name val="Calibri"/>
    </font>
    <font>
      <b/>
      <sz val="11"/>
      <color theme="0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0000"/>
      <name val="Calibri"/>
    </font>
    <font>
      <i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  <fill>
      <patternFill patternType="solid">
        <fgColor theme="1"/>
        <bgColor theme="1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  <xf numFmtId="10" fontId="3" fillId="4" borderId="5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1" fontId="3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0" fontId="3" fillId="4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9" fontId="3" fillId="5" borderId="5" xfId="0" applyNumberFormat="1" applyFont="1" applyFill="1" applyBorder="1" applyAlignment="1">
      <alignment horizontal="center" vertical="center"/>
    </xf>
    <xf numFmtId="9" fontId="9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10" fontId="3" fillId="5" borderId="5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10" fontId="3" fillId="5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3" fontId="3" fillId="6" borderId="5" xfId="0" applyNumberFormat="1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wrapText="1"/>
    </xf>
    <xf numFmtId="0" fontId="3" fillId="5" borderId="5" xfId="0" applyFont="1" applyFill="1" applyBorder="1"/>
    <xf numFmtId="0" fontId="3" fillId="7" borderId="5" xfId="0" applyFont="1" applyFill="1" applyBorder="1" applyAlignment="1">
      <alignment horizontal="center" vertical="center" wrapText="1"/>
    </xf>
    <xf numFmtId="3" fontId="3" fillId="7" borderId="5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1" fontId="3" fillId="7" borderId="5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" fontId="3" fillId="7" borderId="5" xfId="0" applyNumberFormat="1" applyFont="1" applyFill="1" applyBorder="1" applyAlignment="1">
      <alignment horizontal="center" vertical="center" wrapText="1"/>
    </xf>
    <xf numFmtId="3" fontId="3" fillId="7" borderId="5" xfId="0" applyNumberFormat="1" applyFont="1" applyFill="1" applyBorder="1" applyAlignment="1">
      <alignment horizontal="center" vertical="center"/>
    </xf>
    <xf numFmtId="9" fontId="3" fillId="7" borderId="5" xfId="0" applyNumberFormat="1" applyFont="1" applyFill="1" applyBorder="1" applyAlignment="1">
      <alignment horizontal="center" vertical="center"/>
    </xf>
    <xf numFmtId="3" fontId="3" fillId="7" borderId="8" xfId="0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1" fontId="3" fillId="8" borderId="5" xfId="0" applyNumberFormat="1" applyFont="1" applyFill="1" applyBorder="1" applyAlignment="1">
      <alignment horizontal="center" vertical="center"/>
    </xf>
    <xf numFmtId="1" fontId="3" fillId="8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" fontId="3" fillId="8" borderId="10" xfId="0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/>
    </xf>
    <xf numFmtId="0" fontId="6" fillId="0" borderId="4" xfId="0" applyFont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/>
    <xf numFmtId="0" fontId="8" fillId="4" borderId="1" xfId="0" applyFont="1" applyFill="1" applyBorder="1" applyAlignment="1">
      <alignment horizontal="center" vertical="center" wrapText="1"/>
    </xf>
    <xf numFmtId="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0" fontId="3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9" fontId="3" fillId="6" borderId="1" xfId="0" applyNumberFormat="1" applyFont="1" applyFill="1" applyBorder="1" applyAlignment="1">
      <alignment horizontal="center" vertical="center" wrapText="1"/>
    </xf>
    <xf numFmtId="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0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 wrapText="1"/>
    </xf>
    <xf numFmtId="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10" fontId="3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0" fontId="0" fillId="0" borderId="0" xfId="0"/>
    <xf numFmtId="0" fontId="6" fillId="0" borderId="9" xfId="0" applyFont="1" applyBorder="1"/>
    <xf numFmtId="0" fontId="1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7"/>
  <sheetViews>
    <sheetView tabSelected="1" workbookViewId="0">
      <pane xSplit="2" ySplit="10" topLeftCell="C11" activePane="bottomRight" state="frozen"/>
      <selection pane="topRight" activeCell="E1" sqref="E1"/>
      <selection pane="bottomLeft" activeCell="A6" sqref="A6"/>
      <selection pane="bottomRight" activeCell="A4" sqref="A4"/>
    </sheetView>
  </sheetViews>
  <sheetFormatPr baseColWidth="10" defaultColWidth="14.42578125" defaultRowHeight="15" customHeight="1" x14ac:dyDescent="0.25"/>
  <cols>
    <col min="1" max="1" width="32.5703125" customWidth="1"/>
    <col min="2" max="2" width="38.5703125" customWidth="1"/>
    <col min="3" max="4" width="15" customWidth="1"/>
    <col min="5" max="6" width="13.28515625" customWidth="1"/>
    <col min="7" max="7" width="19.42578125" customWidth="1"/>
    <col min="8" max="8" width="16.140625" customWidth="1"/>
    <col min="9" max="9" width="51.140625" customWidth="1"/>
    <col min="10" max="12" width="10.7109375" customWidth="1"/>
    <col min="13" max="13" width="13.85546875" customWidth="1"/>
    <col min="14" max="14" width="13.28515625" customWidth="1"/>
    <col min="15" max="17" width="10.7109375" customWidth="1"/>
    <col min="18" max="19" width="13.42578125" customWidth="1"/>
    <col min="20" max="21" width="10.7109375" customWidth="1"/>
    <col min="22" max="22" width="13.85546875" customWidth="1"/>
    <col min="23" max="23" width="14.5703125" customWidth="1"/>
    <col min="24" max="24" width="14.7109375" customWidth="1"/>
    <col min="25" max="25" width="12.85546875" customWidth="1"/>
    <col min="26" max="27" width="13.140625" customWidth="1"/>
    <col min="28" max="28" width="14.140625" customWidth="1"/>
    <col min="29" max="29" width="16.42578125" customWidth="1"/>
    <col min="30" max="30" width="18.5703125" customWidth="1"/>
  </cols>
  <sheetData>
    <row r="1" spans="1:31" ht="15" customHeight="1" x14ac:dyDescent="0.25">
      <c r="A1" t="s">
        <v>207</v>
      </c>
    </row>
    <row r="2" spans="1:31" ht="15" customHeight="1" x14ac:dyDescent="0.25">
      <c r="A2" t="s">
        <v>0</v>
      </c>
    </row>
    <row r="3" spans="1:31" ht="15" customHeight="1" x14ac:dyDescent="0.25">
      <c r="A3" s="92" t="s">
        <v>211</v>
      </c>
    </row>
    <row r="4" spans="1:31" ht="15" customHeight="1" x14ac:dyDescent="0.25">
      <c r="A4" t="s">
        <v>208</v>
      </c>
      <c r="B4" s="93" t="s">
        <v>209</v>
      </c>
      <c r="C4" s="93"/>
      <c r="D4" s="93"/>
      <c r="E4" s="93"/>
      <c r="F4" s="93"/>
      <c r="G4" s="94"/>
    </row>
    <row r="5" spans="1:31" ht="15" customHeight="1" x14ac:dyDescent="0.25">
      <c r="A5" s="95"/>
      <c r="B5" s="93"/>
      <c r="C5" s="93"/>
      <c r="D5" s="93"/>
      <c r="E5" s="93"/>
      <c r="F5" s="93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</row>
    <row r="6" spans="1:31" ht="15" customHeight="1" x14ac:dyDescent="0.25">
      <c r="A6" s="95" t="s">
        <v>210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31" ht="14.25" customHeight="1" x14ac:dyDescent="0.25">
      <c r="J7" s="96"/>
      <c r="K7" s="96"/>
      <c r="L7" s="96"/>
      <c r="M7" s="96"/>
      <c r="R7" s="97"/>
      <c r="W7" s="97"/>
      <c r="AB7" s="97"/>
    </row>
    <row r="8" spans="1:31" ht="14.25" customHeight="1" x14ac:dyDescent="0.25">
      <c r="J8" s="96"/>
      <c r="K8" s="96"/>
      <c r="L8" s="96"/>
      <c r="M8" s="96"/>
      <c r="R8" s="97"/>
      <c r="W8" s="97"/>
      <c r="AB8" s="97"/>
    </row>
    <row r="9" spans="1:31" ht="33" customHeight="1" x14ac:dyDescent="0.25">
      <c r="A9" s="62" t="s">
        <v>1</v>
      </c>
      <c r="B9" s="62" t="s">
        <v>2</v>
      </c>
      <c r="C9" s="66" t="s">
        <v>3</v>
      </c>
      <c r="D9" s="66" t="s">
        <v>4</v>
      </c>
      <c r="E9" s="66" t="s">
        <v>5</v>
      </c>
      <c r="F9" s="62" t="s">
        <v>6</v>
      </c>
      <c r="G9" s="62" t="s">
        <v>7</v>
      </c>
      <c r="H9" s="62" t="s">
        <v>8</v>
      </c>
      <c r="I9" s="62" t="s">
        <v>9</v>
      </c>
      <c r="J9" s="62" t="s">
        <v>10</v>
      </c>
      <c r="K9" s="62" t="s">
        <v>11</v>
      </c>
      <c r="L9" s="62" t="s">
        <v>12</v>
      </c>
      <c r="M9" s="65" t="s">
        <v>13</v>
      </c>
      <c r="N9" s="64"/>
      <c r="O9" s="62" t="s">
        <v>14</v>
      </c>
      <c r="P9" s="62" t="s">
        <v>15</v>
      </c>
      <c r="Q9" s="62" t="s">
        <v>16</v>
      </c>
      <c r="R9" s="65" t="s">
        <v>17</v>
      </c>
      <c r="S9" s="64"/>
      <c r="T9" s="62" t="s">
        <v>18</v>
      </c>
      <c r="U9" s="62" t="s">
        <v>19</v>
      </c>
      <c r="V9" s="62" t="s">
        <v>20</v>
      </c>
      <c r="W9" s="63" t="s">
        <v>21</v>
      </c>
      <c r="X9" s="64"/>
      <c r="Y9" s="62" t="s">
        <v>22</v>
      </c>
      <c r="Z9" s="62" t="s">
        <v>23</v>
      </c>
      <c r="AA9" s="62" t="s">
        <v>24</v>
      </c>
      <c r="AB9" s="63" t="s">
        <v>25</v>
      </c>
      <c r="AC9" s="64"/>
      <c r="AD9" s="62" t="s">
        <v>26</v>
      </c>
      <c r="AE9" s="3"/>
    </row>
    <row r="10" spans="1:31" ht="47.25" customHeigh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4" t="s">
        <v>27</v>
      </c>
      <c r="N10" s="4" t="s">
        <v>28</v>
      </c>
      <c r="O10" s="58"/>
      <c r="P10" s="58"/>
      <c r="Q10" s="58"/>
      <c r="R10" s="5" t="s">
        <v>27</v>
      </c>
      <c r="S10" s="4" t="s">
        <v>28</v>
      </c>
      <c r="T10" s="58"/>
      <c r="U10" s="58"/>
      <c r="V10" s="58"/>
      <c r="W10" s="5" t="s">
        <v>29</v>
      </c>
      <c r="X10" s="4" t="s">
        <v>30</v>
      </c>
      <c r="Y10" s="58"/>
      <c r="Z10" s="58"/>
      <c r="AA10" s="58"/>
      <c r="AB10" s="6" t="s">
        <v>29</v>
      </c>
      <c r="AC10" s="4" t="s">
        <v>30</v>
      </c>
      <c r="AD10" s="58"/>
    </row>
    <row r="11" spans="1:31" ht="21" customHeight="1" x14ac:dyDescent="0.25">
      <c r="A11" s="7"/>
      <c r="B11" s="7"/>
      <c r="C11" s="8"/>
      <c r="D11" s="8"/>
      <c r="E11" s="8"/>
      <c r="F11" s="9"/>
      <c r="G11" s="10"/>
      <c r="H11" s="7"/>
      <c r="I11" s="7" t="s">
        <v>31</v>
      </c>
      <c r="J11" s="11"/>
      <c r="K11" s="11"/>
      <c r="L11" s="11"/>
      <c r="M11" s="11"/>
      <c r="N11" s="12"/>
      <c r="O11" s="11"/>
      <c r="P11" s="11"/>
      <c r="Q11" s="11"/>
      <c r="R11" s="8"/>
      <c r="S11" s="12"/>
      <c r="T11" s="13"/>
      <c r="U11" s="13"/>
      <c r="V11" s="13"/>
      <c r="W11" s="8">
        <f t="shared" ref="W11:W12" si="0">T11</f>
        <v>0</v>
      </c>
      <c r="X11" s="12"/>
      <c r="Y11" s="8"/>
      <c r="Z11" s="14"/>
      <c r="AA11" s="14"/>
      <c r="AB11" s="8">
        <f t="shared" ref="AB11:AB12" si="1">Y11</f>
        <v>0</v>
      </c>
      <c r="AC11" s="12"/>
      <c r="AD11" s="8">
        <f>J11</f>
        <v>0</v>
      </c>
    </row>
    <row r="12" spans="1:31" ht="30" x14ac:dyDescent="0.25">
      <c r="A12" s="16" t="s">
        <v>32</v>
      </c>
      <c r="B12" s="15" t="s">
        <v>33</v>
      </c>
      <c r="C12" s="17">
        <v>1</v>
      </c>
      <c r="D12" s="17">
        <v>1</v>
      </c>
      <c r="E12" s="17">
        <v>1</v>
      </c>
      <c r="F12" s="17">
        <v>1</v>
      </c>
      <c r="G12" s="17" t="s">
        <v>34</v>
      </c>
      <c r="H12" s="16" t="s">
        <v>35</v>
      </c>
      <c r="I12" s="16" t="s">
        <v>36</v>
      </c>
      <c r="J12" s="16">
        <v>1</v>
      </c>
      <c r="K12" s="16">
        <v>1</v>
      </c>
      <c r="L12" s="16">
        <v>1</v>
      </c>
      <c r="M12" s="16">
        <f>J12</f>
        <v>1</v>
      </c>
      <c r="N12" s="16" t="s">
        <v>37</v>
      </c>
      <c r="O12" s="16">
        <v>1</v>
      </c>
      <c r="P12" s="16">
        <v>1</v>
      </c>
      <c r="Q12" s="16">
        <v>1</v>
      </c>
      <c r="R12" s="11"/>
      <c r="S12" s="16" t="s">
        <v>37</v>
      </c>
      <c r="T12" s="16">
        <v>1</v>
      </c>
      <c r="U12" s="16"/>
      <c r="V12" s="16"/>
      <c r="W12" s="16">
        <f t="shared" si="0"/>
        <v>1</v>
      </c>
      <c r="X12" s="16" t="s">
        <v>37</v>
      </c>
      <c r="Y12" s="16"/>
      <c r="Z12" s="16"/>
      <c r="AA12" s="16"/>
      <c r="AB12" s="16">
        <f t="shared" si="1"/>
        <v>0</v>
      </c>
      <c r="AC12" s="16" t="s">
        <v>37</v>
      </c>
      <c r="AD12" s="16">
        <f>M12</f>
        <v>1</v>
      </c>
    </row>
    <row r="13" spans="1:31" ht="31.5" customHeight="1" x14ac:dyDescent="0.25">
      <c r="A13" s="60" t="s">
        <v>38</v>
      </c>
      <c r="B13" s="60" t="s">
        <v>39</v>
      </c>
      <c r="C13" s="57">
        <v>1</v>
      </c>
      <c r="D13" s="57">
        <v>1</v>
      </c>
      <c r="E13" s="57">
        <v>1</v>
      </c>
      <c r="F13" s="57">
        <v>1</v>
      </c>
      <c r="G13" s="59" t="s">
        <v>40</v>
      </c>
      <c r="H13" s="60" t="s">
        <v>35</v>
      </c>
      <c r="I13" s="7" t="s">
        <v>41</v>
      </c>
      <c r="J13" s="11">
        <v>23014</v>
      </c>
      <c r="K13" s="11">
        <v>21572</v>
      </c>
      <c r="L13" s="11">
        <v>23722</v>
      </c>
      <c r="M13" s="11">
        <f t="shared" ref="M13:M24" si="2">J13+K13+L13</f>
        <v>68308</v>
      </c>
      <c r="N13" s="61">
        <f>M13/M14</f>
        <v>1</v>
      </c>
      <c r="O13" s="18">
        <v>22327</v>
      </c>
      <c r="P13" s="11">
        <v>24602</v>
      </c>
      <c r="Q13" s="18">
        <v>25235</v>
      </c>
      <c r="R13" s="11">
        <f t="shared" ref="R13:R24" si="3">O13+P13+Q13</f>
        <v>72164</v>
      </c>
      <c r="S13" s="61">
        <f>R13/R14</f>
        <v>1</v>
      </c>
      <c r="T13" s="11">
        <v>25228</v>
      </c>
      <c r="U13" s="18"/>
      <c r="V13" s="11"/>
      <c r="W13" s="8">
        <f t="shared" ref="W13:W24" si="4">T13+U13+V13</f>
        <v>25228</v>
      </c>
      <c r="X13" s="61">
        <f>W13/W14</f>
        <v>1</v>
      </c>
      <c r="Y13" s="11"/>
      <c r="Z13" s="11"/>
      <c r="AA13" s="11"/>
      <c r="AB13" s="8">
        <f t="shared" ref="AB13:AB24" si="5">Y13+Z13+AA13</f>
        <v>0</v>
      </c>
      <c r="AC13" s="61" t="e">
        <f>AB13/AB14</f>
        <v>#DIV/0!</v>
      </c>
      <c r="AD13" s="19">
        <f t="shared" ref="AD13:AD14" si="6">M13+R13+W13+AB13</f>
        <v>165700</v>
      </c>
    </row>
    <row r="14" spans="1:31" ht="16.5" customHeight="1" x14ac:dyDescent="0.25">
      <c r="A14" s="58"/>
      <c r="B14" s="58"/>
      <c r="C14" s="58"/>
      <c r="D14" s="58"/>
      <c r="E14" s="58"/>
      <c r="F14" s="58"/>
      <c r="G14" s="58"/>
      <c r="H14" s="58"/>
      <c r="I14" s="7" t="s">
        <v>42</v>
      </c>
      <c r="J14" s="11">
        <v>23014</v>
      </c>
      <c r="K14" s="11">
        <v>21572</v>
      </c>
      <c r="L14" s="11">
        <v>23722</v>
      </c>
      <c r="M14" s="11">
        <f t="shared" si="2"/>
        <v>68308</v>
      </c>
      <c r="N14" s="58"/>
      <c r="O14" s="18">
        <v>22327</v>
      </c>
      <c r="P14" s="11">
        <v>24602</v>
      </c>
      <c r="Q14" s="18">
        <v>25235</v>
      </c>
      <c r="R14" s="11">
        <f t="shared" si="3"/>
        <v>72164</v>
      </c>
      <c r="S14" s="58"/>
      <c r="T14" s="11">
        <v>25228</v>
      </c>
      <c r="U14" s="18"/>
      <c r="V14" s="11"/>
      <c r="W14" s="8">
        <f t="shared" si="4"/>
        <v>25228</v>
      </c>
      <c r="X14" s="58"/>
      <c r="Y14" s="11"/>
      <c r="Z14" s="11"/>
      <c r="AA14" s="11"/>
      <c r="AB14" s="8">
        <f t="shared" si="5"/>
        <v>0</v>
      </c>
      <c r="AC14" s="58"/>
      <c r="AD14" s="8">
        <f t="shared" si="6"/>
        <v>165700</v>
      </c>
    </row>
    <row r="15" spans="1:31" ht="58.5" customHeight="1" x14ac:dyDescent="0.25">
      <c r="A15" s="7" t="s">
        <v>43</v>
      </c>
      <c r="B15" s="7" t="s">
        <v>44</v>
      </c>
      <c r="C15" s="7">
        <v>614</v>
      </c>
      <c r="D15" s="20">
        <v>578</v>
      </c>
      <c r="E15" s="7">
        <v>700</v>
      </c>
      <c r="F15" s="7">
        <v>154</v>
      </c>
      <c r="G15" s="10" t="s">
        <v>34</v>
      </c>
      <c r="H15" s="7" t="s">
        <v>35</v>
      </c>
      <c r="I15" s="7" t="s">
        <v>36</v>
      </c>
      <c r="J15" s="10">
        <v>48</v>
      </c>
      <c r="K15" s="10">
        <v>22</v>
      </c>
      <c r="L15" s="10">
        <v>20</v>
      </c>
      <c r="M15" s="10">
        <f t="shared" si="2"/>
        <v>90</v>
      </c>
      <c r="N15" s="7" t="s">
        <v>37</v>
      </c>
      <c r="O15" s="10">
        <v>0</v>
      </c>
      <c r="P15" s="10">
        <v>0</v>
      </c>
      <c r="Q15" s="10">
        <v>0</v>
      </c>
      <c r="R15" s="11">
        <f t="shared" si="3"/>
        <v>0</v>
      </c>
      <c r="S15" s="7" t="s">
        <v>37</v>
      </c>
      <c r="T15" s="10">
        <v>0</v>
      </c>
      <c r="U15" s="10"/>
      <c r="V15" s="10"/>
      <c r="W15" s="19">
        <f t="shared" si="4"/>
        <v>0</v>
      </c>
      <c r="X15" s="7" t="s">
        <v>37</v>
      </c>
      <c r="Y15" s="10"/>
      <c r="Z15" s="10"/>
      <c r="AA15" s="10"/>
      <c r="AB15" s="19">
        <f t="shared" si="5"/>
        <v>0</v>
      </c>
      <c r="AC15" s="7" t="s">
        <v>37</v>
      </c>
      <c r="AD15" s="19">
        <f t="shared" ref="AD15:AD23" si="7">AB15+W15+R15+M15</f>
        <v>90</v>
      </c>
    </row>
    <row r="16" spans="1:31" ht="26.25" customHeight="1" x14ac:dyDescent="0.25">
      <c r="A16" s="60" t="s">
        <v>45</v>
      </c>
      <c r="B16" s="60" t="s">
        <v>46</v>
      </c>
      <c r="C16" s="57">
        <v>1</v>
      </c>
      <c r="D16" s="57">
        <v>1</v>
      </c>
      <c r="E16" s="57">
        <v>1</v>
      </c>
      <c r="F16" s="57">
        <v>1</v>
      </c>
      <c r="G16" s="59" t="s">
        <v>40</v>
      </c>
      <c r="H16" s="60" t="s">
        <v>35</v>
      </c>
      <c r="I16" s="7" t="s">
        <v>47</v>
      </c>
      <c r="J16" s="10">
        <v>27</v>
      </c>
      <c r="K16" s="10">
        <v>16</v>
      </c>
      <c r="L16" s="8">
        <v>30</v>
      </c>
      <c r="M16" s="8">
        <f t="shared" si="2"/>
        <v>73</v>
      </c>
      <c r="N16" s="61">
        <f>M16/M17</f>
        <v>1</v>
      </c>
      <c r="O16" s="10">
        <v>36</v>
      </c>
      <c r="P16" s="10">
        <v>22</v>
      </c>
      <c r="Q16" s="10">
        <v>20</v>
      </c>
      <c r="R16" s="11">
        <f t="shared" si="3"/>
        <v>78</v>
      </c>
      <c r="S16" s="61">
        <f>R16/R17</f>
        <v>1</v>
      </c>
      <c r="T16" s="10">
        <v>14</v>
      </c>
      <c r="U16" s="10"/>
      <c r="V16" s="10"/>
      <c r="W16" s="8">
        <f t="shared" si="4"/>
        <v>14</v>
      </c>
      <c r="X16" s="61">
        <f>W16/W17</f>
        <v>1</v>
      </c>
      <c r="Y16" s="10"/>
      <c r="Z16" s="10"/>
      <c r="AA16" s="10"/>
      <c r="AB16" s="8">
        <f t="shared" si="5"/>
        <v>0</v>
      </c>
      <c r="AC16" s="61" t="e">
        <f>AB16/AB17</f>
        <v>#DIV/0!</v>
      </c>
      <c r="AD16" s="19">
        <f t="shared" si="7"/>
        <v>165</v>
      </c>
    </row>
    <row r="17" spans="1:30" ht="34.5" customHeight="1" x14ac:dyDescent="0.25">
      <c r="A17" s="58"/>
      <c r="B17" s="58"/>
      <c r="C17" s="58"/>
      <c r="D17" s="58"/>
      <c r="E17" s="58"/>
      <c r="F17" s="58"/>
      <c r="G17" s="58"/>
      <c r="H17" s="58"/>
      <c r="I17" s="7" t="s">
        <v>48</v>
      </c>
      <c r="J17" s="10">
        <v>27</v>
      </c>
      <c r="K17" s="10">
        <v>16</v>
      </c>
      <c r="L17" s="10">
        <v>30</v>
      </c>
      <c r="M17" s="10">
        <f t="shared" si="2"/>
        <v>73</v>
      </c>
      <c r="N17" s="58"/>
      <c r="O17" s="10">
        <v>36</v>
      </c>
      <c r="P17" s="10">
        <v>22</v>
      </c>
      <c r="Q17" s="10">
        <v>20</v>
      </c>
      <c r="R17" s="11">
        <f t="shared" si="3"/>
        <v>78</v>
      </c>
      <c r="S17" s="58"/>
      <c r="T17" s="10">
        <v>14</v>
      </c>
      <c r="U17" s="10"/>
      <c r="V17" s="10"/>
      <c r="W17" s="8">
        <f t="shared" si="4"/>
        <v>14</v>
      </c>
      <c r="X17" s="58"/>
      <c r="Y17" s="10"/>
      <c r="Z17" s="10"/>
      <c r="AA17" s="10"/>
      <c r="AB17" s="8">
        <f t="shared" si="5"/>
        <v>0</v>
      </c>
      <c r="AC17" s="58"/>
      <c r="AD17" s="8">
        <f t="shared" si="7"/>
        <v>165</v>
      </c>
    </row>
    <row r="18" spans="1:30" ht="45" x14ac:dyDescent="0.25">
      <c r="A18" s="7" t="s">
        <v>49</v>
      </c>
      <c r="B18" s="7" t="s">
        <v>50</v>
      </c>
      <c r="C18" s="7" t="s">
        <v>51</v>
      </c>
      <c r="D18" s="10">
        <v>150</v>
      </c>
      <c r="E18" s="7">
        <v>134</v>
      </c>
      <c r="F18" s="7">
        <v>34</v>
      </c>
      <c r="G18" s="10" t="s">
        <v>40</v>
      </c>
      <c r="H18" s="7" t="s">
        <v>35</v>
      </c>
      <c r="I18" s="7" t="s">
        <v>36</v>
      </c>
      <c r="J18" s="10">
        <v>14</v>
      </c>
      <c r="K18" s="10">
        <v>16</v>
      </c>
      <c r="L18" s="10">
        <v>17</v>
      </c>
      <c r="M18" s="10">
        <f t="shared" si="2"/>
        <v>47</v>
      </c>
      <c r="N18" s="7" t="s">
        <v>37</v>
      </c>
      <c r="O18" s="10">
        <v>14</v>
      </c>
      <c r="P18" s="10">
        <v>10</v>
      </c>
      <c r="Q18" s="10">
        <v>14</v>
      </c>
      <c r="R18" s="11">
        <f t="shared" si="3"/>
        <v>38</v>
      </c>
      <c r="S18" s="7" t="s">
        <v>37</v>
      </c>
      <c r="T18" s="10">
        <v>14</v>
      </c>
      <c r="U18" s="10"/>
      <c r="V18" s="10"/>
      <c r="W18" s="19">
        <f t="shared" si="4"/>
        <v>14</v>
      </c>
      <c r="X18" s="7" t="s">
        <v>37</v>
      </c>
      <c r="Y18" s="10"/>
      <c r="Z18" s="10"/>
      <c r="AA18" s="10"/>
      <c r="AB18" s="19">
        <f t="shared" si="5"/>
        <v>0</v>
      </c>
      <c r="AC18" s="7" t="s">
        <v>37</v>
      </c>
      <c r="AD18" s="19">
        <f t="shared" si="7"/>
        <v>99</v>
      </c>
    </row>
    <row r="19" spans="1:30" ht="20.25" customHeight="1" x14ac:dyDescent="0.25">
      <c r="A19" s="60" t="s">
        <v>52</v>
      </c>
      <c r="B19" s="60" t="s">
        <v>53</v>
      </c>
      <c r="C19" s="57">
        <v>1</v>
      </c>
      <c r="D19" s="57">
        <v>1</v>
      </c>
      <c r="E19" s="57">
        <v>1</v>
      </c>
      <c r="F19" s="57">
        <v>1</v>
      </c>
      <c r="G19" s="59" t="s">
        <v>40</v>
      </c>
      <c r="H19" s="60" t="s">
        <v>35</v>
      </c>
      <c r="I19" s="7" t="s">
        <v>54</v>
      </c>
      <c r="J19" s="10">
        <v>93</v>
      </c>
      <c r="K19" s="10">
        <v>98</v>
      </c>
      <c r="L19" s="8">
        <v>88</v>
      </c>
      <c r="M19" s="8">
        <f t="shared" si="2"/>
        <v>279</v>
      </c>
      <c r="N19" s="61">
        <f>M19/M20</f>
        <v>1</v>
      </c>
      <c r="O19" s="10">
        <v>102</v>
      </c>
      <c r="P19" s="10">
        <v>95</v>
      </c>
      <c r="Q19" s="10">
        <v>72</v>
      </c>
      <c r="R19" s="11">
        <f t="shared" si="3"/>
        <v>269</v>
      </c>
      <c r="S19" s="61">
        <f>R19/R20</f>
        <v>1</v>
      </c>
      <c r="T19" s="10">
        <v>84</v>
      </c>
      <c r="U19" s="10"/>
      <c r="V19" s="10"/>
      <c r="W19" s="8">
        <f t="shared" si="4"/>
        <v>84</v>
      </c>
      <c r="X19" s="61">
        <f>W19/W20</f>
        <v>1</v>
      </c>
      <c r="Y19" s="10"/>
      <c r="Z19" s="10"/>
      <c r="AA19" s="10"/>
      <c r="AB19" s="8">
        <f t="shared" si="5"/>
        <v>0</v>
      </c>
      <c r="AC19" s="61" t="e">
        <f>AB19/AB20</f>
        <v>#DIV/0!</v>
      </c>
      <c r="AD19" s="19">
        <f t="shared" si="7"/>
        <v>632</v>
      </c>
    </row>
    <row r="20" spans="1:30" ht="18.75" customHeight="1" x14ac:dyDescent="0.25">
      <c r="A20" s="58"/>
      <c r="B20" s="58"/>
      <c r="C20" s="58"/>
      <c r="D20" s="58"/>
      <c r="E20" s="58"/>
      <c r="F20" s="58"/>
      <c r="G20" s="58"/>
      <c r="H20" s="58"/>
      <c r="I20" s="7" t="s">
        <v>55</v>
      </c>
      <c r="J20" s="10">
        <v>93</v>
      </c>
      <c r="K20" s="10">
        <v>98</v>
      </c>
      <c r="L20" s="10">
        <v>88</v>
      </c>
      <c r="M20" s="10">
        <f t="shared" si="2"/>
        <v>279</v>
      </c>
      <c r="N20" s="58"/>
      <c r="O20" s="10">
        <v>102</v>
      </c>
      <c r="P20" s="10">
        <v>95</v>
      </c>
      <c r="Q20" s="10">
        <v>72</v>
      </c>
      <c r="R20" s="11">
        <f t="shared" si="3"/>
        <v>269</v>
      </c>
      <c r="S20" s="58"/>
      <c r="T20" s="10">
        <v>84</v>
      </c>
      <c r="U20" s="10"/>
      <c r="V20" s="10"/>
      <c r="W20" s="8">
        <f t="shared" si="4"/>
        <v>84</v>
      </c>
      <c r="X20" s="58"/>
      <c r="Y20" s="10"/>
      <c r="Z20" s="10"/>
      <c r="AA20" s="10"/>
      <c r="AB20" s="8">
        <f t="shared" si="5"/>
        <v>0</v>
      </c>
      <c r="AC20" s="58"/>
      <c r="AD20" s="8">
        <f t="shared" si="7"/>
        <v>632</v>
      </c>
    </row>
    <row r="21" spans="1:30" ht="30" x14ac:dyDescent="0.25">
      <c r="A21" s="7" t="s">
        <v>56</v>
      </c>
      <c r="B21" s="7" t="s">
        <v>57</v>
      </c>
      <c r="C21" s="7" t="s">
        <v>58</v>
      </c>
      <c r="D21" s="7">
        <v>196</v>
      </c>
      <c r="E21" s="7">
        <v>53</v>
      </c>
      <c r="F21" s="7">
        <v>14</v>
      </c>
      <c r="G21" s="10" t="s">
        <v>34</v>
      </c>
      <c r="H21" s="7" t="s">
        <v>35</v>
      </c>
      <c r="I21" s="7" t="s">
        <v>36</v>
      </c>
      <c r="J21" s="10">
        <v>5</v>
      </c>
      <c r="K21" s="10">
        <v>4</v>
      </c>
      <c r="L21" s="10">
        <v>8</v>
      </c>
      <c r="M21" s="10">
        <f t="shared" si="2"/>
        <v>17</v>
      </c>
      <c r="N21" s="7" t="s">
        <v>37</v>
      </c>
      <c r="O21" s="10">
        <v>7</v>
      </c>
      <c r="P21" s="10">
        <v>6</v>
      </c>
      <c r="Q21" s="10">
        <v>3</v>
      </c>
      <c r="R21" s="11">
        <f t="shared" si="3"/>
        <v>16</v>
      </c>
      <c r="S21" s="7" t="s">
        <v>37</v>
      </c>
      <c r="T21" s="10">
        <v>6</v>
      </c>
      <c r="U21" s="10"/>
      <c r="V21" s="10"/>
      <c r="W21" s="19">
        <f t="shared" si="4"/>
        <v>6</v>
      </c>
      <c r="X21" s="7" t="s">
        <v>37</v>
      </c>
      <c r="Y21" s="10"/>
      <c r="Z21" s="10"/>
      <c r="AA21" s="10"/>
      <c r="AB21" s="19">
        <f t="shared" si="5"/>
        <v>0</v>
      </c>
      <c r="AC21" s="7" t="s">
        <v>37</v>
      </c>
      <c r="AD21" s="19">
        <f t="shared" si="7"/>
        <v>39</v>
      </c>
    </row>
    <row r="22" spans="1:30" ht="31.5" customHeight="1" x14ac:dyDescent="0.25">
      <c r="A22" s="60" t="s">
        <v>59</v>
      </c>
      <c r="B22" s="60" t="s">
        <v>60</v>
      </c>
      <c r="C22" s="57">
        <v>1</v>
      </c>
      <c r="D22" s="57">
        <v>1</v>
      </c>
      <c r="E22" s="57">
        <v>1</v>
      </c>
      <c r="F22" s="57">
        <v>1</v>
      </c>
      <c r="G22" s="59" t="s">
        <v>40</v>
      </c>
      <c r="H22" s="60" t="s">
        <v>35</v>
      </c>
      <c r="I22" s="7" t="s">
        <v>61</v>
      </c>
      <c r="J22" s="10">
        <v>47</v>
      </c>
      <c r="K22" s="10">
        <v>22</v>
      </c>
      <c r="L22" s="8">
        <v>6</v>
      </c>
      <c r="M22" s="8">
        <f t="shared" si="2"/>
        <v>75</v>
      </c>
      <c r="N22" s="61">
        <f>M22/M23</f>
        <v>1</v>
      </c>
      <c r="O22" s="10">
        <v>5</v>
      </c>
      <c r="P22" s="10">
        <v>6</v>
      </c>
      <c r="Q22" s="10">
        <v>2</v>
      </c>
      <c r="R22" s="11">
        <f t="shared" si="3"/>
        <v>13</v>
      </c>
      <c r="S22" s="61">
        <f>R22/R23</f>
        <v>1</v>
      </c>
      <c r="T22" s="10">
        <v>2</v>
      </c>
      <c r="U22" s="10"/>
      <c r="V22" s="10"/>
      <c r="W22" s="8">
        <f t="shared" si="4"/>
        <v>2</v>
      </c>
      <c r="X22" s="61">
        <f>W22/W23</f>
        <v>1</v>
      </c>
      <c r="Y22" s="10"/>
      <c r="Z22" s="10"/>
      <c r="AA22" s="10"/>
      <c r="AB22" s="8">
        <f t="shared" si="5"/>
        <v>0</v>
      </c>
      <c r="AC22" s="61" t="e">
        <f>AB22/AB23</f>
        <v>#DIV/0!</v>
      </c>
      <c r="AD22" s="19">
        <f t="shared" si="7"/>
        <v>90</v>
      </c>
    </row>
    <row r="23" spans="1:30" ht="31.5" customHeight="1" x14ac:dyDescent="0.25">
      <c r="A23" s="58"/>
      <c r="B23" s="58"/>
      <c r="C23" s="58"/>
      <c r="D23" s="58"/>
      <c r="E23" s="58"/>
      <c r="F23" s="58"/>
      <c r="G23" s="58"/>
      <c r="H23" s="58"/>
      <c r="I23" s="7" t="s">
        <v>62</v>
      </c>
      <c r="J23" s="10">
        <v>47</v>
      </c>
      <c r="K23" s="10">
        <v>22</v>
      </c>
      <c r="L23" s="10">
        <v>6</v>
      </c>
      <c r="M23" s="10">
        <f t="shared" si="2"/>
        <v>75</v>
      </c>
      <c r="N23" s="58"/>
      <c r="O23" s="10">
        <v>5</v>
      </c>
      <c r="P23" s="10">
        <v>6</v>
      </c>
      <c r="Q23" s="10">
        <v>2</v>
      </c>
      <c r="R23" s="11">
        <f t="shared" si="3"/>
        <v>13</v>
      </c>
      <c r="S23" s="58"/>
      <c r="T23" s="10">
        <v>2</v>
      </c>
      <c r="U23" s="10"/>
      <c r="V23" s="10"/>
      <c r="W23" s="8">
        <f t="shared" si="4"/>
        <v>2</v>
      </c>
      <c r="X23" s="58"/>
      <c r="Y23" s="10"/>
      <c r="Z23" s="10"/>
      <c r="AA23" s="10"/>
      <c r="AB23" s="8">
        <f t="shared" si="5"/>
        <v>0</v>
      </c>
      <c r="AC23" s="58"/>
      <c r="AD23" s="8">
        <f t="shared" si="7"/>
        <v>90</v>
      </c>
    </row>
    <row r="24" spans="1:30" ht="53.25" customHeight="1" x14ac:dyDescent="0.25">
      <c r="A24" s="60" t="s">
        <v>63</v>
      </c>
      <c r="B24" s="60" t="s">
        <v>64</v>
      </c>
      <c r="C24" s="59" t="s">
        <v>65</v>
      </c>
      <c r="D24" s="59">
        <v>0</v>
      </c>
      <c r="E24" s="71">
        <v>20</v>
      </c>
      <c r="F24" s="59">
        <v>7</v>
      </c>
      <c r="G24" s="60" t="s">
        <v>66</v>
      </c>
      <c r="H24" s="60" t="s">
        <v>35</v>
      </c>
      <c r="I24" s="7" t="s">
        <v>67</v>
      </c>
      <c r="J24" s="59"/>
      <c r="K24" s="59"/>
      <c r="L24" s="59"/>
      <c r="M24" s="59">
        <f t="shared" si="2"/>
        <v>0</v>
      </c>
      <c r="N24" s="12"/>
      <c r="O24" s="59"/>
      <c r="P24" s="59"/>
      <c r="Q24" s="59"/>
      <c r="R24" s="67">
        <f t="shared" si="3"/>
        <v>0</v>
      </c>
      <c r="S24" s="12"/>
      <c r="T24" s="59">
        <v>2</v>
      </c>
      <c r="U24" s="59"/>
      <c r="V24" s="59"/>
      <c r="W24" s="67">
        <f t="shared" si="4"/>
        <v>2</v>
      </c>
      <c r="X24" s="12"/>
      <c r="Y24" s="60"/>
      <c r="Z24" s="60"/>
      <c r="AA24" s="60"/>
      <c r="AB24" s="68">
        <f t="shared" si="5"/>
        <v>0</v>
      </c>
      <c r="AC24" s="12"/>
      <c r="AD24" s="69"/>
    </row>
    <row r="25" spans="1:30" ht="53.25" customHeight="1" x14ac:dyDescent="0.25">
      <c r="A25" s="70"/>
      <c r="B25" s="58"/>
      <c r="C25" s="58"/>
      <c r="D25" s="58"/>
      <c r="E25" s="58"/>
      <c r="F25" s="58"/>
      <c r="G25" s="58"/>
      <c r="H25" s="58"/>
      <c r="I25" s="7" t="s">
        <v>68</v>
      </c>
      <c r="J25" s="58"/>
      <c r="K25" s="58"/>
      <c r="L25" s="58"/>
      <c r="M25" s="58"/>
      <c r="N25" s="12"/>
      <c r="O25" s="58"/>
      <c r="P25" s="58"/>
      <c r="Q25" s="58"/>
      <c r="R25" s="58"/>
      <c r="S25" s="12"/>
      <c r="T25" s="58"/>
      <c r="U25" s="58"/>
      <c r="V25" s="58"/>
      <c r="W25" s="58"/>
      <c r="X25" s="12"/>
      <c r="Y25" s="58"/>
      <c r="Z25" s="58"/>
      <c r="AA25" s="58"/>
      <c r="AB25" s="58"/>
      <c r="AC25" s="12"/>
      <c r="AD25" s="58"/>
    </row>
    <row r="26" spans="1:30" ht="53.25" customHeight="1" x14ac:dyDescent="0.25">
      <c r="A26" s="60" t="s">
        <v>69</v>
      </c>
      <c r="B26" s="60" t="s">
        <v>70</v>
      </c>
      <c r="C26" s="59" t="s">
        <v>65</v>
      </c>
      <c r="D26" s="59">
        <v>530</v>
      </c>
      <c r="E26" s="71">
        <v>570</v>
      </c>
      <c r="F26" s="59">
        <v>142</v>
      </c>
      <c r="G26" s="60" t="s">
        <v>71</v>
      </c>
      <c r="H26" s="60" t="s">
        <v>72</v>
      </c>
      <c r="I26" s="7" t="s">
        <v>73</v>
      </c>
      <c r="J26" s="59"/>
      <c r="K26" s="59"/>
      <c r="L26" s="59"/>
      <c r="M26" s="59">
        <f>J26+K26+L26</f>
        <v>0</v>
      </c>
      <c r="N26" s="12"/>
      <c r="O26" s="59"/>
      <c r="P26" s="59"/>
      <c r="Q26" s="59"/>
      <c r="R26" s="67">
        <f>O26+Q26+P26</f>
        <v>0</v>
      </c>
      <c r="S26" s="12"/>
      <c r="T26" s="59"/>
      <c r="U26" s="59"/>
      <c r="V26" s="59"/>
      <c r="W26" s="67">
        <f>T26+U26+V26</f>
        <v>0</v>
      </c>
      <c r="X26" s="12"/>
      <c r="Y26" s="60"/>
      <c r="Z26" s="60"/>
      <c r="AA26" s="60"/>
      <c r="AB26" s="68"/>
      <c r="AC26" s="12"/>
      <c r="AD26" s="21"/>
    </row>
    <row r="27" spans="1:30" ht="53.25" customHeight="1" x14ac:dyDescent="0.25">
      <c r="A27" s="70"/>
      <c r="B27" s="58"/>
      <c r="C27" s="58"/>
      <c r="D27" s="58"/>
      <c r="E27" s="58"/>
      <c r="F27" s="58"/>
      <c r="G27" s="58"/>
      <c r="H27" s="58"/>
      <c r="I27" s="7" t="s">
        <v>74</v>
      </c>
      <c r="J27" s="58"/>
      <c r="K27" s="58"/>
      <c r="L27" s="58"/>
      <c r="M27" s="58"/>
      <c r="N27" s="12"/>
      <c r="O27" s="58"/>
      <c r="P27" s="58"/>
      <c r="Q27" s="58"/>
      <c r="R27" s="58"/>
      <c r="S27" s="12"/>
      <c r="T27" s="58"/>
      <c r="U27" s="58"/>
      <c r="V27" s="58"/>
      <c r="W27" s="58"/>
      <c r="X27" s="12"/>
      <c r="Y27" s="58"/>
      <c r="Z27" s="58"/>
      <c r="AA27" s="58"/>
      <c r="AB27" s="58"/>
      <c r="AC27" s="12"/>
      <c r="AD27" s="21"/>
    </row>
    <row r="28" spans="1:30" ht="53.25" customHeight="1" x14ac:dyDescent="0.25">
      <c r="A28" s="60" t="s">
        <v>75</v>
      </c>
      <c r="B28" s="60" t="s">
        <v>76</v>
      </c>
      <c r="C28" s="59" t="s">
        <v>65</v>
      </c>
      <c r="D28" s="59">
        <v>15</v>
      </c>
      <c r="E28" s="71">
        <v>40</v>
      </c>
      <c r="F28" s="59">
        <v>10</v>
      </c>
      <c r="G28" s="60" t="s">
        <v>77</v>
      </c>
      <c r="H28" s="60" t="s">
        <v>35</v>
      </c>
      <c r="I28" s="83" t="s">
        <v>78</v>
      </c>
      <c r="J28" s="59"/>
      <c r="K28" s="59"/>
      <c r="L28" s="59"/>
      <c r="M28" s="59">
        <f>J28+K28+L28</f>
        <v>0</v>
      </c>
      <c r="N28" s="12"/>
      <c r="O28" s="59"/>
      <c r="P28" s="59"/>
      <c r="Q28" s="59"/>
      <c r="R28" s="67">
        <f>O28+P28+Q28</f>
        <v>0</v>
      </c>
      <c r="S28" s="12"/>
      <c r="T28" s="59"/>
      <c r="U28" s="59"/>
      <c r="V28" s="59"/>
      <c r="W28" s="67">
        <f>T28+U28+V28</f>
        <v>0</v>
      </c>
      <c r="X28" s="12"/>
      <c r="Y28" s="60"/>
      <c r="Z28" s="60"/>
      <c r="AA28" s="60"/>
      <c r="AB28" s="68">
        <f>Y28+Z28+AA28</f>
        <v>0</v>
      </c>
      <c r="AC28" s="12"/>
      <c r="AD28" s="21"/>
    </row>
    <row r="29" spans="1:30" ht="53.25" customHeight="1" x14ac:dyDescent="0.25">
      <c r="A29" s="70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12"/>
      <c r="O29" s="58"/>
      <c r="P29" s="58"/>
      <c r="Q29" s="58"/>
      <c r="R29" s="58"/>
      <c r="S29" s="12"/>
      <c r="T29" s="58"/>
      <c r="U29" s="58"/>
      <c r="V29" s="58"/>
      <c r="W29" s="58"/>
      <c r="X29" s="12"/>
      <c r="Y29" s="58"/>
      <c r="Z29" s="58"/>
      <c r="AA29" s="58"/>
      <c r="AB29" s="58"/>
      <c r="AC29" s="12"/>
      <c r="AD29" s="21"/>
    </row>
    <row r="30" spans="1:30" ht="53.25" customHeight="1" x14ac:dyDescent="0.25">
      <c r="A30" s="60" t="s">
        <v>79</v>
      </c>
      <c r="B30" s="60" t="s">
        <v>80</v>
      </c>
      <c r="C30" s="59" t="s">
        <v>65</v>
      </c>
      <c r="D30" s="59" t="s">
        <v>81</v>
      </c>
      <c r="E30" s="71" t="s">
        <v>81</v>
      </c>
      <c r="F30" s="59" t="s">
        <v>81</v>
      </c>
      <c r="G30" s="60" t="s">
        <v>82</v>
      </c>
      <c r="H30" s="60" t="s">
        <v>83</v>
      </c>
      <c r="I30" s="7" t="s">
        <v>84</v>
      </c>
      <c r="J30" s="10"/>
      <c r="K30" s="10"/>
      <c r="L30" s="10"/>
      <c r="M30" s="10"/>
      <c r="N30" s="12"/>
      <c r="O30" s="10"/>
      <c r="P30" s="10"/>
      <c r="Q30" s="10"/>
      <c r="R30" s="8"/>
      <c r="S30" s="12"/>
      <c r="T30" s="10"/>
      <c r="U30" s="10"/>
      <c r="V30" s="10"/>
      <c r="W30" s="8"/>
      <c r="X30" s="12"/>
      <c r="Y30" s="7"/>
      <c r="Z30" s="7"/>
      <c r="AA30" s="7"/>
      <c r="AB30" s="19"/>
      <c r="AC30" s="12"/>
      <c r="AD30" s="21"/>
    </row>
    <row r="31" spans="1:30" ht="53.25" customHeight="1" x14ac:dyDescent="0.25">
      <c r="A31" s="70"/>
      <c r="B31" s="58"/>
      <c r="C31" s="58"/>
      <c r="D31" s="58"/>
      <c r="E31" s="58"/>
      <c r="F31" s="58"/>
      <c r="G31" s="58"/>
      <c r="H31" s="58"/>
      <c r="I31" s="7" t="s">
        <v>85</v>
      </c>
      <c r="J31" s="10"/>
      <c r="K31" s="10"/>
      <c r="L31" s="10"/>
      <c r="M31" s="10"/>
      <c r="N31" s="12"/>
      <c r="O31" s="10"/>
      <c r="P31" s="10"/>
      <c r="Q31" s="10"/>
      <c r="R31" s="8"/>
      <c r="S31" s="12"/>
      <c r="T31" s="10"/>
      <c r="U31" s="10"/>
      <c r="V31" s="10"/>
      <c r="W31" s="8"/>
      <c r="X31" s="12"/>
      <c r="Y31" s="7"/>
      <c r="Z31" s="7"/>
      <c r="AA31" s="7"/>
      <c r="AB31" s="19"/>
      <c r="AC31" s="12"/>
      <c r="AD31" s="21"/>
    </row>
    <row r="32" spans="1:30" ht="13.5" customHeight="1" x14ac:dyDescent="0.25">
      <c r="A32" s="24"/>
      <c r="B32" s="24"/>
      <c r="C32" s="25"/>
      <c r="D32" s="25"/>
      <c r="E32" s="26"/>
      <c r="F32" s="25"/>
      <c r="G32" s="22" t="s">
        <v>86</v>
      </c>
      <c r="H32" s="24"/>
      <c r="I32" s="24"/>
      <c r="J32" s="27"/>
      <c r="K32" s="27"/>
      <c r="L32" s="27"/>
      <c r="M32" s="27"/>
      <c r="N32" s="28"/>
      <c r="O32" s="27"/>
      <c r="P32" s="27"/>
      <c r="Q32" s="27"/>
      <c r="R32" s="29"/>
      <c r="S32" s="28"/>
      <c r="T32" s="27"/>
      <c r="U32" s="27"/>
      <c r="V32" s="27"/>
      <c r="W32" s="29"/>
      <c r="X32" s="28"/>
      <c r="Y32" s="27"/>
      <c r="Z32" s="27"/>
      <c r="AA32" s="27"/>
      <c r="AB32" s="29"/>
      <c r="AC32" s="28"/>
      <c r="AD32" s="30"/>
    </row>
    <row r="33" spans="1:30" ht="15.75" customHeight="1" x14ac:dyDescent="0.25">
      <c r="A33" s="76" t="s">
        <v>87</v>
      </c>
      <c r="B33" s="76">
        <v>1</v>
      </c>
      <c r="C33" s="72">
        <v>1</v>
      </c>
      <c r="D33" s="72">
        <v>1</v>
      </c>
      <c r="E33" s="72">
        <v>1</v>
      </c>
      <c r="F33" s="72">
        <v>1</v>
      </c>
      <c r="G33" s="73" t="s">
        <v>40</v>
      </c>
      <c r="H33" s="76" t="s">
        <v>35</v>
      </c>
      <c r="I33" s="31" t="s">
        <v>88</v>
      </c>
      <c r="J33" s="32">
        <v>38</v>
      </c>
      <c r="K33" s="32">
        <v>24</v>
      </c>
      <c r="L33" s="33">
        <v>37</v>
      </c>
      <c r="M33" s="33">
        <f t="shared" ref="M33:M52" si="8">J33+K33+L33</f>
        <v>99</v>
      </c>
      <c r="N33" s="74">
        <f>M33/M34</f>
        <v>0.61111111111111116</v>
      </c>
      <c r="O33" s="32">
        <v>30</v>
      </c>
      <c r="P33" s="32">
        <v>58</v>
      </c>
      <c r="Q33" s="32">
        <v>26</v>
      </c>
      <c r="R33" s="34">
        <f t="shared" ref="R33:R52" si="9">O33+P33+Q33</f>
        <v>114</v>
      </c>
      <c r="S33" s="74">
        <f>R33/R34</f>
        <v>0.59375</v>
      </c>
      <c r="T33" s="32">
        <v>80</v>
      </c>
      <c r="U33" s="32"/>
      <c r="V33" s="32"/>
      <c r="W33" s="33">
        <f t="shared" ref="W33:W52" si="10">T33+U33+V33</f>
        <v>80</v>
      </c>
      <c r="X33" s="74">
        <f>W33/W34</f>
        <v>0.97560975609756095</v>
      </c>
      <c r="Y33" s="32"/>
      <c r="Z33" s="32"/>
      <c r="AA33" s="32"/>
      <c r="AB33" s="33">
        <f t="shared" ref="AB33:AB52" si="11">Y33+Z33+AA33</f>
        <v>0</v>
      </c>
      <c r="AC33" s="74" t="e">
        <f>AB33/AB34</f>
        <v>#DIV/0!</v>
      </c>
      <c r="AD33" s="35">
        <f t="shared" ref="AD33:AD52" si="12">AB33+W33+R33+M33</f>
        <v>293</v>
      </c>
    </row>
    <row r="34" spans="1:30" ht="38.25" customHeight="1" x14ac:dyDescent="0.25">
      <c r="A34" s="58"/>
      <c r="B34" s="58"/>
      <c r="C34" s="58"/>
      <c r="D34" s="58"/>
      <c r="E34" s="58"/>
      <c r="F34" s="58"/>
      <c r="G34" s="58"/>
      <c r="H34" s="58"/>
      <c r="I34" s="32" t="s">
        <v>89</v>
      </c>
      <c r="J34" s="32">
        <v>58</v>
      </c>
      <c r="K34" s="32">
        <v>50</v>
      </c>
      <c r="L34" s="32">
        <v>54</v>
      </c>
      <c r="M34" s="32">
        <f t="shared" si="8"/>
        <v>162</v>
      </c>
      <c r="N34" s="58"/>
      <c r="O34" s="32">
        <v>73</v>
      </c>
      <c r="P34" s="32">
        <v>65</v>
      </c>
      <c r="Q34" s="32">
        <v>54</v>
      </c>
      <c r="R34" s="34">
        <f t="shared" si="9"/>
        <v>192</v>
      </c>
      <c r="S34" s="58"/>
      <c r="T34" s="32">
        <v>82</v>
      </c>
      <c r="U34" s="32"/>
      <c r="V34" s="32"/>
      <c r="W34" s="33">
        <f t="shared" si="10"/>
        <v>82</v>
      </c>
      <c r="X34" s="58"/>
      <c r="Y34" s="32"/>
      <c r="Z34" s="32"/>
      <c r="AA34" s="32"/>
      <c r="AB34" s="33">
        <f t="shared" si="11"/>
        <v>0</v>
      </c>
      <c r="AC34" s="58"/>
      <c r="AD34" s="33">
        <f t="shared" si="12"/>
        <v>436</v>
      </c>
    </row>
    <row r="35" spans="1:30" ht="58.5" customHeight="1" x14ac:dyDescent="0.25">
      <c r="A35" s="76" t="s">
        <v>90</v>
      </c>
      <c r="B35" s="76" t="s">
        <v>91</v>
      </c>
      <c r="C35" s="77"/>
      <c r="D35" s="77">
        <v>0</v>
      </c>
      <c r="E35" s="72">
        <v>1</v>
      </c>
      <c r="F35" s="72">
        <v>1</v>
      </c>
      <c r="G35" s="73" t="s">
        <v>40</v>
      </c>
      <c r="H35" s="73" t="s">
        <v>35</v>
      </c>
      <c r="I35" s="31" t="s">
        <v>92</v>
      </c>
      <c r="J35" s="32">
        <v>0</v>
      </c>
      <c r="K35" s="32">
        <v>0</v>
      </c>
      <c r="L35" s="33">
        <v>0</v>
      </c>
      <c r="M35" s="33">
        <f t="shared" si="8"/>
        <v>0</v>
      </c>
      <c r="N35" s="74" t="e">
        <f>M35/M36</f>
        <v>#DIV/0!</v>
      </c>
      <c r="O35" s="32">
        <v>0</v>
      </c>
      <c r="P35" s="32">
        <v>0</v>
      </c>
      <c r="Q35" s="32">
        <v>0</v>
      </c>
      <c r="R35" s="34">
        <f t="shared" si="9"/>
        <v>0</v>
      </c>
      <c r="S35" s="74" t="e">
        <f>R35/R36</f>
        <v>#DIV/0!</v>
      </c>
      <c r="T35" s="32">
        <v>0</v>
      </c>
      <c r="U35" s="32"/>
      <c r="V35" s="32"/>
      <c r="W35" s="33">
        <f t="shared" si="10"/>
        <v>0</v>
      </c>
      <c r="X35" s="74" t="e">
        <f>W35/W36</f>
        <v>#DIV/0!</v>
      </c>
      <c r="Y35" s="32"/>
      <c r="Z35" s="32"/>
      <c r="AA35" s="32"/>
      <c r="AB35" s="33">
        <f t="shared" si="11"/>
        <v>0</v>
      </c>
      <c r="AC35" s="74" t="e">
        <f>AB35/AB36</f>
        <v>#DIV/0!</v>
      </c>
      <c r="AD35" s="35">
        <f t="shared" si="12"/>
        <v>0</v>
      </c>
    </row>
    <row r="36" spans="1:30" ht="63" customHeight="1" x14ac:dyDescent="0.25">
      <c r="A36" s="58"/>
      <c r="B36" s="58"/>
      <c r="C36" s="58"/>
      <c r="D36" s="58"/>
      <c r="E36" s="58"/>
      <c r="F36" s="58"/>
      <c r="G36" s="58"/>
      <c r="H36" s="58"/>
      <c r="I36" s="31" t="s">
        <v>93</v>
      </c>
      <c r="J36" s="32">
        <v>0</v>
      </c>
      <c r="K36" s="32">
        <v>0</v>
      </c>
      <c r="L36" s="32">
        <v>0</v>
      </c>
      <c r="M36" s="32">
        <f t="shared" si="8"/>
        <v>0</v>
      </c>
      <c r="N36" s="58"/>
      <c r="O36" s="32">
        <v>0</v>
      </c>
      <c r="P36" s="32">
        <v>0</v>
      </c>
      <c r="Q36" s="32">
        <v>0</v>
      </c>
      <c r="R36" s="34">
        <f t="shared" si="9"/>
        <v>0</v>
      </c>
      <c r="S36" s="58"/>
      <c r="T36" s="32">
        <v>0</v>
      </c>
      <c r="U36" s="32"/>
      <c r="V36" s="32"/>
      <c r="W36" s="33">
        <f t="shared" si="10"/>
        <v>0</v>
      </c>
      <c r="X36" s="58"/>
      <c r="Y36" s="32"/>
      <c r="Z36" s="32"/>
      <c r="AA36" s="32"/>
      <c r="AB36" s="33">
        <f t="shared" si="11"/>
        <v>0</v>
      </c>
      <c r="AC36" s="58"/>
      <c r="AD36" s="33">
        <f t="shared" si="12"/>
        <v>0</v>
      </c>
    </row>
    <row r="37" spans="1:30" ht="32.25" customHeight="1" x14ac:dyDescent="0.25">
      <c r="A37" s="76" t="s">
        <v>94</v>
      </c>
      <c r="B37" s="75" t="s">
        <v>95</v>
      </c>
      <c r="C37" s="72">
        <v>1</v>
      </c>
      <c r="D37" s="72">
        <v>1</v>
      </c>
      <c r="E37" s="72">
        <v>1</v>
      </c>
      <c r="F37" s="72">
        <v>1</v>
      </c>
      <c r="G37" s="73" t="s">
        <v>40</v>
      </c>
      <c r="H37" s="73" t="s">
        <v>35</v>
      </c>
      <c r="I37" s="32" t="s">
        <v>96</v>
      </c>
      <c r="J37" s="32">
        <v>68</v>
      </c>
      <c r="K37" s="32">
        <v>91</v>
      </c>
      <c r="L37" s="33">
        <v>100</v>
      </c>
      <c r="M37" s="33">
        <f t="shared" si="8"/>
        <v>259</v>
      </c>
      <c r="N37" s="74">
        <f>M37/M38</f>
        <v>1</v>
      </c>
      <c r="O37" s="32">
        <v>126</v>
      </c>
      <c r="P37" s="32">
        <v>110</v>
      </c>
      <c r="Q37" s="32">
        <v>83</v>
      </c>
      <c r="R37" s="34">
        <f t="shared" si="9"/>
        <v>319</v>
      </c>
      <c r="S37" s="74">
        <f>R37/R38</f>
        <v>1</v>
      </c>
      <c r="T37" s="32">
        <v>117</v>
      </c>
      <c r="U37" s="32"/>
      <c r="V37" s="32"/>
      <c r="W37" s="33">
        <f t="shared" si="10"/>
        <v>117</v>
      </c>
      <c r="X37" s="74">
        <f>W37/W38</f>
        <v>1</v>
      </c>
      <c r="Y37" s="32"/>
      <c r="Z37" s="32"/>
      <c r="AA37" s="32"/>
      <c r="AB37" s="33">
        <f t="shared" si="11"/>
        <v>0</v>
      </c>
      <c r="AC37" s="74" t="e">
        <f>AB37/AB38</f>
        <v>#DIV/0!</v>
      </c>
      <c r="AD37" s="35">
        <f t="shared" si="12"/>
        <v>695</v>
      </c>
    </row>
    <row r="38" spans="1:30" ht="33" customHeight="1" x14ac:dyDescent="0.25">
      <c r="A38" s="58"/>
      <c r="B38" s="58"/>
      <c r="C38" s="58"/>
      <c r="D38" s="58"/>
      <c r="E38" s="58"/>
      <c r="F38" s="58"/>
      <c r="G38" s="58"/>
      <c r="H38" s="58"/>
      <c r="I38" s="36" t="s">
        <v>97</v>
      </c>
      <c r="J38" s="32">
        <v>68</v>
      </c>
      <c r="K38" s="32">
        <v>91</v>
      </c>
      <c r="L38" s="32">
        <v>100</v>
      </c>
      <c r="M38" s="32">
        <f t="shared" si="8"/>
        <v>259</v>
      </c>
      <c r="N38" s="58"/>
      <c r="O38" s="32">
        <v>126</v>
      </c>
      <c r="P38" s="32">
        <v>110</v>
      </c>
      <c r="Q38" s="32">
        <v>83</v>
      </c>
      <c r="R38" s="34">
        <f t="shared" si="9"/>
        <v>319</v>
      </c>
      <c r="S38" s="58"/>
      <c r="T38" s="32">
        <v>117</v>
      </c>
      <c r="U38" s="32"/>
      <c r="V38" s="32"/>
      <c r="W38" s="33">
        <f t="shared" si="10"/>
        <v>117</v>
      </c>
      <c r="X38" s="58"/>
      <c r="Y38" s="32"/>
      <c r="Z38" s="32"/>
      <c r="AA38" s="32"/>
      <c r="AB38" s="33">
        <f t="shared" si="11"/>
        <v>0</v>
      </c>
      <c r="AC38" s="58"/>
      <c r="AD38" s="33">
        <f t="shared" si="12"/>
        <v>695</v>
      </c>
    </row>
    <row r="39" spans="1:30" ht="24.75" customHeight="1" x14ac:dyDescent="0.25">
      <c r="A39" s="76" t="s">
        <v>98</v>
      </c>
      <c r="B39" s="76" t="s">
        <v>99</v>
      </c>
      <c r="C39" s="72">
        <v>1</v>
      </c>
      <c r="D39" s="72">
        <v>1</v>
      </c>
      <c r="E39" s="72">
        <v>1</v>
      </c>
      <c r="F39" s="72">
        <v>1</v>
      </c>
      <c r="G39" s="73" t="s">
        <v>40</v>
      </c>
      <c r="H39" s="73" t="s">
        <v>35</v>
      </c>
      <c r="I39" s="32" t="s">
        <v>100</v>
      </c>
      <c r="J39" s="32">
        <v>0</v>
      </c>
      <c r="K39" s="32">
        <v>0</v>
      </c>
      <c r="L39" s="33">
        <v>0</v>
      </c>
      <c r="M39" s="33">
        <f t="shared" si="8"/>
        <v>0</v>
      </c>
      <c r="N39" s="74" t="e">
        <f>M39/M40</f>
        <v>#DIV/0!</v>
      </c>
      <c r="O39" s="32">
        <v>3</v>
      </c>
      <c r="P39" s="32">
        <v>0</v>
      </c>
      <c r="Q39" s="32">
        <v>1</v>
      </c>
      <c r="R39" s="34">
        <f t="shared" si="9"/>
        <v>4</v>
      </c>
      <c r="S39" s="74">
        <f>R39/R40</f>
        <v>1</v>
      </c>
      <c r="T39" s="32">
        <v>4</v>
      </c>
      <c r="U39" s="32"/>
      <c r="V39" s="32"/>
      <c r="W39" s="33">
        <f t="shared" si="10"/>
        <v>4</v>
      </c>
      <c r="X39" s="74">
        <f>W39/W40</f>
        <v>1</v>
      </c>
      <c r="Y39" s="32"/>
      <c r="Z39" s="32"/>
      <c r="AA39" s="32"/>
      <c r="AB39" s="33">
        <f t="shared" si="11"/>
        <v>0</v>
      </c>
      <c r="AC39" s="74" t="e">
        <f>AB39/AB40</f>
        <v>#DIV/0!</v>
      </c>
      <c r="AD39" s="35">
        <f t="shared" si="12"/>
        <v>8</v>
      </c>
    </row>
    <row r="40" spans="1:30" ht="25.5" customHeight="1" x14ac:dyDescent="0.25">
      <c r="A40" s="58"/>
      <c r="B40" s="58"/>
      <c r="C40" s="58"/>
      <c r="D40" s="58"/>
      <c r="E40" s="58"/>
      <c r="F40" s="58"/>
      <c r="G40" s="58"/>
      <c r="H40" s="58"/>
      <c r="I40" s="32" t="s">
        <v>101</v>
      </c>
      <c r="J40" s="32">
        <v>0</v>
      </c>
      <c r="K40" s="32">
        <v>0</v>
      </c>
      <c r="L40" s="32">
        <v>0</v>
      </c>
      <c r="M40" s="32">
        <f t="shared" si="8"/>
        <v>0</v>
      </c>
      <c r="N40" s="58"/>
      <c r="O40" s="32">
        <v>3</v>
      </c>
      <c r="P40" s="32">
        <v>0</v>
      </c>
      <c r="Q40" s="32">
        <v>1</v>
      </c>
      <c r="R40" s="34">
        <f t="shared" si="9"/>
        <v>4</v>
      </c>
      <c r="S40" s="58"/>
      <c r="T40" s="32">
        <v>4</v>
      </c>
      <c r="U40" s="32"/>
      <c r="V40" s="32"/>
      <c r="W40" s="33">
        <f t="shared" si="10"/>
        <v>4</v>
      </c>
      <c r="X40" s="58"/>
      <c r="Y40" s="32"/>
      <c r="Z40" s="32"/>
      <c r="AA40" s="32"/>
      <c r="AB40" s="33">
        <f t="shared" si="11"/>
        <v>0</v>
      </c>
      <c r="AC40" s="58"/>
      <c r="AD40" s="33">
        <f t="shared" si="12"/>
        <v>8</v>
      </c>
    </row>
    <row r="41" spans="1:30" ht="32.25" customHeight="1" x14ac:dyDescent="0.25">
      <c r="A41" s="76" t="s">
        <v>102</v>
      </c>
      <c r="B41" s="76" t="s">
        <v>103</v>
      </c>
      <c r="C41" s="72">
        <v>1</v>
      </c>
      <c r="D41" s="72">
        <v>1</v>
      </c>
      <c r="E41" s="72">
        <v>1</v>
      </c>
      <c r="F41" s="72">
        <v>1</v>
      </c>
      <c r="G41" s="73" t="s">
        <v>40</v>
      </c>
      <c r="H41" s="73" t="s">
        <v>35</v>
      </c>
      <c r="I41" s="32" t="s">
        <v>104</v>
      </c>
      <c r="J41" s="32">
        <v>8</v>
      </c>
      <c r="K41" s="32">
        <v>7</v>
      </c>
      <c r="L41" s="33">
        <v>3</v>
      </c>
      <c r="M41" s="33">
        <f t="shared" si="8"/>
        <v>18</v>
      </c>
      <c r="N41" s="74">
        <f>M41/M42</f>
        <v>1</v>
      </c>
      <c r="O41" s="32">
        <v>3</v>
      </c>
      <c r="P41" s="32">
        <v>9</v>
      </c>
      <c r="Q41" s="32">
        <v>3</v>
      </c>
      <c r="R41" s="34">
        <f t="shared" si="9"/>
        <v>15</v>
      </c>
      <c r="S41" s="74">
        <f>R41/R42</f>
        <v>1</v>
      </c>
      <c r="T41" s="32">
        <v>5</v>
      </c>
      <c r="U41" s="32"/>
      <c r="V41" s="32"/>
      <c r="W41" s="33">
        <f t="shared" si="10"/>
        <v>5</v>
      </c>
      <c r="X41" s="74">
        <f>W41/W42</f>
        <v>1</v>
      </c>
      <c r="Y41" s="32"/>
      <c r="Z41" s="32"/>
      <c r="AA41" s="32"/>
      <c r="AB41" s="33">
        <f t="shared" si="11"/>
        <v>0</v>
      </c>
      <c r="AC41" s="74" t="e">
        <f>AB41/AB42</f>
        <v>#DIV/0!</v>
      </c>
      <c r="AD41" s="35">
        <f t="shared" si="12"/>
        <v>38</v>
      </c>
    </row>
    <row r="42" spans="1:30" ht="43.5" customHeight="1" x14ac:dyDescent="0.25">
      <c r="A42" s="58"/>
      <c r="B42" s="58"/>
      <c r="C42" s="58"/>
      <c r="D42" s="58"/>
      <c r="E42" s="58"/>
      <c r="F42" s="58"/>
      <c r="G42" s="58"/>
      <c r="H42" s="58"/>
      <c r="I42" s="31" t="s">
        <v>105</v>
      </c>
      <c r="J42" s="32">
        <v>8</v>
      </c>
      <c r="K42" s="32">
        <v>7</v>
      </c>
      <c r="L42" s="32">
        <v>3</v>
      </c>
      <c r="M42" s="32">
        <f t="shared" si="8"/>
        <v>18</v>
      </c>
      <c r="N42" s="58"/>
      <c r="O42" s="32">
        <v>3</v>
      </c>
      <c r="P42" s="32">
        <v>9</v>
      </c>
      <c r="Q42" s="32">
        <v>3</v>
      </c>
      <c r="R42" s="34">
        <f t="shared" si="9"/>
        <v>15</v>
      </c>
      <c r="S42" s="58"/>
      <c r="T42" s="32">
        <v>5</v>
      </c>
      <c r="U42" s="32"/>
      <c r="V42" s="32"/>
      <c r="W42" s="33">
        <f t="shared" si="10"/>
        <v>5</v>
      </c>
      <c r="X42" s="58"/>
      <c r="Y42" s="32"/>
      <c r="Z42" s="32"/>
      <c r="AA42" s="32"/>
      <c r="AB42" s="33">
        <f t="shared" si="11"/>
        <v>0</v>
      </c>
      <c r="AC42" s="58"/>
      <c r="AD42" s="33">
        <f t="shared" si="12"/>
        <v>38</v>
      </c>
    </row>
    <row r="43" spans="1:30" ht="30" customHeight="1" x14ac:dyDescent="0.25">
      <c r="A43" s="76" t="s">
        <v>106</v>
      </c>
      <c r="B43" s="76" t="s">
        <v>107</v>
      </c>
      <c r="C43" s="72">
        <v>1</v>
      </c>
      <c r="D43" s="72">
        <v>1</v>
      </c>
      <c r="E43" s="72">
        <v>1</v>
      </c>
      <c r="F43" s="72">
        <v>1</v>
      </c>
      <c r="G43" s="73" t="s">
        <v>40</v>
      </c>
      <c r="H43" s="73" t="s">
        <v>35</v>
      </c>
      <c r="I43" s="32" t="s">
        <v>108</v>
      </c>
      <c r="J43" s="32">
        <v>0</v>
      </c>
      <c r="K43" s="32">
        <v>0</v>
      </c>
      <c r="L43" s="33">
        <v>1</v>
      </c>
      <c r="M43" s="33">
        <f t="shared" si="8"/>
        <v>1</v>
      </c>
      <c r="N43" s="74">
        <f>M43/M44</f>
        <v>1</v>
      </c>
      <c r="O43" s="32">
        <v>2</v>
      </c>
      <c r="P43" s="32">
        <v>0</v>
      </c>
      <c r="Q43" s="32">
        <v>1</v>
      </c>
      <c r="R43" s="34">
        <f t="shared" si="9"/>
        <v>3</v>
      </c>
      <c r="S43" s="74">
        <f>R43/R44</f>
        <v>1</v>
      </c>
      <c r="T43" s="32">
        <v>0</v>
      </c>
      <c r="U43" s="32"/>
      <c r="V43" s="32"/>
      <c r="W43" s="33">
        <f t="shared" si="10"/>
        <v>0</v>
      </c>
      <c r="X43" s="74" t="e">
        <f>W43/W44</f>
        <v>#DIV/0!</v>
      </c>
      <c r="Y43" s="32"/>
      <c r="Z43" s="32"/>
      <c r="AA43" s="32"/>
      <c r="AB43" s="33">
        <f t="shared" si="11"/>
        <v>0</v>
      </c>
      <c r="AC43" s="74" t="e">
        <f>AB43/AB44</f>
        <v>#DIV/0!</v>
      </c>
      <c r="AD43" s="35">
        <f t="shared" si="12"/>
        <v>4</v>
      </c>
    </row>
    <row r="44" spans="1:30" ht="38.25" customHeight="1" x14ac:dyDescent="0.25">
      <c r="A44" s="58"/>
      <c r="B44" s="58"/>
      <c r="C44" s="58"/>
      <c r="D44" s="58"/>
      <c r="E44" s="58"/>
      <c r="F44" s="58"/>
      <c r="G44" s="58"/>
      <c r="H44" s="58"/>
      <c r="I44" s="31" t="s">
        <v>109</v>
      </c>
      <c r="J44" s="32">
        <v>0</v>
      </c>
      <c r="K44" s="32">
        <v>0</v>
      </c>
      <c r="L44" s="32">
        <v>1</v>
      </c>
      <c r="M44" s="32">
        <f t="shared" si="8"/>
        <v>1</v>
      </c>
      <c r="N44" s="58"/>
      <c r="O44" s="32">
        <v>2</v>
      </c>
      <c r="P44" s="32">
        <v>0</v>
      </c>
      <c r="Q44" s="32">
        <v>1</v>
      </c>
      <c r="R44" s="34">
        <f t="shared" si="9"/>
        <v>3</v>
      </c>
      <c r="S44" s="58"/>
      <c r="T44" s="32">
        <v>0</v>
      </c>
      <c r="U44" s="32"/>
      <c r="V44" s="32"/>
      <c r="W44" s="33">
        <f t="shared" si="10"/>
        <v>0</v>
      </c>
      <c r="X44" s="58"/>
      <c r="Y44" s="32"/>
      <c r="Z44" s="32"/>
      <c r="AA44" s="32"/>
      <c r="AB44" s="33">
        <f t="shared" si="11"/>
        <v>0</v>
      </c>
      <c r="AC44" s="58"/>
      <c r="AD44" s="33">
        <f t="shared" si="12"/>
        <v>4</v>
      </c>
    </row>
    <row r="45" spans="1:30" ht="36" customHeight="1" x14ac:dyDescent="0.25">
      <c r="A45" s="76" t="s">
        <v>110</v>
      </c>
      <c r="B45" s="76" t="s">
        <v>111</v>
      </c>
      <c r="C45" s="72">
        <v>1</v>
      </c>
      <c r="D45" s="72">
        <v>1</v>
      </c>
      <c r="E45" s="72">
        <v>1</v>
      </c>
      <c r="F45" s="72">
        <v>1</v>
      </c>
      <c r="G45" s="73" t="s">
        <v>40</v>
      </c>
      <c r="H45" s="73" t="s">
        <v>35</v>
      </c>
      <c r="I45" s="32" t="s">
        <v>112</v>
      </c>
      <c r="J45" s="32">
        <v>0</v>
      </c>
      <c r="K45" s="32">
        <v>0</v>
      </c>
      <c r="L45" s="33">
        <v>0</v>
      </c>
      <c r="M45" s="33">
        <f t="shared" si="8"/>
        <v>0</v>
      </c>
      <c r="N45" s="74" t="e">
        <f>M45/M46</f>
        <v>#DIV/0!</v>
      </c>
      <c r="O45" s="32">
        <v>1</v>
      </c>
      <c r="P45" s="32">
        <v>0</v>
      </c>
      <c r="Q45" s="32">
        <v>0</v>
      </c>
      <c r="R45" s="34">
        <f t="shared" si="9"/>
        <v>1</v>
      </c>
      <c r="S45" s="74">
        <f>R45/R46</f>
        <v>1</v>
      </c>
      <c r="T45" s="32">
        <v>0</v>
      </c>
      <c r="U45" s="32"/>
      <c r="V45" s="32"/>
      <c r="W45" s="33">
        <f t="shared" si="10"/>
        <v>0</v>
      </c>
      <c r="X45" s="74" t="e">
        <f>W45/W46</f>
        <v>#DIV/0!</v>
      </c>
      <c r="Y45" s="32"/>
      <c r="Z45" s="32"/>
      <c r="AA45" s="32"/>
      <c r="AB45" s="33">
        <f t="shared" si="11"/>
        <v>0</v>
      </c>
      <c r="AC45" s="74" t="e">
        <f>AB45/AB46</f>
        <v>#DIV/0!</v>
      </c>
      <c r="AD45" s="35">
        <f t="shared" si="12"/>
        <v>1</v>
      </c>
    </row>
    <row r="46" spans="1:30" ht="39.75" customHeight="1" x14ac:dyDescent="0.25">
      <c r="A46" s="58"/>
      <c r="B46" s="58"/>
      <c r="C46" s="58"/>
      <c r="D46" s="58"/>
      <c r="E46" s="58"/>
      <c r="F46" s="58"/>
      <c r="G46" s="58"/>
      <c r="H46" s="58"/>
      <c r="I46" s="31" t="s">
        <v>113</v>
      </c>
      <c r="J46" s="32">
        <v>0</v>
      </c>
      <c r="K46" s="32">
        <v>0</v>
      </c>
      <c r="L46" s="32">
        <v>0</v>
      </c>
      <c r="M46" s="32">
        <f t="shared" si="8"/>
        <v>0</v>
      </c>
      <c r="N46" s="58"/>
      <c r="O46" s="32">
        <v>1</v>
      </c>
      <c r="P46" s="32">
        <v>0</v>
      </c>
      <c r="Q46" s="32">
        <v>0</v>
      </c>
      <c r="R46" s="34">
        <f t="shared" si="9"/>
        <v>1</v>
      </c>
      <c r="S46" s="58"/>
      <c r="T46" s="32">
        <v>0</v>
      </c>
      <c r="U46" s="32"/>
      <c r="V46" s="32"/>
      <c r="W46" s="33">
        <f t="shared" si="10"/>
        <v>0</v>
      </c>
      <c r="X46" s="58"/>
      <c r="Y46" s="32"/>
      <c r="Z46" s="32"/>
      <c r="AA46" s="32"/>
      <c r="AB46" s="33">
        <f t="shared" si="11"/>
        <v>0</v>
      </c>
      <c r="AC46" s="58"/>
      <c r="AD46" s="33">
        <f t="shared" si="12"/>
        <v>1</v>
      </c>
    </row>
    <row r="47" spans="1:30" ht="36" customHeight="1" x14ac:dyDescent="0.25">
      <c r="A47" s="73" t="s">
        <v>114</v>
      </c>
      <c r="B47" s="76" t="s">
        <v>115</v>
      </c>
      <c r="C47" s="72">
        <v>1</v>
      </c>
      <c r="D47" s="72">
        <v>1</v>
      </c>
      <c r="E47" s="72">
        <v>1</v>
      </c>
      <c r="F47" s="72">
        <v>1</v>
      </c>
      <c r="G47" s="73" t="s">
        <v>40</v>
      </c>
      <c r="H47" s="73" t="s">
        <v>35</v>
      </c>
      <c r="I47" s="32" t="s">
        <v>116</v>
      </c>
      <c r="J47" s="32">
        <v>0</v>
      </c>
      <c r="K47" s="32">
        <v>0</v>
      </c>
      <c r="L47" s="33">
        <v>1</v>
      </c>
      <c r="M47" s="33">
        <f t="shared" si="8"/>
        <v>1</v>
      </c>
      <c r="N47" s="74">
        <f>M47/M48</f>
        <v>1</v>
      </c>
      <c r="O47" s="32">
        <v>1</v>
      </c>
      <c r="P47" s="32">
        <v>0</v>
      </c>
      <c r="Q47" s="32">
        <v>0</v>
      </c>
      <c r="R47" s="34">
        <f t="shared" si="9"/>
        <v>1</v>
      </c>
      <c r="S47" s="74">
        <f>R47/R48</f>
        <v>1</v>
      </c>
      <c r="T47" s="32">
        <v>0</v>
      </c>
      <c r="U47" s="32"/>
      <c r="V47" s="32"/>
      <c r="W47" s="33">
        <f t="shared" si="10"/>
        <v>0</v>
      </c>
      <c r="X47" s="74" t="e">
        <f>W47/W48</f>
        <v>#DIV/0!</v>
      </c>
      <c r="Y47" s="32"/>
      <c r="Z47" s="32"/>
      <c r="AA47" s="32"/>
      <c r="AB47" s="33">
        <f t="shared" si="11"/>
        <v>0</v>
      </c>
      <c r="AC47" s="74" t="e">
        <f>AB47/AB48</f>
        <v>#DIV/0!</v>
      </c>
      <c r="AD47" s="35">
        <f t="shared" si="12"/>
        <v>2</v>
      </c>
    </row>
    <row r="48" spans="1:30" ht="28.5" customHeight="1" x14ac:dyDescent="0.25">
      <c r="A48" s="58"/>
      <c r="B48" s="58"/>
      <c r="C48" s="58"/>
      <c r="D48" s="58"/>
      <c r="E48" s="58"/>
      <c r="F48" s="58"/>
      <c r="G48" s="58"/>
      <c r="H48" s="58"/>
      <c r="I48" s="31" t="s">
        <v>117</v>
      </c>
      <c r="J48" s="32">
        <v>0</v>
      </c>
      <c r="K48" s="32">
        <v>0</v>
      </c>
      <c r="L48" s="32">
        <v>1</v>
      </c>
      <c r="M48" s="32">
        <f t="shared" si="8"/>
        <v>1</v>
      </c>
      <c r="N48" s="58"/>
      <c r="O48" s="32">
        <v>1</v>
      </c>
      <c r="P48" s="32">
        <v>0</v>
      </c>
      <c r="Q48" s="32">
        <v>0</v>
      </c>
      <c r="R48" s="34">
        <f t="shared" si="9"/>
        <v>1</v>
      </c>
      <c r="S48" s="58"/>
      <c r="T48" s="32">
        <v>0</v>
      </c>
      <c r="U48" s="32"/>
      <c r="V48" s="32"/>
      <c r="W48" s="33">
        <f t="shared" si="10"/>
        <v>0</v>
      </c>
      <c r="X48" s="58"/>
      <c r="Y48" s="32"/>
      <c r="Z48" s="32"/>
      <c r="AA48" s="32"/>
      <c r="AB48" s="33">
        <f t="shared" si="11"/>
        <v>0</v>
      </c>
      <c r="AC48" s="58"/>
      <c r="AD48" s="33">
        <f t="shared" si="12"/>
        <v>2</v>
      </c>
    </row>
    <row r="49" spans="1:30" ht="39.75" customHeight="1" x14ac:dyDescent="0.25">
      <c r="A49" s="76" t="s">
        <v>118</v>
      </c>
      <c r="B49" s="76" t="s">
        <v>119</v>
      </c>
      <c r="C49" s="72">
        <v>1</v>
      </c>
      <c r="D49" s="72">
        <v>1</v>
      </c>
      <c r="E49" s="72">
        <v>1</v>
      </c>
      <c r="F49" s="72">
        <v>1</v>
      </c>
      <c r="G49" s="73" t="s">
        <v>40</v>
      </c>
      <c r="H49" s="73" t="s">
        <v>35</v>
      </c>
      <c r="I49" s="31" t="s">
        <v>120</v>
      </c>
      <c r="J49" s="32">
        <v>0</v>
      </c>
      <c r="K49" s="32">
        <v>0</v>
      </c>
      <c r="L49" s="33">
        <v>0</v>
      </c>
      <c r="M49" s="33">
        <f t="shared" si="8"/>
        <v>0</v>
      </c>
      <c r="N49" s="74" t="e">
        <f>M49/M50</f>
        <v>#DIV/0!</v>
      </c>
      <c r="O49" s="32">
        <v>0</v>
      </c>
      <c r="P49" s="32">
        <v>2</v>
      </c>
      <c r="Q49" s="32">
        <v>0</v>
      </c>
      <c r="R49" s="34">
        <f t="shared" si="9"/>
        <v>2</v>
      </c>
      <c r="S49" s="74">
        <f>R49/R50</f>
        <v>1</v>
      </c>
      <c r="T49" s="32">
        <v>0</v>
      </c>
      <c r="U49" s="32"/>
      <c r="V49" s="32"/>
      <c r="W49" s="33">
        <f t="shared" si="10"/>
        <v>0</v>
      </c>
      <c r="X49" s="74" t="e">
        <f>W49/W50</f>
        <v>#DIV/0!</v>
      </c>
      <c r="Y49" s="32"/>
      <c r="Z49" s="32"/>
      <c r="AA49" s="32"/>
      <c r="AB49" s="33">
        <f t="shared" si="11"/>
        <v>0</v>
      </c>
      <c r="AC49" s="74" t="e">
        <f>AB49/AB50</f>
        <v>#DIV/0!</v>
      </c>
      <c r="AD49" s="35">
        <f t="shared" si="12"/>
        <v>2</v>
      </c>
    </row>
    <row r="50" spans="1:30" ht="15.75" customHeight="1" x14ac:dyDescent="0.25">
      <c r="A50" s="58"/>
      <c r="B50" s="58"/>
      <c r="C50" s="58"/>
      <c r="D50" s="58"/>
      <c r="E50" s="58"/>
      <c r="F50" s="58"/>
      <c r="G50" s="58"/>
      <c r="H50" s="58"/>
      <c r="I50" s="31" t="s">
        <v>121</v>
      </c>
      <c r="J50" s="32">
        <v>0</v>
      </c>
      <c r="K50" s="32">
        <v>0</v>
      </c>
      <c r="L50" s="32">
        <v>0</v>
      </c>
      <c r="M50" s="32">
        <f t="shared" si="8"/>
        <v>0</v>
      </c>
      <c r="N50" s="58"/>
      <c r="O50" s="32">
        <v>0</v>
      </c>
      <c r="P50" s="32">
        <v>2</v>
      </c>
      <c r="Q50" s="32">
        <v>0</v>
      </c>
      <c r="R50" s="34">
        <f t="shared" si="9"/>
        <v>2</v>
      </c>
      <c r="S50" s="58"/>
      <c r="T50" s="32">
        <v>0</v>
      </c>
      <c r="U50" s="32"/>
      <c r="V50" s="32"/>
      <c r="W50" s="33">
        <f t="shared" si="10"/>
        <v>0</v>
      </c>
      <c r="X50" s="58"/>
      <c r="Y50" s="32"/>
      <c r="Z50" s="32"/>
      <c r="AA50" s="32"/>
      <c r="AB50" s="33">
        <f t="shared" si="11"/>
        <v>0</v>
      </c>
      <c r="AC50" s="58"/>
      <c r="AD50" s="33">
        <f t="shared" si="12"/>
        <v>2</v>
      </c>
    </row>
    <row r="51" spans="1:30" ht="39" customHeight="1" x14ac:dyDescent="0.25">
      <c r="A51" s="76" t="s">
        <v>122</v>
      </c>
      <c r="B51" s="76" t="s">
        <v>123</v>
      </c>
      <c r="C51" s="72">
        <v>1</v>
      </c>
      <c r="D51" s="72">
        <v>1</v>
      </c>
      <c r="E51" s="72">
        <v>1</v>
      </c>
      <c r="F51" s="72">
        <v>1</v>
      </c>
      <c r="G51" s="73" t="s">
        <v>40</v>
      </c>
      <c r="H51" s="73" t="s">
        <v>35</v>
      </c>
      <c r="I51" s="31" t="s">
        <v>124</v>
      </c>
      <c r="J51" s="32">
        <v>0</v>
      </c>
      <c r="K51" s="32">
        <v>4</v>
      </c>
      <c r="L51" s="33">
        <v>0</v>
      </c>
      <c r="M51" s="33">
        <f t="shared" si="8"/>
        <v>4</v>
      </c>
      <c r="N51" s="74">
        <f>M51/M52</f>
        <v>1</v>
      </c>
      <c r="O51" s="32">
        <v>3</v>
      </c>
      <c r="P51" s="32">
        <v>1</v>
      </c>
      <c r="Q51" s="32">
        <v>5</v>
      </c>
      <c r="R51" s="34">
        <f t="shared" si="9"/>
        <v>9</v>
      </c>
      <c r="S51" s="74">
        <f>R51/R52</f>
        <v>1</v>
      </c>
      <c r="T51" s="32">
        <v>4</v>
      </c>
      <c r="U51" s="32"/>
      <c r="V51" s="32"/>
      <c r="W51" s="33">
        <f t="shared" si="10"/>
        <v>4</v>
      </c>
      <c r="X51" s="74">
        <f>W51/W52</f>
        <v>1</v>
      </c>
      <c r="Y51" s="32"/>
      <c r="Z51" s="32"/>
      <c r="AA51" s="32"/>
      <c r="AB51" s="33">
        <f t="shared" si="11"/>
        <v>0</v>
      </c>
      <c r="AC51" s="74" t="e">
        <f>AB51/AB52</f>
        <v>#DIV/0!</v>
      </c>
      <c r="AD51" s="35">
        <f t="shared" si="12"/>
        <v>17</v>
      </c>
    </row>
    <row r="52" spans="1:30" ht="15.75" customHeight="1" x14ac:dyDescent="0.25">
      <c r="A52" s="58"/>
      <c r="B52" s="58"/>
      <c r="C52" s="58"/>
      <c r="D52" s="58"/>
      <c r="E52" s="58"/>
      <c r="F52" s="58"/>
      <c r="G52" s="58"/>
      <c r="H52" s="58"/>
      <c r="I52" s="31" t="s">
        <v>125</v>
      </c>
      <c r="J52" s="32">
        <v>0</v>
      </c>
      <c r="K52" s="32">
        <v>4</v>
      </c>
      <c r="L52" s="32">
        <v>0</v>
      </c>
      <c r="M52" s="32">
        <f t="shared" si="8"/>
        <v>4</v>
      </c>
      <c r="N52" s="58"/>
      <c r="O52" s="32">
        <v>3</v>
      </c>
      <c r="P52" s="32">
        <v>1</v>
      </c>
      <c r="Q52" s="32">
        <v>5</v>
      </c>
      <c r="R52" s="34">
        <f t="shared" si="9"/>
        <v>9</v>
      </c>
      <c r="S52" s="58"/>
      <c r="T52" s="32">
        <v>4</v>
      </c>
      <c r="U52" s="32"/>
      <c r="V52" s="32"/>
      <c r="W52" s="33">
        <f t="shared" si="10"/>
        <v>4</v>
      </c>
      <c r="X52" s="58"/>
      <c r="Y52" s="32"/>
      <c r="Z52" s="32"/>
      <c r="AA52" s="32"/>
      <c r="AB52" s="33">
        <f t="shared" si="11"/>
        <v>0</v>
      </c>
      <c r="AC52" s="58"/>
      <c r="AD52" s="33">
        <f t="shared" si="12"/>
        <v>17</v>
      </c>
    </row>
    <row r="53" spans="1:30" ht="15.75" customHeight="1" x14ac:dyDescent="0.25">
      <c r="A53" s="37"/>
      <c r="B53" s="37"/>
      <c r="C53" s="37"/>
      <c r="D53" s="37"/>
      <c r="E53" s="37"/>
      <c r="F53" s="37"/>
      <c r="G53" s="37"/>
      <c r="H53" s="37"/>
      <c r="I53" s="24"/>
      <c r="J53" s="27"/>
      <c r="K53" s="27"/>
      <c r="L53" s="27"/>
      <c r="M53" s="27"/>
      <c r="N53" s="37"/>
      <c r="O53" s="27"/>
      <c r="P53" s="27"/>
      <c r="Q53" s="27"/>
      <c r="R53" s="29"/>
      <c r="S53" s="37"/>
      <c r="T53" s="27"/>
      <c r="U53" s="27"/>
      <c r="V53" s="27"/>
      <c r="W53" s="29"/>
      <c r="X53" s="37"/>
      <c r="Y53" s="27"/>
      <c r="Z53" s="27"/>
      <c r="AA53" s="37"/>
      <c r="AB53" s="29"/>
      <c r="AC53" s="37"/>
      <c r="AD53" s="37"/>
    </row>
    <row r="54" spans="1:30" ht="78" customHeight="1" x14ac:dyDescent="0.25">
      <c r="A54" s="38" t="s">
        <v>126</v>
      </c>
      <c r="B54" s="38" t="s">
        <v>127</v>
      </c>
      <c r="C54" s="38">
        <v>5000</v>
      </c>
      <c r="D54" s="38">
        <v>7977</v>
      </c>
      <c r="E54" s="39">
        <v>1667</v>
      </c>
      <c r="F54" s="40">
        <v>417</v>
      </c>
      <c r="G54" s="40" t="s">
        <v>34</v>
      </c>
      <c r="H54" s="40" t="s">
        <v>35</v>
      </c>
      <c r="I54" s="38" t="s">
        <v>36</v>
      </c>
      <c r="J54" s="40">
        <v>392</v>
      </c>
      <c r="K54" s="40">
        <v>474</v>
      </c>
      <c r="L54" s="40">
        <v>770</v>
      </c>
      <c r="M54" s="40">
        <f t="shared" ref="M54:M56" si="13">J54+K54+L54</f>
        <v>1636</v>
      </c>
      <c r="N54" s="40" t="s">
        <v>128</v>
      </c>
      <c r="O54" s="40">
        <v>504</v>
      </c>
      <c r="P54" s="40">
        <v>96</v>
      </c>
      <c r="Q54" s="40">
        <v>411</v>
      </c>
      <c r="R54" s="41">
        <f t="shared" ref="R54:R89" si="14">O54+P54+Q54</f>
        <v>1011</v>
      </c>
      <c r="S54" s="40" t="s">
        <v>128</v>
      </c>
      <c r="T54" s="40">
        <v>161</v>
      </c>
      <c r="U54" s="40"/>
      <c r="V54" s="40"/>
      <c r="W54" s="41">
        <f t="shared" ref="W54:W56" si="15">T54+U54+V54</f>
        <v>161</v>
      </c>
      <c r="X54" s="40" t="s">
        <v>128</v>
      </c>
      <c r="Y54" s="40"/>
      <c r="Z54" s="40"/>
      <c r="AA54" s="40"/>
      <c r="AB54" s="41">
        <f t="shared" ref="AB54:AB56" si="16">Y54+Z54+AA54</f>
        <v>0</v>
      </c>
      <c r="AC54" s="40" t="s">
        <v>128</v>
      </c>
      <c r="AD54" s="41">
        <f t="shared" ref="AD54:AD80" si="17">AB54+W54+R54+M54</f>
        <v>2808</v>
      </c>
    </row>
    <row r="55" spans="1:30" ht="29.25" customHeight="1" x14ac:dyDescent="0.25">
      <c r="A55" s="81" t="s">
        <v>129</v>
      </c>
      <c r="B55" s="81" t="s">
        <v>130</v>
      </c>
      <c r="C55" s="78">
        <v>1</v>
      </c>
      <c r="D55" s="78">
        <v>1</v>
      </c>
      <c r="E55" s="78">
        <v>1</v>
      </c>
      <c r="F55" s="78">
        <v>1</v>
      </c>
      <c r="G55" s="79" t="s">
        <v>40</v>
      </c>
      <c r="H55" s="79" t="s">
        <v>35</v>
      </c>
      <c r="I55" s="38" t="s">
        <v>131</v>
      </c>
      <c r="J55" s="40">
        <v>1</v>
      </c>
      <c r="K55" s="40">
        <v>21</v>
      </c>
      <c r="L55" s="41">
        <v>24</v>
      </c>
      <c r="M55" s="41">
        <f t="shared" si="13"/>
        <v>46</v>
      </c>
      <c r="N55" s="80">
        <f>M55/M56</f>
        <v>1</v>
      </c>
      <c r="O55" s="40">
        <v>22</v>
      </c>
      <c r="P55" s="40">
        <v>6</v>
      </c>
      <c r="Q55" s="40">
        <v>19</v>
      </c>
      <c r="R55" s="41">
        <f t="shared" si="14"/>
        <v>47</v>
      </c>
      <c r="S55" s="80">
        <f>R55/R56</f>
        <v>1</v>
      </c>
      <c r="T55" s="40">
        <v>7</v>
      </c>
      <c r="U55" s="40"/>
      <c r="V55" s="40"/>
      <c r="W55" s="41">
        <f t="shared" si="15"/>
        <v>7</v>
      </c>
      <c r="X55" s="80">
        <f>W55/W56</f>
        <v>1</v>
      </c>
      <c r="Y55" s="40"/>
      <c r="Z55" s="40"/>
      <c r="AA55" s="40"/>
      <c r="AB55" s="41">
        <f t="shared" si="16"/>
        <v>0</v>
      </c>
      <c r="AC55" s="80" t="e">
        <f>AB55/AB56</f>
        <v>#DIV/0!</v>
      </c>
      <c r="AD55" s="43">
        <f t="shared" si="17"/>
        <v>100</v>
      </c>
    </row>
    <row r="56" spans="1:30" ht="27" customHeight="1" x14ac:dyDescent="0.25">
      <c r="A56" s="58"/>
      <c r="B56" s="58"/>
      <c r="C56" s="58"/>
      <c r="D56" s="58"/>
      <c r="E56" s="58"/>
      <c r="F56" s="58"/>
      <c r="G56" s="58"/>
      <c r="H56" s="58"/>
      <c r="I56" s="38" t="s">
        <v>132</v>
      </c>
      <c r="J56" s="40">
        <v>1</v>
      </c>
      <c r="K56" s="40">
        <v>21</v>
      </c>
      <c r="L56" s="40">
        <v>24</v>
      </c>
      <c r="M56" s="40">
        <f t="shared" si="13"/>
        <v>46</v>
      </c>
      <c r="N56" s="58"/>
      <c r="O56" s="40">
        <v>22</v>
      </c>
      <c r="P56" s="40">
        <v>6</v>
      </c>
      <c r="Q56" s="40">
        <v>19</v>
      </c>
      <c r="R56" s="41">
        <f t="shared" si="14"/>
        <v>47</v>
      </c>
      <c r="S56" s="58"/>
      <c r="T56" s="40">
        <v>7</v>
      </c>
      <c r="U56" s="40"/>
      <c r="V56" s="40"/>
      <c r="W56" s="41">
        <f t="shared" si="15"/>
        <v>7</v>
      </c>
      <c r="X56" s="58"/>
      <c r="Y56" s="40"/>
      <c r="Z56" s="40"/>
      <c r="AA56" s="40"/>
      <c r="AB56" s="41">
        <f t="shared" si="16"/>
        <v>0</v>
      </c>
      <c r="AC56" s="58"/>
      <c r="AD56" s="41">
        <f t="shared" si="17"/>
        <v>100</v>
      </c>
    </row>
    <row r="57" spans="1:30" ht="42.75" customHeight="1" x14ac:dyDescent="0.25">
      <c r="A57" s="38" t="s">
        <v>133</v>
      </c>
      <c r="B57" s="38" t="s">
        <v>134</v>
      </c>
      <c r="C57" s="40">
        <v>1</v>
      </c>
      <c r="D57" s="40">
        <v>1</v>
      </c>
      <c r="E57" s="40">
        <v>1</v>
      </c>
      <c r="F57" s="40">
        <v>1</v>
      </c>
      <c r="G57" s="40" t="s">
        <v>34</v>
      </c>
      <c r="H57" s="40" t="s">
        <v>35</v>
      </c>
      <c r="I57" s="38" t="s">
        <v>36</v>
      </c>
      <c r="J57" s="40">
        <v>1</v>
      </c>
      <c r="K57" s="40">
        <v>1</v>
      </c>
      <c r="L57" s="40">
        <v>1</v>
      </c>
      <c r="M57" s="40">
        <f>J57</f>
        <v>1</v>
      </c>
      <c r="N57" s="40" t="s">
        <v>128</v>
      </c>
      <c r="O57" s="40">
        <v>1</v>
      </c>
      <c r="P57" s="40">
        <v>1</v>
      </c>
      <c r="Q57" s="40">
        <v>1</v>
      </c>
      <c r="R57" s="41">
        <f t="shared" si="14"/>
        <v>3</v>
      </c>
      <c r="S57" s="40" t="s">
        <v>128</v>
      </c>
      <c r="T57" s="40">
        <v>1</v>
      </c>
      <c r="U57" s="40"/>
      <c r="V57" s="40"/>
      <c r="W57" s="41">
        <f>T57</f>
        <v>1</v>
      </c>
      <c r="X57" s="40" t="s">
        <v>128</v>
      </c>
      <c r="Y57" s="40"/>
      <c r="Z57" s="40"/>
      <c r="AA57" s="40"/>
      <c r="AB57" s="41">
        <f>Y57</f>
        <v>0</v>
      </c>
      <c r="AC57" s="40" t="s">
        <v>128</v>
      </c>
      <c r="AD57" s="41">
        <f t="shared" si="17"/>
        <v>5</v>
      </c>
    </row>
    <row r="58" spans="1:30" ht="15.75" customHeight="1" x14ac:dyDescent="0.25">
      <c r="A58" s="38" t="s">
        <v>135</v>
      </c>
      <c r="B58" s="38" t="s">
        <v>136</v>
      </c>
      <c r="C58" s="39">
        <v>15000</v>
      </c>
      <c r="D58" s="39">
        <v>11768</v>
      </c>
      <c r="E58" s="39">
        <v>12000</v>
      </c>
      <c r="F58" s="44">
        <v>1250</v>
      </c>
      <c r="G58" s="40" t="s">
        <v>34</v>
      </c>
      <c r="H58" s="40" t="s">
        <v>35</v>
      </c>
      <c r="I58" s="38" t="s">
        <v>36</v>
      </c>
      <c r="J58" s="40">
        <v>537</v>
      </c>
      <c r="K58" s="40">
        <v>801</v>
      </c>
      <c r="L58" s="40">
        <f>1022+415</f>
        <v>1437</v>
      </c>
      <c r="M58" s="40">
        <f t="shared" ref="M58:M87" si="18">J58+K58+L58</f>
        <v>2775</v>
      </c>
      <c r="N58" s="40" t="s">
        <v>128</v>
      </c>
      <c r="O58" s="40">
        <v>1034</v>
      </c>
      <c r="P58" s="40">
        <v>1131</v>
      </c>
      <c r="Q58" s="40">
        <v>797</v>
      </c>
      <c r="R58" s="41">
        <f t="shared" si="14"/>
        <v>2962</v>
      </c>
      <c r="S58" s="40" t="s">
        <v>128</v>
      </c>
      <c r="T58" s="40">
        <v>1006</v>
      </c>
      <c r="U58" s="40"/>
      <c r="V58" s="40"/>
      <c r="W58" s="41">
        <f t="shared" ref="W58:W80" si="19">T58+U58+V58</f>
        <v>1006</v>
      </c>
      <c r="X58" s="40" t="s">
        <v>128</v>
      </c>
      <c r="Y58" s="40"/>
      <c r="Z58" s="40"/>
      <c r="AA58" s="40"/>
      <c r="AB58" s="41">
        <f t="shared" ref="AB58:AB80" si="20">Y58+Z58+AA58</f>
        <v>0</v>
      </c>
      <c r="AC58" s="40" t="s">
        <v>128</v>
      </c>
      <c r="AD58" s="41">
        <f t="shared" si="17"/>
        <v>6743</v>
      </c>
    </row>
    <row r="59" spans="1:30" ht="34.5" customHeight="1" x14ac:dyDescent="0.25">
      <c r="A59" s="81" t="s">
        <v>137</v>
      </c>
      <c r="B59" s="81" t="s">
        <v>138</v>
      </c>
      <c r="C59" s="78">
        <v>1</v>
      </c>
      <c r="D59" s="78">
        <v>1</v>
      </c>
      <c r="E59" s="78">
        <v>1</v>
      </c>
      <c r="F59" s="78">
        <v>1</v>
      </c>
      <c r="G59" s="79" t="s">
        <v>40</v>
      </c>
      <c r="H59" s="79" t="s">
        <v>35</v>
      </c>
      <c r="I59" s="38" t="s">
        <v>139</v>
      </c>
      <c r="J59" s="40">
        <v>4</v>
      </c>
      <c r="K59" s="40">
        <v>9</v>
      </c>
      <c r="L59" s="41">
        <v>22</v>
      </c>
      <c r="M59" s="41">
        <f t="shared" si="18"/>
        <v>35</v>
      </c>
      <c r="N59" s="80">
        <f>M59/M60</f>
        <v>1</v>
      </c>
      <c r="O59" s="40">
        <v>22</v>
      </c>
      <c r="P59" s="40">
        <v>7</v>
      </c>
      <c r="Q59" s="40">
        <v>16</v>
      </c>
      <c r="R59" s="41">
        <f t="shared" si="14"/>
        <v>45</v>
      </c>
      <c r="S59" s="80">
        <f>R59/R60</f>
        <v>1</v>
      </c>
      <c r="T59" s="40">
        <v>6</v>
      </c>
      <c r="U59" s="40"/>
      <c r="V59" s="40"/>
      <c r="W59" s="41">
        <f t="shared" si="19"/>
        <v>6</v>
      </c>
      <c r="X59" s="80">
        <f>W59/W60</f>
        <v>1</v>
      </c>
      <c r="Y59" s="40"/>
      <c r="Z59" s="40"/>
      <c r="AA59" s="40"/>
      <c r="AB59" s="41">
        <f t="shared" si="20"/>
        <v>0</v>
      </c>
      <c r="AC59" s="80" t="e">
        <f>AB59/AB60</f>
        <v>#DIV/0!</v>
      </c>
      <c r="AD59" s="43">
        <f t="shared" si="17"/>
        <v>86</v>
      </c>
    </row>
    <row r="60" spans="1:30" ht="30.75" customHeight="1" x14ac:dyDescent="0.25">
      <c r="A60" s="58"/>
      <c r="B60" s="58"/>
      <c r="C60" s="58"/>
      <c r="D60" s="58"/>
      <c r="E60" s="58"/>
      <c r="F60" s="58"/>
      <c r="G60" s="58"/>
      <c r="H60" s="58"/>
      <c r="I60" s="38" t="s">
        <v>140</v>
      </c>
      <c r="J60" s="40">
        <v>4</v>
      </c>
      <c r="K60" s="40">
        <v>9</v>
      </c>
      <c r="L60" s="40">
        <v>22</v>
      </c>
      <c r="M60" s="40">
        <f t="shared" si="18"/>
        <v>35</v>
      </c>
      <c r="N60" s="58"/>
      <c r="O60" s="40">
        <v>22</v>
      </c>
      <c r="P60" s="40">
        <v>7</v>
      </c>
      <c r="Q60" s="40">
        <v>16</v>
      </c>
      <c r="R60" s="41">
        <f t="shared" si="14"/>
        <v>45</v>
      </c>
      <c r="S60" s="58"/>
      <c r="T60" s="40">
        <v>6</v>
      </c>
      <c r="U60" s="40"/>
      <c r="V60" s="40"/>
      <c r="W60" s="41">
        <f t="shared" si="19"/>
        <v>6</v>
      </c>
      <c r="X60" s="58"/>
      <c r="Y60" s="40"/>
      <c r="Z60" s="40"/>
      <c r="AA60" s="40"/>
      <c r="AB60" s="41">
        <f t="shared" si="20"/>
        <v>0</v>
      </c>
      <c r="AC60" s="58"/>
      <c r="AD60" s="41">
        <f t="shared" si="17"/>
        <v>86</v>
      </c>
    </row>
    <row r="61" spans="1:30" ht="15.75" customHeight="1" x14ac:dyDescent="0.25">
      <c r="A61" s="81" t="s">
        <v>141</v>
      </c>
      <c r="B61" s="81" t="s">
        <v>142</v>
      </c>
      <c r="C61" s="78">
        <v>1</v>
      </c>
      <c r="D61" s="78">
        <v>1</v>
      </c>
      <c r="E61" s="78">
        <v>1</v>
      </c>
      <c r="F61" s="78">
        <v>1</v>
      </c>
      <c r="G61" s="81" t="s">
        <v>40</v>
      </c>
      <c r="H61" s="81" t="s">
        <v>35</v>
      </c>
      <c r="I61" s="38" t="s">
        <v>143</v>
      </c>
      <c r="J61" s="40">
        <v>8</v>
      </c>
      <c r="K61" s="40">
        <v>7</v>
      </c>
      <c r="L61" s="41">
        <v>22</v>
      </c>
      <c r="M61" s="41">
        <f t="shared" si="18"/>
        <v>37</v>
      </c>
      <c r="N61" s="80">
        <f>M61/M62</f>
        <v>1</v>
      </c>
      <c r="O61" s="40">
        <v>13</v>
      </c>
      <c r="P61" s="40">
        <v>7</v>
      </c>
      <c r="Q61" s="40">
        <v>13</v>
      </c>
      <c r="R61" s="41">
        <f t="shared" si="14"/>
        <v>33</v>
      </c>
      <c r="S61" s="80">
        <f>R61/R62</f>
        <v>1</v>
      </c>
      <c r="T61" s="40">
        <v>12</v>
      </c>
      <c r="U61" s="40"/>
      <c r="V61" s="40"/>
      <c r="W61" s="41">
        <f t="shared" si="19"/>
        <v>12</v>
      </c>
      <c r="X61" s="80">
        <f>W61/W62</f>
        <v>1</v>
      </c>
      <c r="Y61" s="40"/>
      <c r="Z61" s="40"/>
      <c r="AA61" s="40"/>
      <c r="AB61" s="41">
        <f t="shared" si="20"/>
        <v>0</v>
      </c>
      <c r="AC61" s="80" t="e">
        <f>AB61/AB62</f>
        <v>#DIV/0!</v>
      </c>
      <c r="AD61" s="43">
        <f t="shared" si="17"/>
        <v>82</v>
      </c>
    </row>
    <row r="62" spans="1:30" ht="15.75" customHeight="1" x14ac:dyDescent="0.25">
      <c r="A62" s="58"/>
      <c r="B62" s="58"/>
      <c r="C62" s="58"/>
      <c r="D62" s="58"/>
      <c r="E62" s="58"/>
      <c r="F62" s="58"/>
      <c r="G62" s="58"/>
      <c r="H62" s="58"/>
      <c r="I62" s="38" t="s">
        <v>144</v>
      </c>
      <c r="J62" s="40">
        <v>8</v>
      </c>
      <c r="K62" s="40">
        <v>7</v>
      </c>
      <c r="L62" s="40">
        <v>22</v>
      </c>
      <c r="M62" s="40">
        <f t="shared" si="18"/>
        <v>37</v>
      </c>
      <c r="N62" s="58"/>
      <c r="O62" s="40">
        <v>13</v>
      </c>
      <c r="P62" s="40">
        <v>7</v>
      </c>
      <c r="Q62" s="40">
        <v>13</v>
      </c>
      <c r="R62" s="41">
        <f t="shared" si="14"/>
        <v>33</v>
      </c>
      <c r="S62" s="58"/>
      <c r="T62" s="40">
        <v>12</v>
      </c>
      <c r="U62" s="40"/>
      <c r="V62" s="40"/>
      <c r="W62" s="41">
        <f t="shared" si="19"/>
        <v>12</v>
      </c>
      <c r="X62" s="58"/>
      <c r="Y62" s="40"/>
      <c r="Z62" s="40"/>
      <c r="AA62" s="40"/>
      <c r="AB62" s="41">
        <f t="shared" si="20"/>
        <v>0</v>
      </c>
      <c r="AC62" s="58"/>
      <c r="AD62" s="41">
        <f t="shared" si="17"/>
        <v>82</v>
      </c>
    </row>
    <row r="63" spans="1:30" ht="31.5" customHeight="1" x14ac:dyDescent="0.25">
      <c r="A63" s="81" t="s">
        <v>145</v>
      </c>
      <c r="B63" s="81" t="s">
        <v>146</v>
      </c>
      <c r="C63" s="78">
        <v>1</v>
      </c>
      <c r="D63" s="78">
        <v>1</v>
      </c>
      <c r="E63" s="78">
        <v>1</v>
      </c>
      <c r="F63" s="78">
        <v>1</v>
      </c>
      <c r="G63" s="79" t="s">
        <v>40</v>
      </c>
      <c r="H63" s="79" t="s">
        <v>35</v>
      </c>
      <c r="I63" s="38" t="s">
        <v>147</v>
      </c>
      <c r="J63" s="40">
        <v>4</v>
      </c>
      <c r="K63" s="40">
        <v>7</v>
      </c>
      <c r="L63" s="41">
        <v>22</v>
      </c>
      <c r="M63" s="41">
        <f t="shared" si="18"/>
        <v>33</v>
      </c>
      <c r="N63" s="80">
        <f>M63/M64</f>
        <v>1</v>
      </c>
      <c r="O63" s="40">
        <v>22</v>
      </c>
      <c r="P63" s="40">
        <v>4</v>
      </c>
      <c r="Q63" s="40">
        <v>16</v>
      </c>
      <c r="R63" s="41">
        <f t="shared" si="14"/>
        <v>42</v>
      </c>
      <c r="S63" s="80">
        <f>R63/R64</f>
        <v>1</v>
      </c>
      <c r="T63" s="40">
        <v>5</v>
      </c>
      <c r="U63" s="40"/>
      <c r="V63" s="40"/>
      <c r="W63" s="41">
        <f t="shared" si="19"/>
        <v>5</v>
      </c>
      <c r="X63" s="80">
        <f>W63/W64</f>
        <v>1</v>
      </c>
      <c r="Y63" s="40"/>
      <c r="Z63" s="40"/>
      <c r="AA63" s="40"/>
      <c r="AB63" s="41">
        <f t="shared" si="20"/>
        <v>0</v>
      </c>
      <c r="AC63" s="80" t="e">
        <f>AB63/AB64</f>
        <v>#DIV/0!</v>
      </c>
      <c r="AD63" s="43">
        <f t="shared" si="17"/>
        <v>80</v>
      </c>
    </row>
    <row r="64" spans="1:30" ht="30.75" customHeight="1" x14ac:dyDescent="0.25">
      <c r="A64" s="58"/>
      <c r="B64" s="58"/>
      <c r="C64" s="58"/>
      <c r="D64" s="58"/>
      <c r="E64" s="58"/>
      <c r="F64" s="58"/>
      <c r="G64" s="58"/>
      <c r="H64" s="58"/>
      <c r="I64" s="40" t="s">
        <v>148</v>
      </c>
      <c r="J64" s="40">
        <v>4</v>
      </c>
      <c r="K64" s="40">
        <v>7</v>
      </c>
      <c r="L64" s="40">
        <v>22</v>
      </c>
      <c r="M64" s="40">
        <f t="shared" si="18"/>
        <v>33</v>
      </c>
      <c r="N64" s="58"/>
      <c r="O64" s="40">
        <v>22</v>
      </c>
      <c r="P64" s="40">
        <v>4</v>
      </c>
      <c r="Q64" s="40">
        <v>16</v>
      </c>
      <c r="R64" s="41">
        <f t="shared" si="14"/>
        <v>42</v>
      </c>
      <c r="S64" s="58"/>
      <c r="T64" s="40">
        <v>5</v>
      </c>
      <c r="U64" s="40"/>
      <c r="V64" s="40"/>
      <c r="W64" s="41">
        <f t="shared" si="19"/>
        <v>5</v>
      </c>
      <c r="X64" s="58"/>
      <c r="Y64" s="40"/>
      <c r="Z64" s="40"/>
      <c r="AA64" s="40"/>
      <c r="AB64" s="41">
        <f t="shared" si="20"/>
        <v>0</v>
      </c>
      <c r="AC64" s="58"/>
      <c r="AD64" s="41">
        <f t="shared" si="17"/>
        <v>80</v>
      </c>
    </row>
    <row r="65" spans="1:30" ht="51" customHeight="1" x14ac:dyDescent="0.25">
      <c r="A65" s="38" t="s">
        <v>149</v>
      </c>
      <c r="B65" s="38" t="s">
        <v>134</v>
      </c>
      <c r="C65" s="40">
        <v>1</v>
      </c>
      <c r="D65" s="40">
        <v>1</v>
      </c>
      <c r="E65" s="40">
        <v>1</v>
      </c>
      <c r="F65" s="40">
        <v>1</v>
      </c>
      <c r="G65" s="40" t="s">
        <v>34</v>
      </c>
      <c r="H65" s="40" t="s">
        <v>35</v>
      </c>
      <c r="I65" s="40" t="s">
        <v>150</v>
      </c>
      <c r="J65" s="40">
        <v>1</v>
      </c>
      <c r="K65" s="40">
        <v>1</v>
      </c>
      <c r="L65" s="40">
        <v>1</v>
      </c>
      <c r="M65" s="40">
        <f t="shared" si="18"/>
        <v>3</v>
      </c>
      <c r="N65" s="40" t="s">
        <v>128</v>
      </c>
      <c r="O65" s="40">
        <v>1</v>
      </c>
      <c r="P65" s="40">
        <v>1</v>
      </c>
      <c r="Q65" s="40">
        <v>1</v>
      </c>
      <c r="R65" s="41">
        <f t="shared" si="14"/>
        <v>3</v>
      </c>
      <c r="S65" s="40" t="s">
        <v>128</v>
      </c>
      <c r="T65" s="40">
        <v>1</v>
      </c>
      <c r="U65" s="40"/>
      <c r="V65" s="40"/>
      <c r="W65" s="41">
        <f t="shared" si="19"/>
        <v>1</v>
      </c>
      <c r="X65" s="40" t="s">
        <v>128</v>
      </c>
      <c r="Y65" s="40"/>
      <c r="Z65" s="40"/>
      <c r="AA65" s="40"/>
      <c r="AB65" s="41">
        <f t="shared" si="20"/>
        <v>0</v>
      </c>
      <c r="AC65" s="40" t="s">
        <v>128</v>
      </c>
      <c r="AD65" s="41">
        <f t="shared" si="17"/>
        <v>7</v>
      </c>
    </row>
    <row r="66" spans="1:30" ht="29.25" customHeight="1" x14ac:dyDescent="0.25">
      <c r="A66" s="81" t="s">
        <v>151</v>
      </c>
      <c r="B66" s="81" t="s">
        <v>152</v>
      </c>
      <c r="C66" s="78">
        <v>1</v>
      </c>
      <c r="D66" s="78">
        <v>1</v>
      </c>
      <c r="E66" s="78">
        <v>1</v>
      </c>
      <c r="F66" s="78">
        <v>1</v>
      </c>
      <c r="G66" s="79" t="s">
        <v>40</v>
      </c>
      <c r="H66" s="79" t="s">
        <v>35</v>
      </c>
      <c r="I66" s="40" t="s">
        <v>153</v>
      </c>
      <c r="J66" s="40">
        <v>0</v>
      </c>
      <c r="K66" s="40">
        <v>0</v>
      </c>
      <c r="L66" s="41">
        <v>4</v>
      </c>
      <c r="M66" s="41">
        <f t="shared" si="18"/>
        <v>4</v>
      </c>
      <c r="N66" s="80">
        <f>M66/M67</f>
        <v>1</v>
      </c>
      <c r="O66" s="40">
        <v>5</v>
      </c>
      <c r="P66" s="40">
        <v>1</v>
      </c>
      <c r="Q66" s="40">
        <v>2</v>
      </c>
      <c r="R66" s="41">
        <f t="shared" si="14"/>
        <v>8</v>
      </c>
      <c r="S66" s="80">
        <f>R66/R67</f>
        <v>1</v>
      </c>
      <c r="T66" s="40">
        <v>6</v>
      </c>
      <c r="U66" s="40"/>
      <c r="V66" s="40"/>
      <c r="W66" s="41">
        <f t="shared" si="19"/>
        <v>6</v>
      </c>
      <c r="X66" s="80">
        <f>W66/W67</f>
        <v>1</v>
      </c>
      <c r="Y66" s="40"/>
      <c r="Z66" s="40"/>
      <c r="AA66" s="40"/>
      <c r="AB66" s="41">
        <f t="shared" si="20"/>
        <v>0</v>
      </c>
      <c r="AC66" s="80" t="e">
        <f>AB66/AB67</f>
        <v>#DIV/0!</v>
      </c>
      <c r="AD66" s="43">
        <f t="shared" si="17"/>
        <v>18</v>
      </c>
    </row>
    <row r="67" spans="1:30" ht="31.5" customHeight="1" x14ac:dyDescent="0.25">
      <c r="A67" s="58"/>
      <c r="B67" s="58"/>
      <c r="C67" s="58"/>
      <c r="D67" s="58"/>
      <c r="E67" s="58"/>
      <c r="F67" s="58"/>
      <c r="G67" s="58"/>
      <c r="H67" s="58"/>
      <c r="I67" s="40" t="s">
        <v>154</v>
      </c>
      <c r="J67" s="40">
        <v>0</v>
      </c>
      <c r="K67" s="40">
        <v>0</v>
      </c>
      <c r="L67" s="40">
        <v>4</v>
      </c>
      <c r="M67" s="40">
        <f t="shared" si="18"/>
        <v>4</v>
      </c>
      <c r="N67" s="58"/>
      <c r="O67" s="40">
        <v>5</v>
      </c>
      <c r="P67" s="40">
        <v>1</v>
      </c>
      <c r="Q67" s="40">
        <v>2</v>
      </c>
      <c r="R67" s="41">
        <f t="shared" si="14"/>
        <v>8</v>
      </c>
      <c r="S67" s="58"/>
      <c r="T67" s="40">
        <v>6</v>
      </c>
      <c r="U67" s="40"/>
      <c r="V67" s="40"/>
      <c r="W67" s="41">
        <f t="shared" si="19"/>
        <v>6</v>
      </c>
      <c r="X67" s="58"/>
      <c r="Y67" s="40"/>
      <c r="Z67" s="40"/>
      <c r="AA67" s="40"/>
      <c r="AB67" s="41">
        <f t="shared" si="20"/>
        <v>0</v>
      </c>
      <c r="AC67" s="58"/>
      <c r="AD67" s="41">
        <f t="shared" si="17"/>
        <v>18</v>
      </c>
    </row>
    <row r="68" spans="1:30" ht="27" customHeight="1" x14ac:dyDescent="0.25">
      <c r="A68" s="81" t="s">
        <v>155</v>
      </c>
      <c r="B68" s="81" t="s">
        <v>156</v>
      </c>
      <c r="C68" s="78">
        <v>1</v>
      </c>
      <c r="D68" s="78">
        <v>1</v>
      </c>
      <c r="E68" s="78">
        <v>1</v>
      </c>
      <c r="F68" s="78">
        <v>1</v>
      </c>
      <c r="G68" s="79" t="s">
        <v>40</v>
      </c>
      <c r="H68" s="79" t="s">
        <v>35</v>
      </c>
      <c r="I68" s="40" t="s">
        <v>157</v>
      </c>
      <c r="J68" s="40">
        <v>0</v>
      </c>
      <c r="K68" s="40">
        <v>0</v>
      </c>
      <c r="L68" s="41">
        <v>5</v>
      </c>
      <c r="M68" s="41">
        <f t="shared" si="18"/>
        <v>5</v>
      </c>
      <c r="N68" s="80">
        <f>M68/M69</f>
        <v>1</v>
      </c>
      <c r="O68" s="40">
        <v>4</v>
      </c>
      <c r="P68" s="40">
        <v>1</v>
      </c>
      <c r="Q68" s="40">
        <v>1</v>
      </c>
      <c r="R68" s="41">
        <f t="shared" si="14"/>
        <v>6</v>
      </c>
      <c r="S68" s="80">
        <f>R68/R69</f>
        <v>1</v>
      </c>
      <c r="T68" s="40">
        <v>2</v>
      </c>
      <c r="U68" s="40"/>
      <c r="V68" s="40"/>
      <c r="W68" s="41">
        <f t="shared" si="19"/>
        <v>2</v>
      </c>
      <c r="X68" s="80">
        <f>W68/W69</f>
        <v>1</v>
      </c>
      <c r="Y68" s="40"/>
      <c r="Z68" s="40"/>
      <c r="AA68" s="40"/>
      <c r="AB68" s="41">
        <f t="shared" si="20"/>
        <v>0</v>
      </c>
      <c r="AC68" s="80" t="e">
        <f>AB68/AB69</f>
        <v>#DIV/0!</v>
      </c>
      <c r="AD68" s="43">
        <f t="shared" si="17"/>
        <v>13</v>
      </c>
    </row>
    <row r="69" spans="1:30" ht="28.5" customHeight="1" x14ac:dyDescent="0.25">
      <c r="A69" s="58"/>
      <c r="B69" s="58"/>
      <c r="C69" s="58"/>
      <c r="D69" s="58"/>
      <c r="E69" s="58"/>
      <c r="F69" s="58"/>
      <c r="G69" s="58"/>
      <c r="H69" s="58"/>
      <c r="I69" s="40" t="s">
        <v>158</v>
      </c>
      <c r="J69" s="40">
        <v>0</v>
      </c>
      <c r="K69" s="40">
        <v>0</v>
      </c>
      <c r="L69" s="40">
        <v>5</v>
      </c>
      <c r="M69" s="40">
        <f t="shared" si="18"/>
        <v>5</v>
      </c>
      <c r="N69" s="58"/>
      <c r="O69" s="40">
        <v>4</v>
      </c>
      <c r="P69" s="40">
        <v>1</v>
      </c>
      <c r="Q69" s="40">
        <v>1</v>
      </c>
      <c r="R69" s="41">
        <f t="shared" si="14"/>
        <v>6</v>
      </c>
      <c r="S69" s="58"/>
      <c r="T69" s="40">
        <v>2</v>
      </c>
      <c r="U69" s="40"/>
      <c r="V69" s="40"/>
      <c r="W69" s="41">
        <f t="shared" si="19"/>
        <v>2</v>
      </c>
      <c r="X69" s="58"/>
      <c r="Y69" s="40"/>
      <c r="Z69" s="40"/>
      <c r="AA69" s="40"/>
      <c r="AB69" s="41">
        <f t="shared" si="20"/>
        <v>0</v>
      </c>
      <c r="AC69" s="58"/>
      <c r="AD69" s="41">
        <f t="shared" si="17"/>
        <v>13</v>
      </c>
    </row>
    <row r="70" spans="1:30" ht="37.5" customHeight="1" x14ac:dyDescent="0.25">
      <c r="A70" s="81" t="s">
        <v>159</v>
      </c>
      <c r="B70" s="81" t="s">
        <v>160</v>
      </c>
      <c r="C70" s="78">
        <v>1</v>
      </c>
      <c r="D70" s="78">
        <v>1</v>
      </c>
      <c r="E70" s="78">
        <v>1</v>
      </c>
      <c r="F70" s="78">
        <v>1</v>
      </c>
      <c r="G70" s="79" t="s">
        <v>40</v>
      </c>
      <c r="H70" s="79" t="s">
        <v>35</v>
      </c>
      <c r="I70" s="40" t="s">
        <v>161</v>
      </c>
      <c r="J70" s="40">
        <v>0</v>
      </c>
      <c r="K70" s="40">
        <v>0</v>
      </c>
      <c r="L70" s="41">
        <v>5</v>
      </c>
      <c r="M70" s="41">
        <f t="shared" si="18"/>
        <v>5</v>
      </c>
      <c r="N70" s="80">
        <f>M70/M71</f>
        <v>1</v>
      </c>
      <c r="O70" s="40">
        <v>4</v>
      </c>
      <c r="P70" s="40">
        <v>1</v>
      </c>
      <c r="Q70" s="40">
        <v>1</v>
      </c>
      <c r="R70" s="41">
        <f t="shared" si="14"/>
        <v>6</v>
      </c>
      <c r="S70" s="80">
        <f>R70/R71</f>
        <v>1</v>
      </c>
      <c r="T70" s="40">
        <v>6</v>
      </c>
      <c r="U70" s="40"/>
      <c r="V70" s="40"/>
      <c r="W70" s="41">
        <f t="shared" si="19"/>
        <v>6</v>
      </c>
      <c r="X70" s="80">
        <f>W70/W71</f>
        <v>1</v>
      </c>
      <c r="Y70" s="40"/>
      <c r="Z70" s="40"/>
      <c r="AA70" s="40"/>
      <c r="AB70" s="41">
        <f t="shared" si="20"/>
        <v>0</v>
      </c>
      <c r="AC70" s="80" t="e">
        <f>AB70/AB71</f>
        <v>#DIV/0!</v>
      </c>
      <c r="AD70" s="43">
        <f t="shared" si="17"/>
        <v>17</v>
      </c>
    </row>
    <row r="71" spans="1:30" ht="30" customHeight="1" x14ac:dyDescent="0.25">
      <c r="A71" s="58"/>
      <c r="B71" s="58"/>
      <c r="C71" s="58"/>
      <c r="D71" s="58"/>
      <c r="E71" s="58"/>
      <c r="F71" s="58"/>
      <c r="G71" s="58"/>
      <c r="H71" s="58"/>
      <c r="I71" s="40" t="s">
        <v>162</v>
      </c>
      <c r="J71" s="40">
        <v>0</v>
      </c>
      <c r="K71" s="40">
        <v>0</v>
      </c>
      <c r="L71" s="40">
        <v>5</v>
      </c>
      <c r="M71" s="40">
        <f t="shared" si="18"/>
        <v>5</v>
      </c>
      <c r="N71" s="58"/>
      <c r="O71" s="40">
        <v>4</v>
      </c>
      <c r="P71" s="40">
        <v>1</v>
      </c>
      <c r="Q71" s="40">
        <v>1</v>
      </c>
      <c r="R71" s="41">
        <f t="shared" si="14"/>
        <v>6</v>
      </c>
      <c r="S71" s="58"/>
      <c r="T71" s="40">
        <v>6</v>
      </c>
      <c r="U71" s="40"/>
      <c r="V71" s="40"/>
      <c r="W71" s="41">
        <f t="shared" si="19"/>
        <v>6</v>
      </c>
      <c r="X71" s="58"/>
      <c r="Y71" s="40"/>
      <c r="Z71" s="40"/>
      <c r="AA71" s="40"/>
      <c r="AB71" s="41">
        <f t="shared" si="20"/>
        <v>0</v>
      </c>
      <c r="AC71" s="58"/>
      <c r="AD71" s="41">
        <f t="shared" si="17"/>
        <v>17</v>
      </c>
    </row>
    <row r="72" spans="1:30" ht="33" customHeight="1" x14ac:dyDescent="0.25">
      <c r="A72" s="81" t="s">
        <v>163</v>
      </c>
      <c r="B72" s="81" t="s">
        <v>164</v>
      </c>
      <c r="C72" s="78">
        <v>1</v>
      </c>
      <c r="D72" s="78">
        <v>1</v>
      </c>
      <c r="E72" s="78">
        <v>1</v>
      </c>
      <c r="F72" s="78">
        <v>1</v>
      </c>
      <c r="G72" s="79" t="s">
        <v>40</v>
      </c>
      <c r="H72" s="79" t="s">
        <v>35</v>
      </c>
      <c r="I72" s="40" t="s">
        <v>165</v>
      </c>
      <c r="J72" s="40">
        <v>445</v>
      </c>
      <c r="K72" s="40">
        <v>207</v>
      </c>
      <c r="L72" s="41">
        <v>614</v>
      </c>
      <c r="M72" s="41">
        <f t="shared" si="18"/>
        <v>1266</v>
      </c>
      <c r="N72" s="80">
        <f>M72/M73</f>
        <v>1</v>
      </c>
      <c r="O72" s="40">
        <v>592</v>
      </c>
      <c r="P72" s="40">
        <v>615</v>
      </c>
      <c r="Q72" s="40">
        <v>479</v>
      </c>
      <c r="R72" s="41">
        <f t="shared" si="14"/>
        <v>1686</v>
      </c>
      <c r="S72" s="80">
        <f>R72/R73</f>
        <v>1</v>
      </c>
      <c r="T72" s="40">
        <v>447</v>
      </c>
      <c r="U72" s="40"/>
      <c r="V72" s="40"/>
      <c r="W72" s="41">
        <f t="shared" si="19"/>
        <v>447</v>
      </c>
      <c r="X72" s="80">
        <f>W72/W73</f>
        <v>1</v>
      </c>
      <c r="Y72" s="40"/>
      <c r="Z72" s="40"/>
      <c r="AA72" s="40"/>
      <c r="AB72" s="41">
        <f t="shared" si="20"/>
        <v>0</v>
      </c>
      <c r="AC72" s="80" t="e">
        <f>AB72/AB73</f>
        <v>#DIV/0!</v>
      </c>
      <c r="AD72" s="43">
        <f t="shared" si="17"/>
        <v>3399</v>
      </c>
    </row>
    <row r="73" spans="1:30" ht="43.5" customHeight="1" x14ac:dyDescent="0.25">
      <c r="A73" s="58"/>
      <c r="B73" s="58"/>
      <c r="C73" s="58"/>
      <c r="D73" s="58"/>
      <c r="E73" s="58"/>
      <c r="F73" s="58"/>
      <c r="G73" s="58"/>
      <c r="H73" s="58"/>
      <c r="I73" s="40" t="s">
        <v>166</v>
      </c>
      <c r="J73" s="40">
        <v>445</v>
      </c>
      <c r="K73" s="40">
        <v>207</v>
      </c>
      <c r="L73" s="40">
        <v>614</v>
      </c>
      <c r="M73" s="40">
        <f t="shared" si="18"/>
        <v>1266</v>
      </c>
      <c r="N73" s="58"/>
      <c r="O73" s="40">
        <v>592</v>
      </c>
      <c r="P73" s="40">
        <v>615</v>
      </c>
      <c r="Q73" s="40">
        <v>479</v>
      </c>
      <c r="R73" s="41">
        <f t="shared" si="14"/>
        <v>1686</v>
      </c>
      <c r="S73" s="58"/>
      <c r="T73" s="40">
        <v>447</v>
      </c>
      <c r="U73" s="40"/>
      <c r="V73" s="40"/>
      <c r="W73" s="41">
        <f t="shared" si="19"/>
        <v>447</v>
      </c>
      <c r="X73" s="58"/>
      <c r="Y73" s="40"/>
      <c r="Z73" s="40"/>
      <c r="AA73" s="40"/>
      <c r="AB73" s="41">
        <f t="shared" si="20"/>
        <v>0</v>
      </c>
      <c r="AC73" s="58"/>
      <c r="AD73" s="41">
        <f t="shared" si="17"/>
        <v>3399</v>
      </c>
    </row>
    <row r="74" spans="1:30" ht="15.75" customHeight="1" x14ac:dyDescent="0.25">
      <c r="A74" s="38" t="s">
        <v>167</v>
      </c>
      <c r="B74" s="38" t="s">
        <v>168</v>
      </c>
      <c r="C74" s="40" t="s">
        <v>169</v>
      </c>
      <c r="D74" s="40">
        <v>0</v>
      </c>
      <c r="E74" s="40">
        <v>30</v>
      </c>
      <c r="F74" s="40">
        <v>10</v>
      </c>
      <c r="G74" s="40" t="s">
        <v>34</v>
      </c>
      <c r="H74" s="40" t="s">
        <v>35</v>
      </c>
      <c r="I74" s="40" t="s">
        <v>65</v>
      </c>
      <c r="J74" s="40">
        <v>0</v>
      </c>
      <c r="K74" s="40">
        <v>0</v>
      </c>
      <c r="L74" s="40">
        <v>0</v>
      </c>
      <c r="M74" s="40">
        <f t="shared" si="18"/>
        <v>0</v>
      </c>
      <c r="N74" s="40" t="s">
        <v>128</v>
      </c>
      <c r="O74" s="40">
        <v>0</v>
      </c>
      <c r="P74" s="40">
        <v>0</v>
      </c>
      <c r="Q74" s="40">
        <v>10</v>
      </c>
      <c r="R74" s="41">
        <f t="shared" si="14"/>
        <v>10</v>
      </c>
      <c r="S74" s="40" t="s">
        <v>128</v>
      </c>
      <c r="T74" s="40">
        <v>0</v>
      </c>
      <c r="U74" s="40"/>
      <c r="V74" s="40"/>
      <c r="W74" s="41">
        <f t="shared" si="19"/>
        <v>0</v>
      </c>
      <c r="X74" s="40" t="s">
        <v>128</v>
      </c>
      <c r="Y74" s="40"/>
      <c r="Z74" s="40"/>
      <c r="AA74" s="40"/>
      <c r="AB74" s="41">
        <f t="shared" si="20"/>
        <v>0</v>
      </c>
      <c r="AC74" s="40" t="s">
        <v>128</v>
      </c>
      <c r="AD74" s="41">
        <f t="shared" si="17"/>
        <v>10</v>
      </c>
    </row>
    <row r="75" spans="1:30" ht="40.5" customHeight="1" x14ac:dyDescent="0.25">
      <c r="A75" s="81" t="s">
        <v>170</v>
      </c>
      <c r="B75" s="81" t="s">
        <v>171</v>
      </c>
      <c r="C75" s="78">
        <v>1</v>
      </c>
      <c r="D75" s="78">
        <v>1</v>
      </c>
      <c r="E75" s="78">
        <v>1</v>
      </c>
      <c r="F75" s="78">
        <v>1</v>
      </c>
      <c r="G75" s="79" t="s">
        <v>40</v>
      </c>
      <c r="H75" s="79" t="s">
        <v>35</v>
      </c>
      <c r="I75" s="38" t="s">
        <v>172</v>
      </c>
      <c r="J75" s="40">
        <v>4</v>
      </c>
      <c r="K75" s="40">
        <v>8</v>
      </c>
      <c r="L75" s="41">
        <v>11</v>
      </c>
      <c r="M75" s="41">
        <f t="shared" si="18"/>
        <v>23</v>
      </c>
      <c r="N75" s="80">
        <f>M75/M76</f>
        <v>1</v>
      </c>
      <c r="O75" s="40">
        <v>10</v>
      </c>
      <c r="P75" s="40">
        <v>4</v>
      </c>
      <c r="Q75" s="40">
        <v>7</v>
      </c>
      <c r="R75" s="41">
        <f t="shared" si="14"/>
        <v>21</v>
      </c>
      <c r="S75" s="80">
        <f>R75/R76</f>
        <v>1</v>
      </c>
      <c r="T75" s="40">
        <v>5</v>
      </c>
      <c r="U75" s="40"/>
      <c r="V75" s="40"/>
      <c r="W75" s="41">
        <f t="shared" si="19"/>
        <v>5</v>
      </c>
      <c r="X75" s="80">
        <f>W75/W76</f>
        <v>1</v>
      </c>
      <c r="Y75" s="40"/>
      <c r="Z75" s="40"/>
      <c r="AA75" s="40"/>
      <c r="AB75" s="41">
        <f t="shared" si="20"/>
        <v>0</v>
      </c>
      <c r="AC75" s="80" t="e">
        <f>AB75/AB76</f>
        <v>#DIV/0!</v>
      </c>
      <c r="AD75" s="43">
        <f t="shared" si="17"/>
        <v>49</v>
      </c>
    </row>
    <row r="76" spans="1:30" ht="39" customHeight="1" x14ac:dyDescent="0.25">
      <c r="A76" s="58"/>
      <c r="B76" s="58"/>
      <c r="C76" s="58"/>
      <c r="D76" s="58"/>
      <c r="E76" s="58"/>
      <c r="F76" s="58"/>
      <c r="G76" s="58"/>
      <c r="H76" s="58"/>
      <c r="I76" s="38" t="s">
        <v>173</v>
      </c>
      <c r="J76" s="40">
        <v>4</v>
      </c>
      <c r="K76" s="40">
        <v>8</v>
      </c>
      <c r="L76" s="40">
        <v>11</v>
      </c>
      <c r="M76" s="40">
        <f t="shared" si="18"/>
        <v>23</v>
      </c>
      <c r="N76" s="58"/>
      <c r="O76" s="40">
        <v>10</v>
      </c>
      <c r="P76" s="40">
        <v>4</v>
      </c>
      <c r="Q76" s="40">
        <v>7</v>
      </c>
      <c r="R76" s="41">
        <f t="shared" si="14"/>
        <v>21</v>
      </c>
      <c r="S76" s="58"/>
      <c r="T76" s="40">
        <v>5</v>
      </c>
      <c r="U76" s="40"/>
      <c r="V76" s="40"/>
      <c r="W76" s="41">
        <f t="shared" si="19"/>
        <v>5</v>
      </c>
      <c r="X76" s="58"/>
      <c r="Y76" s="40"/>
      <c r="Z76" s="40"/>
      <c r="AA76" s="40"/>
      <c r="AB76" s="41">
        <f t="shared" si="20"/>
        <v>0</v>
      </c>
      <c r="AC76" s="58"/>
      <c r="AD76" s="41">
        <f t="shared" si="17"/>
        <v>49</v>
      </c>
    </row>
    <row r="77" spans="1:30" ht="45" customHeight="1" x14ac:dyDescent="0.25">
      <c r="A77" s="81" t="s">
        <v>174</v>
      </c>
      <c r="B77" s="81" t="s">
        <v>175</v>
      </c>
      <c r="C77" s="78">
        <v>1</v>
      </c>
      <c r="D77" s="78">
        <v>1</v>
      </c>
      <c r="E77" s="78">
        <v>1</v>
      </c>
      <c r="F77" s="78">
        <v>1</v>
      </c>
      <c r="G77" s="79" t="s">
        <v>40</v>
      </c>
      <c r="H77" s="79" t="s">
        <v>35</v>
      </c>
      <c r="I77" s="38" t="s">
        <v>176</v>
      </c>
      <c r="J77" s="40">
        <v>4</v>
      </c>
      <c r="K77" s="40">
        <v>9</v>
      </c>
      <c r="L77" s="41">
        <v>22</v>
      </c>
      <c r="M77" s="41">
        <f t="shared" si="18"/>
        <v>35</v>
      </c>
      <c r="N77" s="80">
        <f>M77/M78</f>
        <v>1</v>
      </c>
      <c r="O77" s="40">
        <v>22</v>
      </c>
      <c r="P77" s="40">
        <v>4</v>
      </c>
      <c r="Q77" s="40">
        <v>16</v>
      </c>
      <c r="R77" s="41">
        <f t="shared" si="14"/>
        <v>42</v>
      </c>
      <c r="S77" s="80">
        <f>R77/R78</f>
        <v>1</v>
      </c>
      <c r="T77" s="40">
        <v>5</v>
      </c>
      <c r="U77" s="40"/>
      <c r="V77" s="40"/>
      <c r="W77" s="41">
        <f t="shared" si="19"/>
        <v>5</v>
      </c>
      <c r="X77" s="80">
        <f>W77/W78</f>
        <v>1</v>
      </c>
      <c r="Y77" s="40"/>
      <c r="Z77" s="40"/>
      <c r="AA77" s="40"/>
      <c r="AB77" s="41">
        <f t="shared" si="20"/>
        <v>0</v>
      </c>
      <c r="AC77" s="80" t="e">
        <f>AB77/AB78</f>
        <v>#DIV/0!</v>
      </c>
      <c r="AD77" s="43">
        <f t="shared" si="17"/>
        <v>82</v>
      </c>
    </row>
    <row r="78" spans="1:30" ht="40.5" customHeight="1" x14ac:dyDescent="0.25">
      <c r="A78" s="58"/>
      <c r="B78" s="58"/>
      <c r="C78" s="58"/>
      <c r="D78" s="58"/>
      <c r="E78" s="58"/>
      <c r="F78" s="58"/>
      <c r="G78" s="58"/>
      <c r="H78" s="58"/>
      <c r="I78" s="38" t="s">
        <v>177</v>
      </c>
      <c r="J78" s="40">
        <v>4</v>
      </c>
      <c r="K78" s="40">
        <v>9</v>
      </c>
      <c r="L78" s="40">
        <v>22</v>
      </c>
      <c r="M78" s="40">
        <f t="shared" si="18"/>
        <v>35</v>
      </c>
      <c r="N78" s="58"/>
      <c r="O78" s="40">
        <v>22</v>
      </c>
      <c r="P78" s="40">
        <v>4</v>
      </c>
      <c r="Q78" s="40">
        <v>16</v>
      </c>
      <c r="R78" s="41">
        <f t="shared" si="14"/>
        <v>42</v>
      </c>
      <c r="S78" s="58"/>
      <c r="T78" s="40">
        <v>5</v>
      </c>
      <c r="U78" s="40"/>
      <c r="V78" s="40"/>
      <c r="W78" s="41">
        <f t="shared" si="19"/>
        <v>5</v>
      </c>
      <c r="X78" s="58"/>
      <c r="Y78" s="40"/>
      <c r="Z78" s="40"/>
      <c r="AA78" s="40"/>
      <c r="AB78" s="41">
        <f t="shared" si="20"/>
        <v>0</v>
      </c>
      <c r="AC78" s="58"/>
      <c r="AD78" s="41">
        <f t="shared" si="17"/>
        <v>82</v>
      </c>
    </row>
    <row r="79" spans="1:30" ht="30" customHeight="1" x14ac:dyDescent="0.25">
      <c r="A79" s="81" t="s">
        <v>178</v>
      </c>
      <c r="B79" s="81" t="s">
        <v>179</v>
      </c>
      <c r="C79" s="45">
        <v>1</v>
      </c>
      <c r="D79" s="40">
        <v>0</v>
      </c>
      <c r="E79" s="45">
        <v>1</v>
      </c>
      <c r="F79" s="45">
        <v>1</v>
      </c>
      <c r="G79" s="40" t="s">
        <v>40</v>
      </c>
      <c r="H79" s="79" t="s">
        <v>35</v>
      </c>
      <c r="I79" s="79" t="s">
        <v>65</v>
      </c>
      <c r="J79" s="40">
        <v>4</v>
      </c>
      <c r="K79" s="40">
        <v>9</v>
      </c>
      <c r="L79" s="41">
        <v>22</v>
      </c>
      <c r="M79" s="41">
        <f t="shared" si="18"/>
        <v>35</v>
      </c>
      <c r="N79" s="80">
        <f>M79/M80</f>
        <v>1</v>
      </c>
      <c r="O79" s="40">
        <v>22</v>
      </c>
      <c r="P79" s="40">
        <v>4</v>
      </c>
      <c r="Q79" s="40">
        <v>7</v>
      </c>
      <c r="R79" s="41">
        <f t="shared" si="14"/>
        <v>33</v>
      </c>
      <c r="S79" s="80">
        <f>R79/R80</f>
        <v>1</v>
      </c>
      <c r="T79" s="40">
        <v>5</v>
      </c>
      <c r="U79" s="40"/>
      <c r="V79" s="40"/>
      <c r="W79" s="41">
        <f t="shared" si="19"/>
        <v>5</v>
      </c>
      <c r="X79" s="80">
        <f>W79/W80</f>
        <v>1</v>
      </c>
      <c r="Y79" s="40"/>
      <c r="Z79" s="40"/>
      <c r="AA79" s="40"/>
      <c r="AB79" s="41">
        <f t="shared" si="20"/>
        <v>0</v>
      </c>
      <c r="AC79" s="80" t="e">
        <f>AB79/AB80</f>
        <v>#DIV/0!</v>
      </c>
      <c r="AD79" s="43">
        <f t="shared" si="17"/>
        <v>73</v>
      </c>
    </row>
    <row r="80" spans="1:30" ht="42" customHeight="1" x14ac:dyDescent="0.25">
      <c r="A80" s="58"/>
      <c r="B80" s="58"/>
      <c r="C80" s="45"/>
      <c r="D80" s="40"/>
      <c r="E80" s="45"/>
      <c r="F80" s="45"/>
      <c r="G80" s="40"/>
      <c r="H80" s="58"/>
      <c r="I80" s="58"/>
      <c r="J80" s="40">
        <v>4</v>
      </c>
      <c r="K80" s="40">
        <v>9</v>
      </c>
      <c r="L80" s="40">
        <v>22</v>
      </c>
      <c r="M80" s="40">
        <f t="shared" si="18"/>
        <v>35</v>
      </c>
      <c r="N80" s="58"/>
      <c r="O80" s="40">
        <v>22</v>
      </c>
      <c r="P80" s="40">
        <v>4</v>
      </c>
      <c r="Q80" s="40">
        <v>7</v>
      </c>
      <c r="R80" s="41">
        <f t="shared" si="14"/>
        <v>33</v>
      </c>
      <c r="S80" s="58"/>
      <c r="T80" s="40">
        <v>5</v>
      </c>
      <c r="U80" s="40"/>
      <c r="V80" s="40"/>
      <c r="W80" s="41">
        <f t="shared" si="19"/>
        <v>5</v>
      </c>
      <c r="X80" s="58"/>
      <c r="Y80" s="40"/>
      <c r="Z80" s="40"/>
      <c r="AA80" s="40"/>
      <c r="AB80" s="41">
        <f t="shared" si="20"/>
        <v>0</v>
      </c>
      <c r="AC80" s="58"/>
      <c r="AD80" s="41">
        <f t="shared" si="17"/>
        <v>73</v>
      </c>
    </row>
    <row r="81" spans="1:36" ht="15.75" customHeight="1" x14ac:dyDescent="0.25">
      <c r="A81" s="38" t="s">
        <v>180</v>
      </c>
      <c r="B81" s="38" t="s">
        <v>181</v>
      </c>
      <c r="C81" s="40">
        <v>1</v>
      </c>
      <c r="D81" s="40">
        <v>1</v>
      </c>
      <c r="E81" s="40">
        <v>1</v>
      </c>
      <c r="F81" s="40">
        <v>1</v>
      </c>
      <c r="G81" s="40" t="s">
        <v>34</v>
      </c>
      <c r="H81" s="40" t="s">
        <v>35</v>
      </c>
      <c r="I81" s="40" t="s">
        <v>65</v>
      </c>
      <c r="J81" s="40">
        <v>1</v>
      </c>
      <c r="K81" s="40">
        <v>1</v>
      </c>
      <c r="L81" s="40">
        <v>1</v>
      </c>
      <c r="M81" s="40">
        <f t="shared" si="18"/>
        <v>3</v>
      </c>
      <c r="N81" s="40" t="s">
        <v>128</v>
      </c>
      <c r="O81" s="40">
        <v>1</v>
      </c>
      <c r="P81" s="40">
        <v>1</v>
      </c>
      <c r="Q81" s="40">
        <v>1</v>
      </c>
      <c r="R81" s="41">
        <f t="shared" si="14"/>
        <v>3</v>
      </c>
      <c r="S81" s="40" t="s">
        <v>128</v>
      </c>
      <c r="T81" s="40">
        <v>1</v>
      </c>
      <c r="U81" s="40"/>
      <c r="V81" s="40"/>
      <c r="W81" s="40">
        <f>T81</f>
        <v>1</v>
      </c>
      <c r="X81" s="40" t="s">
        <v>128</v>
      </c>
      <c r="Y81" s="40"/>
      <c r="Z81" s="40"/>
      <c r="AA81" s="40"/>
      <c r="AB81" s="40">
        <f>Y81</f>
        <v>0</v>
      </c>
      <c r="AC81" s="40" t="s">
        <v>128</v>
      </c>
      <c r="AD81" s="41">
        <f>J81</f>
        <v>1</v>
      </c>
    </row>
    <row r="82" spans="1:36" ht="51" customHeight="1" x14ac:dyDescent="0.25">
      <c r="A82" s="81" t="s">
        <v>182</v>
      </c>
      <c r="B82" s="81" t="s">
        <v>183</v>
      </c>
      <c r="C82" s="78">
        <v>1</v>
      </c>
      <c r="D82" s="79" t="s">
        <v>184</v>
      </c>
      <c r="E82" s="78">
        <v>1</v>
      </c>
      <c r="F82" s="78">
        <v>1</v>
      </c>
      <c r="G82" s="79" t="s">
        <v>40</v>
      </c>
      <c r="H82" s="79" t="s">
        <v>35</v>
      </c>
      <c r="I82" s="38" t="s">
        <v>185</v>
      </c>
      <c r="J82" s="40">
        <v>0</v>
      </c>
      <c r="K82" s="40">
        <v>6</v>
      </c>
      <c r="L82" s="41">
        <v>1</v>
      </c>
      <c r="M82" s="41">
        <f t="shared" si="18"/>
        <v>7</v>
      </c>
      <c r="N82" s="80">
        <f>M82/M83</f>
        <v>1</v>
      </c>
      <c r="O82" s="40">
        <v>5</v>
      </c>
      <c r="P82" s="40">
        <v>0</v>
      </c>
      <c r="Q82" s="40">
        <v>8</v>
      </c>
      <c r="R82" s="41">
        <f t="shared" si="14"/>
        <v>13</v>
      </c>
      <c r="S82" s="80">
        <f>R82/R83</f>
        <v>1</v>
      </c>
      <c r="T82" s="40">
        <v>10</v>
      </c>
      <c r="U82" s="40"/>
      <c r="V82" s="40"/>
      <c r="W82" s="41">
        <f t="shared" ref="W82:W86" si="21">T82+U82+V82</f>
        <v>10</v>
      </c>
      <c r="X82" s="80">
        <f>W82/W83</f>
        <v>1</v>
      </c>
      <c r="Y82" s="40"/>
      <c r="Z82" s="40"/>
      <c r="AA82" s="40"/>
      <c r="AB82" s="41">
        <f t="shared" ref="AB82:AB86" si="22">Y82+Z82+AA82</f>
        <v>0</v>
      </c>
      <c r="AC82" s="80" t="e">
        <f>AB82/AB83</f>
        <v>#DIV/0!</v>
      </c>
      <c r="AD82" s="43">
        <f t="shared" ref="AD82:AD86" si="23">AB82+W82+R82+M82</f>
        <v>30</v>
      </c>
    </row>
    <row r="83" spans="1:36" ht="56.25" customHeight="1" x14ac:dyDescent="0.25">
      <c r="A83" s="58"/>
      <c r="B83" s="58"/>
      <c r="C83" s="58"/>
      <c r="D83" s="58"/>
      <c r="E83" s="58"/>
      <c r="F83" s="58"/>
      <c r="G83" s="58"/>
      <c r="H83" s="58"/>
      <c r="I83" s="38" t="s">
        <v>186</v>
      </c>
      <c r="J83" s="40">
        <v>0</v>
      </c>
      <c r="K83" s="40">
        <v>6</v>
      </c>
      <c r="L83" s="40">
        <v>1</v>
      </c>
      <c r="M83" s="40">
        <f t="shared" si="18"/>
        <v>7</v>
      </c>
      <c r="N83" s="58"/>
      <c r="O83" s="40">
        <v>5</v>
      </c>
      <c r="P83" s="40">
        <v>0</v>
      </c>
      <c r="Q83" s="40">
        <v>8</v>
      </c>
      <c r="R83" s="41">
        <f t="shared" si="14"/>
        <v>13</v>
      </c>
      <c r="S83" s="58"/>
      <c r="T83" s="40">
        <v>10</v>
      </c>
      <c r="U83" s="40"/>
      <c r="V83" s="40"/>
      <c r="W83" s="41">
        <f t="shared" si="21"/>
        <v>10</v>
      </c>
      <c r="X83" s="58"/>
      <c r="Y83" s="40"/>
      <c r="Z83" s="40"/>
      <c r="AA83" s="40"/>
      <c r="AB83" s="41">
        <f t="shared" si="22"/>
        <v>0</v>
      </c>
      <c r="AC83" s="58"/>
      <c r="AD83" s="41">
        <f t="shared" si="23"/>
        <v>30</v>
      </c>
    </row>
    <row r="84" spans="1:36" ht="42.75" customHeight="1" x14ac:dyDescent="0.25">
      <c r="A84" s="81" t="s">
        <v>187</v>
      </c>
      <c r="B84" s="81" t="s">
        <v>188</v>
      </c>
      <c r="C84" s="79"/>
      <c r="D84" s="82">
        <v>8022</v>
      </c>
      <c r="E84" s="79"/>
      <c r="F84" s="78">
        <v>1</v>
      </c>
      <c r="G84" s="79" t="s">
        <v>40</v>
      </c>
      <c r="H84" s="79" t="s">
        <v>35</v>
      </c>
      <c r="I84" s="38" t="s">
        <v>189</v>
      </c>
      <c r="J84" s="40">
        <v>483</v>
      </c>
      <c r="K84" s="40">
        <v>720</v>
      </c>
      <c r="L84" s="41">
        <v>960</v>
      </c>
      <c r="M84" s="41">
        <f t="shared" si="18"/>
        <v>2163</v>
      </c>
      <c r="N84" s="80">
        <f>M84/M85</f>
        <v>1</v>
      </c>
      <c r="O84" s="40">
        <v>945</v>
      </c>
      <c r="P84" s="40">
        <v>480</v>
      </c>
      <c r="Q84" s="40">
        <v>700</v>
      </c>
      <c r="R84" s="41">
        <f t="shared" si="14"/>
        <v>2125</v>
      </c>
      <c r="S84" s="80">
        <f>R84/R85</f>
        <v>1</v>
      </c>
      <c r="T84" s="40">
        <v>900</v>
      </c>
      <c r="U84" s="40"/>
      <c r="V84" s="40"/>
      <c r="W84" s="41">
        <f t="shared" si="21"/>
        <v>900</v>
      </c>
      <c r="X84" s="80">
        <f>W84/W85</f>
        <v>1</v>
      </c>
      <c r="Y84" s="40"/>
      <c r="Z84" s="40"/>
      <c r="AA84" s="40"/>
      <c r="AB84" s="41">
        <f t="shared" si="22"/>
        <v>0</v>
      </c>
      <c r="AC84" s="80" t="e">
        <f>AB84/AB85</f>
        <v>#DIV/0!</v>
      </c>
      <c r="AD84" s="43">
        <f t="shared" si="23"/>
        <v>5188</v>
      </c>
    </row>
    <row r="85" spans="1:36" ht="42" customHeight="1" x14ac:dyDescent="0.25">
      <c r="A85" s="58"/>
      <c r="B85" s="58"/>
      <c r="C85" s="58"/>
      <c r="D85" s="58"/>
      <c r="E85" s="58"/>
      <c r="F85" s="58"/>
      <c r="G85" s="58"/>
      <c r="H85" s="58"/>
      <c r="I85" s="38" t="s">
        <v>190</v>
      </c>
      <c r="J85" s="40">
        <v>483</v>
      </c>
      <c r="K85" s="40">
        <v>720</v>
      </c>
      <c r="L85" s="40">
        <v>960</v>
      </c>
      <c r="M85" s="40">
        <f t="shared" si="18"/>
        <v>2163</v>
      </c>
      <c r="N85" s="58"/>
      <c r="O85" s="40">
        <v>945</v>
      </c>
      <c r="P85" s="40">
        <v>480</v>
      </c>
      <c r="Q85" s="40">
        <v>700</v>
      </c>
      <c r="R85" s="41">
        <f t="shared" si="14"/>
        <v>2125</v>
      </c>
      <c r="S85" s="58"/>
      <c r="T85" s="40">
        <v>900</v>
      </c>
      <c r="U85" s="40"/>
      <c r="V85" s="40"/>
      <c r="W85" s="41">
        <f t="shared" si="21"/>
        <v>900</v>
      </c>
      <c r="X85" s="58"/>
      <c r="Y85" s="40"/>
      <c r="Z85" s="40"/>
      <c r="AA85" s="40"/>
      <c r="AB85" s="41">
        <f t="shared" si="22"/>
        <v>0</v>
      </c>
      <c r="AC85" s="58"/>
      <c r="AD85" s="41">
        <f t="shared" si="23"/>
        <v>5188</v>
      </c>
    </row>
    <row r="86" spans="1:36" ht="66" customHeight="1" x14ac:dyDescent="0.25">
      <c r="A86" s="42" t="s">
        <v>191</v>
      </c>
      <c r="B86" s="42" t="s">
        <v>192</v>
      </c>
      <c r="C86" s="44">
        <v>10000</v>
      </c>
      <c r="D86" s="46">
        <v>5648</v>
      </c>
      <c r="E86" s="44">
        <v>1883</v>
      </c>
      <c r="F86" s="44">
        <v>475</v>
      </c>
      <c r="G86" s="40" t="s">
        <v>34</v>
      </c>
      <c r="H86" s="40" t="s">
        <v>35</v>
      </c>
      <c r="I86" s="38" t="s">
        <v>36</v>
      </c>
      <c r="J86" s="40">
        <v>440</v>
      </c>
      <c r="K86" s="40">
        <v>633</v>
      </c>
      <c r="L86" s="40">
        <v>775</v>
      </c>
      <c r="M86" s="40">
        <f t="shared" si="18"/>
        <v>1848</v>
      </c>
      <c r="N86" s="40" t="s">
        <v>128</v>
      </c>
      <c r="O86" s="40">
        <v>675</v>
      </c>
      <c r="P86" s="40">
        <v>274</v>
      </c>
      <c r="Q86" s="40">
        <v>411</v>
      </c>
      <c r="R86" s="41">
        <f t="shared" si="14"/>
        <v>1360</v>
      </c>
      <c r="S86" s="40" t="s">
        <v>128</v>
      </c>
      <c r="T86" s="40">
        <v>632</v>
      </c>
      <c r="U86" s="40"/>
      <c r="V86" s="40"/>
      <c r="W86" s="41">
        <f t="shared" si="21"/>
        <v>632</v>
      </c>
      <c r="X86" s="40" t="s">
        <v>128</v>
      </c>
      <c r="Y86" s="40"/>
      <c r="Z86" s="40"/>
      <c r="AA86" s="40"/>
      <c r="AB86" s="41">
        <f t="shared" si="22"/>
        <v>0</v>
      </c>
      <c r="AC86" s="40" t="s">
        <v>128</v>
      </c>
      <c r="AD86" s="41">
        <f t="shared" si="23"/>
        <v>3840</v>
      </c>
    </row>
    <row r="87" spans="1:36" ht="50.25" customHeight="1" x14ac:dyDescent="0.25">
      <c r="A87" s="42" t="s">
        <v>193</v>
      </c>
      <c r="B87" s="42" t="s">
        <v>194</v>
      </c>
      <c r="C87" s="38" t="s">
        <v>36</v>
      </c>
      <c r="D87" s="47">
        <v>0</v>
      </c>
      <c r="E87" s="40"/>
      <c r="F87" s="40"/>
      <c r="G87" s="40"/>
      <c r="H87" s="40"/>
      <c r="I87" s="38"/>
      <c r="J87" s="40">
        <v>534</v>
      </c>
      <c r="K87" s="40">
        <v>1150</v>
      </c>
      <c r="L87" s="40">
        <v>508</v>
      </c>
      <c r="M87" s="40">
        <f t="shared" si="18"/>
        <v>2192</v>
      </c>
      <c r="N87" s="40"/>
      <c r="O87" s="40">
        <v>78</v>
      </c>
      <c r="P87" s="40">
        <v>138</v>
      </c>
      <c r="Q87" s="40">
        <v>27</v>
      </c>
      <c r="R87" s="41">
        <f t="shared" si="14"/>
        <v>243</v>
      </c>
      <c r="S87" s="40"/>
      <c r="T87" s="40">
        <v>193</v>
      </c>
      <c r="U87" s="40"/>
      <c r="V87" s="40"/>
      <c r="W87" s="41"/>
      <c r="X87" s="40"/>
      <c r="Y87" s="40"/>
      <c r="Z87" s="40"/>
      <c r="AA87" s="40"/>
      <c r="AB87" s="41"/>
      <c r="AC87" s="40" t="s">
        <v>128</v>
      </c>
      <c r="AD87" s="40"/>
    </row>
    <row r="88" spans="1:36" ht="61.5" customHeight="1" x14ac:dyDescent="0.25">
      <c r="A88" s="81" t="s">
        <v>195</v>
      </c>
      <c r="B88" s="81" t="s">
        <v>196</v>
      </c>
      <c r="C88" s="81" t="s">
        <v>36</v>
      </c>
      <c r="D88" s="79" t="s">
        <v>65</v>
      </c>
      <c r="E88" s="79" t="s">
        <v>81</v>
      </c>
      <c r="F88" s="78">
        <v>1</v>
      </c>
      <c r="G88" s="79" t="s">
        <v>197</v>
      </c>
      <c r="H88" s="79" t="s">
        <v>83</v>
      </c>
      <c r="I88" s="38" t="s">
        <v>198</v>
      </c>
      <c r="J88" s="40">
        <v>0</v>
      </c>
      <c r="K88" s="40">
        <v>0</v>
      </c>
      <c r="L88" s="40">
        <v>0</v>
      </c>
      <c r="M88" s="40"/>
      <c r="N88" s="45"/>
      <c r="O88" s="40">
        <v>0</v>
      </c>
      <c r="P88" s="40">
        <v>0</v>
      </c>
      <c r="Q88" s="40">
        <v>0</v>
      </c>
      <c r="R88" s="41">
        <f t="shared" si="14"/>
        <v>0</v>
      </c>
      <c r="S88" s="40"/>
      <c r="T88" s="40">
        <v>1</v>
      </c>
      <c r="U88" s="40"/>
      <c r="V88" s="40"/>
      <c r="W88" s="41"/>
      <c r="X88" s="40"/>
      <c r="Y88" s="40"/>
      <c r="Z88" s="40"/>
      <c r="AA88" s="40"/>
      <c r="AB88" s="41"/>
      <c r="AC88" s="40"/>
      <c r="AD88" s="40"/>
    </row>
    <row r="89" spans="1:36" ht="61.5" customHeight="1" x14ac:dyDescent="0.25">
      <c r="A89" s="70"/>
      <c r="B89" s="70"/>
      <c r="C89" s="58"/>
      <c r="D89" s="91"/>
      <c r="E89" s="58"/>
      <c r="F89" s="58"/>
      <c r="G89" s="58"/>
      <c r="H89" s="58"/>
      <c r="I89" s="38" t="s">
        <v>199</v>
      </c>
      <c r="J89" s="40">
        <v>0</v>
      </c>
      <c r="K89" s="40">
        <v>0</v>
      </c>
      <c r="L89" s="40">
        <v>0</v>
      </c>
      <c r="M89" s="40"/>
      <c r="N89" s="45"/>
      <c r="O89" s="40">
        <v>0</v>
      </c>
      <c r="P89" s="40">
        <v>0</v>
      </c>
      <c r="Q89" s="40">
        <v>0</v>
      </c>
      <c r="R89" s="41">
        <f t="shared" si="14"/>
        <v>0</v>
      </c>
      <c r="S89" s="40"/>
      <c r="T89" s="40">
        <v>1</v>
      </c>
      <c r="U89" s="40"/>
      <c r="V89" s="40"/>
      <c r="W89" s="41"/>
      <c r="X89" s="40"/>
      <c r="Y89" s="40"/>
      <c r="Z89" s="40"/>
      <c r="AA89" s="40"/>
      <c r="AB89" s="41"/>
      <c r="AC89" s="40"/>
      <c r="AD89" s="40"/>
    </row>
    <row r="90" spans="1:36" ht="16.5" customHeight="1" x14ac:dyDescent="0.25">
      <c r="A90" s="23"/>
      <c r="B90" s="23"/>
      <c r="C90" s="23"/>
      <c r="D90" s="48"/>
      <c r="E90" s="49"/>
      <c r="F90" s="49"/>
      <c r="G90" s="49"/>
      <c r="H90" s="49"/>
      <c r="I90" s="24"/>
      <c r="J90" s="49"/>
      <c r="K90" s="49"/>
      <c r="L90" s="49"/>
      <c r="M90" s="49"/>
      <c r="N90" s="49"/>
      <c r="O90" s="49"/>
      <c r="P90" s="49"/>
      <c r="Q90" s="49"/>
      <c r="R90" s="29"/>
      <c r="S90" s="49"/>
      <c r="T90" s="49"/>
      <c r="U90" s="49"/>
      <c r="V90" s="49"/>
      <c r="W90" s="29"/>
      <c r="X90" s="49"/>
      <c r="Y90" s="49"/>
      <c r="Z90" s="49"/>
      <c r="AA90" s="49"/>
      <c r="AB90" s="29"/>
      <c r="AC90" s="49"/>
      <c r="AD90" s="49"/>
    </row>
    <row r="91" spans="1:36" ht="48.75" customHeight="1" x14ac:dyDescent="0.25">
      <c r="A91" s="88" t="s">
        <v>200</v>
      </c>
      <c r="B91" s="87" t="s">
        <v>201</v>
      </c>
      <c r="C91" s="84">
        <v>1</v>
      </c>
      <c r="D91" s="84">
        <v>1</v>
      </c>
      <c r="E91" s="84">
        <v>1</v>
      </c>
      <c r="F91" s="84">
        <v>1</v>
      </c>
      <c r="G91" s="85" t="s">
        <v>40</v>
      </c>
      <c r="H91" s="85" t="s">
        <v>35</v>
      </c>
      <c r="I91" s="50" t="s">
        <v>202</v>
      </c>
      <c r="J91" s="50">
        <v>71</v>
      </c>
      <c r="K91" s="50">
        <v>86</v>
      </c>
      <c r="L91" s="51">
        <v>75</v>
      </c>
      <c r="M91" s="51">
        <f t="shared" ref="M91:M93" si="24">J91+K91+L91</f>
        <v>232</v>
      </c>
      <c r="N91" s="86">
        <f>M91/M92</f>
        <v>0.90980392156862744</v>
      </c>
      <c r="O91" s="50">
        <v>83</v>
      </c>
      <c r="P91" s="50">
        <v>100</v>
      </c>
      <c r="Q91" s="50">
        <v>76</v>
      </c>
      <c r="R91" s="51">
        <f t="shared" ref="R91:R93" si="25">O91+P91+Q91</f>
        <v>259</v>
      </c>
      <c r="S91" s="86">
        <f>R91/R92</f>
        <v>1.1163793103448276</v>
      </c>
      <c r="T91" s="50">
        <v>78</v>
      </c>
      <c r="U91" s="50"/>
      <c r="V91" s="50"/>
      <c r="W91" s="51">
        <f t="shared" ref="W91:W93" si="26">T91+U91+V91</f>
        <v>78</v>
      </c>
      <c r="X91" s="86">
        <f>W91/W92</f>
        <v>0.96296296296296291</v>
      </c>
      <c r="Y91" s="50"/>
      <c r="Z91" s="50"/>
      <c r="AA91" s="50"/>
      <c r="AB91" s="51">
        <f t="shared" ref="AB91:AB92" si="27">Y91+Z91+AA91</f>
        <v>0</v>
      </c>
      <c r="AC91" s="86" t="e">
        <f>AB91/AB92</f>
        <v>#DIV/0!</v>
      </c>
      <c r="AD91" s="52">
        <f t="shared" ref="AD91:AD93" si="28">AB91+W91+R91+M91</f>
        <v>569</v>
      </c>
      <c r="AE91" s="53"/>
      <c r="AF91" s="53"/>
      <c r="AG91" s="53"/>
      <c r="AH91" s="2"/>
      <c r="AI91" s="89"/>
      <c r="AJ91" s="54"/>
    </row>
    <row r="92" spans="1:36" ht="35.25" customHeight="1" x14ac:dyDescent="0.25">
      <c r="A92" s="58"/>
      <c r="B92" s="58"/>
      <c r="C92" s="58"/>
      <c r="D92" s="58"/>
      <c r="E92" s="58"/>
      <c r="F92" s="58"/>
      <c r="G92" s="58"/>
      <c r="H92" s="58"/>
      <c r="I92" s="50" t="s">
        <v>203</v>
      </c>
      <c r="J92" s="50">
        <v>82</v>
      </c>
      <c r="K92" s="50">
        <v>93</v>
      </c>
      <c r="L92" s="50">
        <v>80</v>
      </c>
      <c r="M92" s="50">
        <f t="shared" si="24"/>
        <v>255</v>
      </c>
      <c r="N92" s="58"/>
      <c r="O92" s="50">
        <v>86</v>
      </c>
      <c r="P92" s="50">
        <v>83</v>
      </c>
      <c r="Q92" s="50">
        <v>63</v>
      </c>
      <c r="R92" s="51">
        <f t="shared" si="25"/>
        <v>232</v>
      </c>
      <c r="S92" s="58"/>
      <c r="T92" s="50">
        <v>81</v>
      </c>
      <c r="U92" s="50"/>
      <c r="V92" s="50"/>
      <c r="W92" s="51">
        <f t="shared" si="26"/>
        <v>81</v>
      </c>
      <c r="X92" s="58"/>
      <c r="Y92" s="50"/>
      <c r="Z92" s="50"/>
      <c r="AA92" s="50"/>
      <c r="AB92" s="51">
        <f t="shared" si="27"/>
        <v>0</v>
      </c>
      <c r="AC92" s="58"/>
      <c r="AD92" s="55">
        <f t="shared" si="28"/>
        <v>568</v>
      </c>
      <c r="AE92" s="53"/>
      <c r="AF92" s="53"/>
      <c r="AG92" s="53"/>
      <c r="AH92" s="2"/>
      <c r="AI92" s="90"/>
      <c r="AJ92" s="2"/>
    </row>
    <row r="93" spans="1:36" ht="69" customHeight="1" x14ac:dyDescent="0.25">
      <c r="A93" s="56" t="s">
        <v>204</v>
      </c>
      <c r="B93" s="56" t="s">
        <v>205</v>
      </c>
      <c r="C93" s="50">
        <v>600</v>
      </c>
      <c r="D93" s="50">
        <v>353</v>
      </c>
      <c r="E93" s="50">
        <v>200</v>
      </c>
      <c r="F93" s="50">
        <v>50</v>
      </c>
      <c r="G93" s="50" t="s">
        <v>206</v>
      </c>
      <c r="H93" s="50" t="s">
        <v>35</v>
      </c>
      <c r="I93" s="50" t="s">
        <v>65</v>
      </c>
      <c r="J93" s="50">
        <v>27</v>
      </c>
      <c r="K93" s="50">
        <v>28</v>
      </c>
      <c r="L93" s="50">
        <v>37</v>
      </c>
      <c r="M93" s="50">
        <f t="shared" si="24"/>
        <v>92</v>
      </c>
      <c r="N93" s="50" t="s">
        <v>128</v>
      </c>
      <c r="O93" s="50">
        <v>28</v>
      </c>
      <c r="P93" s="50">
        <v>32</v>
      </c>
      <c r="Q93" s="50">
        <v>26</v>
      </c>
      <c r="R93" s="51">
        <f t="shared" si="25"/>
        <v>86</v>
      </c>
      <c r="S93" s="50" t="s">
        <v>128</v>
      </c>
      <c r="T93" s="50">
        <v>34</v>
      </c>
      <c r="U93" s="50"/>
      <c r="V93" s="50"/>
      <c r="W93" s="51">
        <f t="shared" si="26"/>
        <v>34</v>
      </c>
      <c r="X93" s="50" t="s">
        <v>128</v>
      </c>
      <c r="Y93" s="50"/>
      <c r="Z93" s="50"/>
      <c r="AA93" s="50"/>
      <c r="AB93" s="51"/>
      <c r="AC93" s="50" t="s">
        <v>128</v>
      </c>
      <c r="AD93" s="51">
        <f t="shared" si="28"/>
        <v>212</v>
      </c>
    </row>
    <row r="94" spans="1:36" ht="14.25" customHeight="1" x14ac:dyDescent="0.25">
      <c r="J94" s="1"/>
      <c r="K94" s="1"/>
      <c r="L94" s="1"/>
      <c r="M94" s="1"/>
      <c r="R94" s="2"/>
      <c r="W94" s="2"/>
      <c r="AB94" s="2"/>
    </row>
    <row r="95" spans="1:36" ht="14.25" customHeight="1" x14ac:dyDescent="0.25">
      <c r="J95" s="1"/>
      <c r="K95" s="1"/>
      <c r="L95" s="1"/>
      <c r="M95" s="1"/>
      <c r="R95" s="2"/>
      <c r="W95" s="2"/>
      <c r="AB95" s="2"/>
    </row>
    <row r="96" spans="1:36" ht="14.25" customHeight="1" x14ac:dyDescent="0.25">
      <c r="J96" s="1"/>
      <c r="K96" s="1"/>
      <c r="L96" s="1"/>
      <c r="M96" s="1"/>
      <c r="R96" s="2"/>
      <c r="W96" s="2"/>
      <c r="AB96" s="2"/>
    </row>
    <row r="97" spans="10:28" ht="14.25" customHeight="1" x14ac:dyDescent="0.25">
      <c r="J97" s="1"/>
      <c r="K97" s="1"/>
      <c r="L97" s="1"/>
      <c r="M97" s="1"/>
      <c r="R97" s="2"/>
      <c r="W97" s="2"/>
      <c r="AB97" s="2"/>
    </row>
    <row r="98" spans="10:28" ht="14.25" customHeight="1" x14ac:dyDescent="0.25">
      <c r="J98" s="1"/>
      <c r="K98" s="1"/>
      <c r="L98" s="1"/>
      <c r="M98" s="1"/>
      <c r="R98" s="2"/>
      <c r="W98" s="2"/>
      <c r="AB98" s="2"/>
    </row>
    <row r="99" spans="10:28" ht="14.25" customHeight="1" x14ac:dyDescent="0.25">
      <c r="J99" s="1"/>
      <c r="K99" s="1"/>
      <c r="L99" s="1"/>
      <c r="M99" s="1"/>
      <c r="R99" s="2"/>
      <c r="W99" s="2"/>
      <c r="AB99" s="2"/>
    </row>
    <row r="100" spans="10:28" ht="14.25" customHeight="1" x14ac:dyDescent="0.25">
      <c r="J100" s="1"/>
      <c r="K100" s="1"/>
      <c r="L100" s="1"/>
      <c r="M100" s="1"/>
      <c r="R100" s="2"/>
      <c r="W100" s="2"/>
      <c r="AB100" s="2"/>
    </row>
    <row r="101" spans="10:28" ht="14.25" customHeight="1" x14ac:dyDescent="0.25">
      <c r="J101" s="1"/>
      <c r="K101" s="1"/>
      <c r="L101" s="1"/>
      <c r="M101" s="1"/>
      <c r="R101" s="2"/>
      <c r="W101" s="2"/>
      <c r="AB101" s="2"/>
    </row>
    <row r="102" spans="10:28" ht="14.25" customHeight="1" x14ac:dyDescent="0.25">
      <c r="J102" s="1"/>
      <c r="K102" s="1"/>
      <c r="L102" s="1"/>
      <c r="M102" s="1"/>
      <c r="R102" s="2"/>
      <c r="W102" s="2"/>
      <c r="AB102" s="2"/>
    </row>
    <row r="103" spans="10:28" ht="14.25" customHeight="1" x14ac:dyDescent="0.25">
      <c r="J103" s="1"/>
      <c r="K103" s="1"/>
      <c r="L103" s="1"/>
      <c r="M103" s="1"/>
      <c r="R103" s="2"/>
      <c r="W103" s="2"/>
      <c r="AB103" s="2"/>
    </row>
    <row r="104" spans="10:28" ht="14.25" customHeight="1" x14ac:dyDescent="0.25">
      <c r="J104" s="1"/>
      <c r="K104" s="1"/>
      <c r="L104" s="1"/>
      <c r="M104" s="1"/>
      <c r="R104" s="2"/>
      <c r="W104" s="2"/>
      <c r="AB104" s="2"/>
    </row>
    <row r="105" spans="10:28" ht="14.25" customHeight="1" x14ac:dyDescent="0.25">
      <c r="J105" s="1"/>
      <c r="K105" s="1"/>
      <c r="L105" s="1"/>
      <c r="M105" s="1"/>
      <c r="R105" s="2"/>
      <c r="W105" s="2"/>
      <c r="AB105" s="2"/>
    </row>
    <row r="106" spans="10:28" ht="14.25" customHeight="1" x14ac:dyDescent="0.25">
      <c r="J106" s="1"/>
      <c r="K106" s="1"/>
      <c r="L106" s="1"/>
      <c r="M106" s="1"/>
      <c r="R106" s="2"/>
      <c r="W106" s="2"/>
      <c r="AB106" s="2"/>
    </row>
    <row r="107" spans="10:28" ht="14.25" customHeight="1" x14ac:dyDescent="0.25">
      <c r="J107" s="1"/>
      <c r="K107" s="1"/>
      <c r="L107" s="1"/>
      <c r="M107" s="1"/>
      <c r="R107" s="2"/>
      <c r="W107" s="2"/>
      <c r="AB107" s="2"/>
    </row>
    <row r="108" spans="10:28" ht="14.25" customHeight="1" x14ac:dyDescent="0.25">
      <c r="J108" s="1"/>
      <c r="K108" s="1"/>
      <c r="L108" s="1"/>
      <c r="M108" s="1"/>
      <c r="R108" s="2"/>
      <c r="W108" s="2"/>
      <c r="AB108" s="2"/>
    </row>
    <row r="109" spans="10:28" ht="14.25" customHeight="1" x14ac:dyDescent="0.25">
      <c r="J109" s="1"/>
      <c r="K109" s="1"/>
      <c r="L109" s="1"/>
      <c r="M109" s="1"/>
      <c r="R109" s="2"/>
      <c r="W109" s="2"/>
      <c r="AB109" s="2"/>
    </row>
    <row r="110" spans="10:28" ht="14.25" customHeight="1" x14ac:dyDescent="0.25">
      <c r="J110" s="1"/>
      <c r="K110" s="1"/>
      <c r="L110" s="1"/>
      <c r="M110" s="1"/>
      <c r="R110" s="2"/>
      <c r="W110" s="2"/>
      <c r="AB110" s="2"/>
    </row>
    <row r="111" spans="10:28" ht="14.25" customHeight="1" x14ac:dyDescent="0.25">
      <c r="J111" s="1"/>
      <c r="K111" s="1"/>
      <c r="L111" s="1"/>
      <c r="M111" s="1"/>
      <c r="R111" s="2"/>
      <c r="W111" s="2"/>
      <c r="AB111" s="2"/>
    </row>
    <row r="112" spans="10:28" ht="14.25" customHeight="1" x14ac:dyDescent="0.25">
      <c r="J112" s="1"/>
      <c r="K112" s="1"/>
      <c r="L112" s="1"/>
      <c r="M112" s="1"/>
      <c r="R112" s="2"/>
      <c r="W112" s="2"/>
      <c r="AB112" s="2"/>
    </row>
    <row r="113" spans="10:28" ht="14.25" customHeight="1" x14ac:dyDescent="0.25">
      <c r="J113" s="1"/>
      <c r="K113" s="1"/>
      <c r="L113" s="1"/>
      <c r="M113" s="1"/>
      <c r="R113" s="2"/>
      <c r="W113" s="2"/>
      <c r="AB113" s="2"/>
    </row>
    <row r="114" spans="10:28" ht="14.25" customHeight="1" x14ac:dyDescent="0.25">
      <c r="J114" s="1"/>
      <c r="K114" s="1"/>
      <c r="L114" s="1"/>
      <c r="M114" s="1"/>
      <c r="R114" s="2"/>
      <c r="W114" s="2"/>
      <c r="AB114" s="2"/>
    </row>
    <row r="115" spans="10:28" ht="14.25" customHeight="1" x14ac:dyDescent="0.25">
      <c r="J115" s="1"/>
      <c r="K115" s="1"/>
      <c r="L115" s="1"/>
      <c r="M115" s="1"/>
      <c r="R115" s="2"/>
      <c r="W115" s="2"/>
      <c r="AB115" s="2"/>
    </row>
    <row r="116" spans="10:28" ht="14.25" customHeight="1" x14ac:dyDescent="0.25">
      <c r="J116" s="1"/>
      <c r="K116" s="1"/>
      <c r="L116" s="1"/>
      <c r="M116" s="1"/>
      <c r="R116" s="2"/>
      <c r="W116" s="2"/>
      <c r="AB116" s="2"/>
    </row>
    <row r="117" spans="10:28" ht="14.25" customHeight="1" x14ac:dyDescent="0.25">
      <c r="J117" s="1"/>
      <c r="K117" s="1"/>
      <c r="L117" s="1"/>
      <c r="M117" s="1"/>
      <c r="R117" s="2"/>
      <c r="W117" s="2"/>
      <c r="AB117" s="2"/>
    </row>
    <row r="118" spans="10:28" ht="14.25" customHeight="1" x14ac:dyDescent="0.25">
      <c r="J118" s="1"/>
      <c r="K118" s="1"/>
      <c r="L118" s="1"/>
      <c r="M118" s="1"/>
      <c r="R118" s="2"/>
      <c r="W118" s="2"/>
      <c r="AB118" s="2"/>
    </row>
    <row r="119" spans="10:28" ht="14.25" customHeight="1" x14ac:dyDescent="0.25">
      <c r="J119" s="1"/>
      <c r="K119" s="1"/>
      <c r="L119" s="1"/>
      <c r="M119" s="1"/>
      <c r="R119" s="2"/>
      <c r="W119" s="2"/>
      <c r="AB119" s="2"/>
    </row>
    <row r="120" spans="10:28" ht="14.25" customHeight="1" x14ac:dyDescent="0.25">
      <c r="J120" s="1"/>
      <c r="K120" s="1"/>
      <c r="L120" s="1"/>
      <c r="M120" s="1"/>
      <c r="R120" s="2"/>
      <c r="W120" s="2"/>
      <c r="AB120" s="2"/>
    </row>
    <row r="121" spans="10:28" ht="14.25" customHeight="1" x14ac:dyDescent="0.25">
      <c r="J121" s="1"/>
      <c r="K121" s="1"/>
      <c r="L121" s="1"/>
      <c r="M121" s="1"/>
      <c r="R121" s="2"/>
      <c r="W121" s="2"/>
      <c r="AB121" s="2"/>
    </row>
    <row r="122" spans="10:28" ht="14.25" customHeight="1" x14ac:dyDescent="0.25">
      <c r="J122" s="1"/>
      <c r="K122" s="1"/>
      <c r="L122" s="1"/>
      <c r="M122" s="1"/>
      <c r="R122" s="2"/>
      <c r="W122" s="2"/>
      <c r="AB122" s="2"/>
    </row>
    <row r="123" spans="10:28" ht="14.25" customHeight="1" x14ac:dyDescent="0.25">
      <c r="J123" s="1"/>
      <c r="K123" s="1"/>
      <c r="L123" s="1"/>
      <c r="M123" s="1"/>
      <c r="R123" s="2"/>
      <c r="W123" s="2"/>
      <c r="AB123" s="2"/>
    </row>
    <row r="124" spans="10:28" ht="14.25" customHeight="1" x14ac:dyDescent="0.25">
      <c r="J124" s="1"/>
      <c r="K124" s="1"/>
      <c r="L124" s="1"/>
      <c r="M124" s="1"/>
      <c r="R124" s="2"/>
      <c r="W124" s="2"/>
      <c r="AB124" s="2"/>
    </row>
    <row r="125" spans="10:28" ht="14.25" customHeight="1" x14ac:dyDescent="0.25">
      <c r="J125" s="1"/>
      <c r="K125" s="1"/>
      <c r="L125" s="1"/>
      <c r="M125" s="1"/>
      <c r="R125" s="2"/>
      <c r="W125" s="2"/>
      <c r="AB125" s="2"/>
    </row>
    <row r="126" spans="10:28" ht="14.25" customHeight="1" x14ac:dyDescent="0.25">
      <c r="J126" s="1"/>
      <c r="K126" s="1"/>
      <c r="L126" s="1"/>
      <c r="M126" s="1"/>
      <c r="R126" s="2"/>
      <c r="W126" s="2"/>
      <c r="AB126" s="2"/>
    </row>
    <row r="127" spans="10:28" ht="14.25" customHeight="1" x14ac:dyDescent="0.25">
      <c r="J127" s="1"/>
      <c r="K127" s="1"/>
      <c r="L127" s="1"/>
      <c r="M127" s="1"/>
      <c r="R127" s="2"/>
      <c r="W127" s="2"/>
      <c r="AB127" s="2"/>
    </row>
    <row r="128" spans="10:28" ht="14.25" customHeight="1" x14ac:dyDescent="0.25">
      <c r="J128" s="1"/>
      <c r="K128" s="1"/>
      <c r="L128" s="1"/>
      <c r="M128" s="1"/>
      <c r="R128" s="2"/>
      <c r="W128" s="2"/>
      <c r="AB128" s="2"/>
    </row>
    <row r="129" spans="10:28" ht="14.25" customHeight="1" x14ac:dyDescent="0.25">
      <c r="J129" s="1"/>
      <c r="K129" s="1"/>
      <c r="L129" s="1"/>
      <c r="M129" s="1"/>
      <c r="R129" s="2"/>
      <c r="W129" s="2"/>
      <c r="AB129" s="2"/>
    </row>
    <row r="130" spans="10:28" ht="14.25" customHeight="1" x14ac:dyDescent="0.25">
      <c r="J130" s="1"/>
      <c r="K130" s="1"/>
      <c r="L130" s="1"/>
      <c r="M130" s="1"/>
      <c r="R130" s="2"/>
      <c r="W130" s="2"/>
      <c r="AB130" s="2"/>
    </row>
    <row r="131" spans="10:28" ht="14.25" customHeight="1" x14ac:dyDescent="0.25">
      <c r="J131" s="1"/>
      <c r="K131" s="1"/>
      <c r="L131" s="1"/>
      <c r="M131" s="1"/>
      <c r="R131" s="2"/>
      <c r="W131" s="2"/>
      <c r="AB131" s="2"/>
    </row>
    <row r="132" spans="10:28" ht="14.25" customHeight="1" x14ac:dyDescent="0.25">
      <c r="J132" s="1"/>
      <c r="K132" s="1"/>
      <c r="L132" s="1"/>
      <c r="M132" s="1"/>
      <c r="R132" s="2"/>
      <c r="W132" s="2"/>
      <c r="AB132" s="2"/>
    </row>
    <row r="133" spans="10:28" ht="14.25" customHeight="1" x14ac:dyDescent="0.25">
      <c r="J133" s="1"/>
      <c r="K133" s="1"/>
      <c r="L133" s="1"/>
      <c r="M133" s="1"/>
      <c r="R133" s="2"/>
      <c r="W133" s="2"/>
      <c r="AB133" s="2"/>
    </row>
    <row r="134" spans="10:28" ht="14.25" customHeight="1" x14ac:dyDescent="0.25">
      <c r="J134" s="1"/>
      <c r="K134" s="1"/>
      <c r="L134" s="1"/>
      <c r="M134" s="1"/>
      <c r="R134" s="2"/>
      <c r="W134" s="2"/>
      <c r="AB134" s="2"/>
    </row>
    <row r="135" spans="10:28" ht="14.25" customHeight="1" x14ac:dyDescent="0.25">
      <c r="J135" s="1"/>
      <c r="K135" s="1"/>
      <c r="L135" s="1"/>
      <c r="M135" s="1"/>
      <c r="R135" s="2"/>
      <c r="W135" s="2"/>
      <c r="AB135" s="2"/>
    </row>
    <row r="136" spans="10:28" ht="14.25" customHeight="1" x14ac:dyDescent="0.25">
      <c r="J136" s="1"/>
      <c r="K136" s="1"/>
      <c r="L136" s="1"/>
      <c r="M136" s="1"/>
      <c r="R136" s="2"/>
      <c r="W136" s="2"/>
      <c r="AB136" s="2"/>
    </row>
    <row r="137" spans="10:28" ht="14.25" customHeight="1" x14ac:dyDescent="0.25">
      <c r="J137" s="1"/>
      <c r="K137" s="1"/>
      <c r="L137" s="1"/>
      <c r="M137" s="1"/>
      <c r="R137" s="2"/>
      <c r="W137" s="2"/>
      <c r="AB137" s="2"/>
    </row>
    <row r="138" spans="10:28" ht="14.25" customHeight="1" x14ac:dyDescent="0.25">
      <c r="J138" s="1"/>
      <c r="K138" s="1"/>
      <c r="L138" s="1"/>
      <c r="M138" s="1"/>
      <c r="R138" s="2"/>
      <c r="W138" s="2"/>
      <c r="AB138" s="2"/>
    </row>
    <row r="139" spans="10:28" ht="14.25" customHeight="1" x14ac:dyDescent="0.25">
      <c r="J139" s="1"/>
      <c r="K139" s="1"/>
      <c r="L139" s="1"/>
      <c r="M139" s="1"/>
      <c r="R139" s="2"/>
      <c r="W139" s="2"/>
      <c r="AB139" s="2"/>
    </row>
    <row r="140" spans="10:28" ht="14.25" customHeight="1" x14ac:dyDescent="0.25">
      <c r="J140" s="1"/>
      <c r="K140" s="1"/>
      <c r="L140" s="1"/>
      <c r="M140" s="1"/>
      <c r="R140" s="2"/>
      <c r="W140" s="2"/>
      <c r="AB140" s="2"/>
    </row>
    <row r="141" spans="10:28" ht="14.25" customHeight="1" x14ac:dyDescent="0.25">
      <c r="J141" s="1"/>
      <c r="K141" s="1"/>
      <c r="L141" s="1"/>
      <c r="M141" s="1"/>
      <c r="R141" s="2"/>
      <c r="W141" s="2"/>
      <c r="AB141" s="2"/>
    </row>
    <row r="142" spans="10:28" ht="14.25" customHeight="1" x14ac:dyDescent="0.25">
      <c r="J142" s="1"/>
      <c r="K142" s="1"/>
      <c r="L142" s="1"/>
      <c r="M142" s="1"/>
      <c r="R142" s="2"/>
      <c r="W142" s="2"/>
      <c r="AB142" s="2"/>
    </row>
    <row r="143" spans="10:28" ht="14.25" customHeight="1" x14ac:dyDescent="0.25">
      <c r="J143" s="1"/>
      <c r="K143" s="1"/>
      <c r="L143" s="1"/>
      <c r="M143" s="1"/>
      <c r="R143" s="2"/>
      <c r="W143" s="2"/>
      <c r="AB143" s="2"/>
    </row>
    <row r="144" spans="10:28" ht="14.25" customHeight="1" x14ac:dyDescent="0.25">
      <c r="J144" s="1"/>
      <c r="K144" s="1"/>
      <c r="L144" s="1"/>
      <c r="M144" s="1"/>
      <c r="R144" s="2"/>
      <c r="W144" s="2"/>
      <c r="AB144" s="2"/>
    </row>
    <row r="145" spans="10:28" ht="14.25" customHeight="1" x14ac:dyDescent="0.25">
      <c r="J145" s="1"/>
      <c r="K145" s="1"/>
      <c r="L145" s="1"/>
      <c r="M145" s="1"/>
      <c r="R145" s="2"/>
      <c r="W145" s="2"/>
      <c r="AB145" s="2"/>
    </row>
    <row r="146" spans="10:28" ht="14.25" customHeight="1" x14ac:dyDescent="0.25">
      <c r="J146" s="1"/>
      <c r="K146" s="1"/>
      <c r="L146" s="1"/>
      <c r="M146" s="1"/>
      <c r="R146" s="2"/>
      <c r="W146" s="2"/>
      <c r="AB146" s="2"/>
    </row>
    <row r="147" spans="10:28" ht="14.25" customHeight="1" x14ac:dyDescent="0.25">
      <c r="J147" s="1"/>
      <c r="K147" s="1"/>
      <c r="L147" s="1"/>
      <c r="M147" s="1"/>
      <c r="R147" s="2"/>
      <c r="W147" s="2"/>
      <c r="AB147" s="2"/>
    </row>
    <row r="148" spans="10:28" ht="14.25" customHeight="1" x14ac:dyDescent="0.25">
      <c r="J148" s="1"/>
      <c r="K148" s="1"/>
      <c r="L148" s="1"/>
      <c r="M148" s="1"/>
      <c r="R148" s="2"/>
      <c r="W148" s="2"/>
      <c r="AB148" s="2"/>
    </row>
    <row r="149" spans="10:28" ht="14.25" customHeight="1" x14ac:dyDescent="0.25">
      <c r="J149" s="1"/>
      <c r="K149" s="1"/>
      <c r="L149" s="1"/>
      <c r="M149" s="1"/>
      <c r="R149" s="2"/>
      <c r="W149" s="2"/>
      <c r="AB149" s="2"/>
    </row>
    <row r="150" spans="10:28" ht="14.25" customHeight="1" x14ac:dyDescent="0.25">
      <c r="J150" s="1"/>
      <c r="K150" s="1"/>
      <c r="L150" s="1"/>
      <c r="M150" s="1"/>
      <c r="R150" s="2"/>
      <c r="W150" s="2"/>
      <c r="AB150" s="2"/>
    </row>
    <row r="151" spans="10:28" ht="14.25" customHeight="1" x14ac:dyDescent="0.25">
      <c r="J151" s="1"/>
      <c r="K151" s="1"/>
      <c r="L151" s="1"/>
      <c r="M151" s="1"/>
      <c r="R151" s="2"/>
      <c r="W151" s="2"/>
      <c r="AB151" s="2"/>
    </row>
    <row r="152" spans="10:28" ht="14.25" customHeight="1" x14ac:dyDescent="0.25">
      <c r="J152" s="1"/>
      <c r="K152" s="1"/>
      <c r="L152" s="1"/>
      <c r="M152" s="1"/>
      <c r="R152" s="2"/>
      <c r="W152" s="2"/>
      <c r="AB152" s="2"/>
    </row>
    <row r="153" spans="10:28" ht="14.25" customHeight="1" x14ac:dyDescent="0.25">
      <c r="J153" s="1"/>
      <c r="K153" s="1"/>
      <c r="L153" s="1"/>
      <c r="M153" s="1"/>
      <c r="R153" s="2"/>
      <c r="W153" s="2"/>
      <c r="AB153" s="2"/>
    </row>
    <row r="154" spans="10:28" ht="14.25" customHeight="1" x14ac:dyDescent="0.25">
      <c r="J154" s="1"/>
      <c r="K154" s="1"/>
      <c r="L154" s="1"/>
      <c r="M154" s="1"/>
      <c r="R154" s="2"/>
      <c r="W154" s="2"/>
      <c r="AB154" s="2"/>
    </row>
    <row r="155" spans="10:28" ht="14.25" customHeight="1" x14ac:dyDescent="0.25">
      <c r="J155" s="1"/>
      <c r="K155" s="1"/>
      <c r="L155" s="1"/>
      <c r="M155" s="1"/>
      <c r="R155" s="2"/>
      <c r="W155" s="2"/>
      <c r="AB155" s="2"/>
    </row>
    <row r="156" spans="10:28" ht="14.25" customHeight="1" x14ac:dyDescent="0.25">
      <c r="J156" s="1"/>
      <c r="K156" s="1"/>
      <c r="L156" s="1"/>
      <c r="M156" s="1"/>
      <c r="R156" s="2"/>
      <c r="W156" s="2"/>
      <c r="AB156" s="2"/>
    </row>
    <row r="157" spans="10:28" ht="14.25" customHeight="1" x14ac:dyDescent="0.25">
      <c r="J157" s="1"/>
      <c r="K157" s="1"/>
      <c r="L157" s="1"/>
      <c r="M157" s="1"/>
      <c r="R157" s="2"/>
      <c r="W157" s="2"/>
      <c r="AB157" s="2"/>
    </row>
    <row r="158" spans="10:28" ht="14.25" customHeight="1" x14ac:dyDescent="0.25">
      <c r="J158" s="1"/>
      <c r="K158" s="1"/>
      <c r="L158" s="1"/>
      <c r="M158" s="1"/>
      <c r="R158" s="2"/>
      <c r="W158" s="2"/>
      <c r="AB158" s="2"/>
    </row>
    <row r="159" spans="10:28" ht="14.25" customHeight="1" x14ac:dyDescent="0.25">
      <c r="J159" s="1"/>
      <c r="K159" s="1"/>
      <c r="L159" s="1"/>
      <c r="M159" s="1"/>
      <c r="R159" s="2"/>
      <c r="W159" s="2"/>
      <c r="AB159" s="2"/>
    </row>
    <row r="160" spans="10:28" ht="14.25" customHeight="1" x14ac:dyDescent="0.25">
      <c r="J160" s="1"/>
      <c r="K160" s="1"/>
      <c r="L160" s="1"/>
      <c r="M160" s="1"/>
      <c r="R160" s="2"/>
      <c r="W160" s="2"/>
      <c r="AB160" s="2"/>
    </row>
    <row r="161" spans="10:28" ht="14.25" customHeight="1" x14ac:dyDescent="0.25">
      <c r="J161" s="1"/>
      <c r="K161" s="1"/>
      <c r="L161" s="1"/>
      <c r="M161" s="1"/>
      <c r="R161" s="2"/>
      <c r="W161" s="2"/>
      <c r="AB161" s="2"/>
    </row>
    <row r="162" spans="10:28" ht="14.25" customHeight="1" x14ac:dyDescent="0.25">
      <c r="J162" s="1"/>
      <c r="K162" s="1"/>
      <c r="L162" s="1"/>
      <c r="M162" s="1"/>
      <c r="R162" s="2"/>
      <c r="W162" s="2"/>
      <c r="AB162" s="2"/>
    </row>
    <row r="163" spans="10:28" ht="14.25" customHeight="1" x14ac:dyDescent="0.25">
      <c r="J163" s="1"/>
      <c r="K163" s="1"/>
      <c r="L163" s="1"/>
      <c r="M163" s="1"/>
      <c r="R163" s="2"/>
      <c r="W163" s="2"/>
      <c r="AB163" s="2"/>
    </row>
    <row r="164" spans="10:28" ht="14.25" customHeight="1" x14ac:dyDescent="0.25">
      <c r="J164" s="1"/>
      <c r="K164" s="1"/>
      <c r="L164" s="1"/>
      <c r="M164" s="1"/>
      <c r="R164" s="2"/>
      <c r="W164" s="2"/>
      <c r="AB164" s="2"/>
    </row>
    <row r="165" spans="10:28" ht="14.25" customHeight="1" x14ac:dyDescent="0.25">
      <c r="J165" s="1"/>
      <c r="K165" s="1"/>
      <c r="L165" s="1"/>
      <c r="M165" s="1"/>
      <c r="R165" s="2"/>
      <c r="W165" s="2"/>
      <c r="AB165" s="2"/>
    </row>
    <row r="166" spans="10:28" ht="14.25" customHeight="1" x14ac:dyDescent="0.25">
      <c r="J166" s="1"/>
      <c r="K166" s="1"/>
      <c r="L166" s="1"/>
      <c r="M166" s="1"/>
      <c r="R166" s="2"/>
      <c r="W166" s="2"/>
      <c r="AB166" s="2"/>
    </row>
    <row r="167" spans="10:28" ht="14.25" customHeight="1" x14ac:dyDescent="0.25">
      <c r="J167" s="1"/>
      <c r="K167" s="1"/>
      <c r="L167" s="1"/>
      <c r="M167" s="1"/>
      <c r="R167" s="2"/>
      <c r="W167" s="2"/>
      <c r="AB167" s="2"/>
    </row>
    <row r="168" spans="10:28" ht="14.25" customHeight="1" x14ac:dyDescent="0.25">
      <c r="J168" s="1"/>
      <c r="K168" s="1"/>
      <c r="L168" s="1"/>
      <c r="M168" s="1"/>
      <c r="R168" s="2"/>
      <c r="W168" s="2"/>
      <c r="AB168" s="2"/>
    </row>
    <row r="169" spans="10:28" ht="14.25" customHeight="1" x14ac:dyDescent="0.25">
      <c r="J169" s="1"/>
      <c r="K169" s="1"/>
      <c r="L169" s="1"/>
      <c r="M169" s="1"/>
      <c r="R169" s="2"/>
      <c r="W169" s="2"/>
      <c r="AB169" s="2"/>
    </row>
    <row r="170" spans="10:28" ht="14.25" customHeight="1" x14ac:dyDescent="0.25">
      <c r="J170" s="1"/>
      <c r="K170" s="1"/>
      <c r="L170" s="1"/>
      <c r="M170" s="1"/>
      <c r="R170" s="2"/>
      <c r="W170" s="2"/>
      <c r="AB170" s="2"/>
    </row>
    <row r="171" spans="10:28" ht="14.25" customHeight="1" x14ac:dyDescent="0.25">
      <c r="J171" s="1"/>
      <c r="K171" s="1"/>
      <c r="L171" s="1"/>
      <c r="M171" s="1"/>
      <c r="R171" s="2"/>
      <c r="W171" s="2"/>
      <c r="AB171" s="2"/>
    </row>
    <row r="172" spans="10:28" ht="14.25" customHeight="1" x14ac:dyDescent="0.25">
      <c r="J172" s="1"/>
      <c r="K172" s="1"/>
      <c r="L172" s="1"/>
      <c r="M172" s="1"/>
      <c r="R172" s="2"/>
      <c r="W172" s="2"/>
      <c r="AB172" s="2"/>
    </row>
    <row r="173" spans="10:28" ht="14.25" customHeight="1" x14ac:dyDescent="0.25">
      <c r="J173" s="1"/>
      <c r="K173" s="1"/>
      <c r="L173" s="1"/>
      <c r="M173" s="1"/>
      <c r="R173" s="2"/>
      <c r="W173" s="2"/>
      <c r="AB173" s="2"/>
    </row>
    <row r="174" spans="10:28" ht="14.25" customHeight="1" x14ac:dyDescent="0.25">
      <c r="J174" s="1"/>
      <c r="K174" s="1"/>
      <c r="L174" s="1"/>
      <c r="M174" s="1"/>
      <c r="R174" s="2"/>
      <c r="W174" s="2"/>
      <c r="AB174" s="2"/>
    </row>
    <row r="175" spans="10:28" ht="14.25" customHeight="1" x14ac:dyDescent="0.25">
      <c r="J175" s="1"/>
      <c r="K175" s="1"/>
      <c r="L175" s="1"/>
      <c r="M175" s="1"/>
      <c r="R175" s="2"/>
      <c r="W175" s="2"/>
      <c r="AB175" s="2"/>
    </row>
    <row r="176" spans="10:28" ht="14.25" customHeight="1" x14ac:dyDescent="0.25">
      <c r="J176" s="1"/>
      <c r="K176" s="1"/>
      <c r="L176" s="1"/>
      <c r="M176" s="1"/>
      <c r="R176" s="2"/>
      <c r="W176" s="2"/>
      <c r="AB176" s="2"/>
    </row>
    <row r="177" spans="10:28" ht="14.25" customHeight="1" x14ac:dyDescent="0.25">
      <c r="J177" s="1"/>
      <c r="K177" s="1"/>
      <c r="L177" s="1"/>
      <c r="M177" s="1"/>
      <c r="R177" s="2"/>
      <c r="W177" s="2"/>
      <c r="AB177" s="2"/>
    </row>
    <row r="178" spans="10:28" ht="14.25" customHeight="1" x14ac:dyDescent="0.25">
      <c r="J178" s="1"/>
      <c r="K178" s="1"/>
      <c r="L178" s="1"/>
      <c r="M178" s="1"/>
      <c r="R178" s="2"/>
      <c r="W178" s="2"/>
      <c r="AB178" s="2"/>
    </row>
    <row r="179" spans="10:28" ht="14.25" customHeight="1" x14ac:dyDescent="0.25">
      <c r="J179" s="1"/>
      <c r="K179" s="1"/>
      <c r="L179" s="1"/>
      <c r="M179" s="1"/>
      <c r="R179" s="2"/>
      <c r="W179" s="2"/>
      <c r="AB179" s="2"/>
    </row>
    <row r="180" spans="10:28" ht="14.25" customHeight="1" x14ac:dyDescent="0.25">
      <c r="J180" s="1"/>
      <c r="K180" s="1"/>
      <c r="L180" s="1"/>
      <c r="M180" s="1"/>
      <c r="R180" s="2"/>
      <c r="W180" s="2"/>
      <c r="AB180" s="2"/>
    </row>
    <row r="181" spans="10:28" ht="14.25" customHeight="1" x14ac:dyDescent="0.25">
      <c r="J181" s="1"/>
      <c r="K181" s="1"/>
      <c r="L181" s="1"/>
      <c r="M181" s="1"/>
      <c r="R181" s="2"/>
      <c r="W181" s="2"/>
      <c r="AB181" s="2"/>
    </row>
    <row r="182" spans="10:28" ht="14.25" customHeight="1" x14ac:dyDescent="0.25">
      <c r="J182" s="1"/>
      <c r="K182" s="1"/>
      <c r="L182" s="1"/>
      <c r="M182" s="1"/>
      <c r="R182" s="2"/>
      <c r="W182" s="2"/>
      <c r="AB182" s="2"/>
    </row>
    <row r="183" spans="10:28" ht="14.25" customHeight="1" x14ac:dyDescent="0.25">
      <c r="J183" s="1"/>
      <c r="K183" s="1"/>
      <c r="L183" s="1"/>
      <c r="M183" s="1"/>
      <c r="R183" s="2"/>
      <c r="W183" s="2"/>
      <c r="AB183" s="2"/>
    </row>
    <row r="184" spans="10:28" ht="14.25" customHeight="1" x14ac:dyDescent="0.25">
      <c r="J184" s="1"/>
      <c r="K184" s="1"/>
      <c r="L184" s="1"/>
      <c r="M184" s="1"/>
      <c r="R184" s="2"/>
      <c r="W184" s="2"/>
      <c r="AB184" s="2"/>
    </row>
    <row r="185" spans="10:28" ht="14.25" customHeight="1" x14ac:dyDescent="0.25">
      <c r="J185" s="1"/>
      <c r="K185" s="1"/>
      <c r="L185" s="1"/>
      <c r="M185" s="1"/>
      <c r="R185" s="2"/>
      <c r="W185" s="2"/>
      <c r="AB185" s="2"/>
    </row>
    <row r="186" spans="10:28" ht="14.25" customHeight="1" x14ac:dyDescent="0.25">
      <c r="J186" s="1"/>
      <c r="K186" s="1"/>
      <c r="L186" s="1"/>
      <c r="M186" s="1"/>
      <c r="R186" s="2"/>
      <c r="W186" s="2"/>
      <c r="AB186" s="2"/>
    </row>
    <row r="187" spans="10:28" ht="14.25" customHeight="1" x14ac:dyDescent="0.25">
      <c r="J187" s="1"/>
      <c r="K187" s="1"/>
      <c r="L187" s="1"/>
      <c r="M187" s="1"/>
      <c r="R187" s="2"/>
      <c r="W187" s="2"/>
      <c r="AB187" s="2"/>
    </row>
    <row r="188" spans="10:28" ht="14.25" customHeight="1" x14ac:dyDescent="0.25">
      <c r="J188" s="1"/>
      <c r="K188" s="1"/>
      <c r="L188" s="1"/>
      <c r="M188" s="1"/>
      <c r="R188" s="2"/>
      <c r="W188" s="2"/>
      <c r="AB188" s="2"/>
    </row>
    <row r="189" spans="10:28" ht="14.25" customHeight="1" x14ac:dyDescent="0.25">
      <c r="J189" s="1"/>
      <c r="K189" s="1"/>
      <c r="L189" s="1"/>
      <c r="M189" s="1"/>
      <c r="R189" s="2"/>
      <c r="W189" s="2"/>
      <c r="AB189" s="2"/>
    </row>
    <row r="190" spans="10:28" ht="14.25" customHeight="1" x14ac:dyDescent="0.25">
      <c r="J190" s="1"/>
      <c r="K190" s="1"/>
      <c r="L190" s="1"/>
      <c r="M190" s="1"/>
      <c r="R190" s="2"/>
      <c r="W190" s="2"/>
      <c r="AB190" s="2"/>
    </row>
    <row r="191" spans="10:28" ht="14.25" customHeight="1" x14ac:dyDescent="0.25">
      <c r="J191" s="1"/>
      <c r="K191" s="1"/>
      <c r="L191" s="1"/>
      <c r="M191" s="1"/>
      <c r="R191" s="2"/>
      <c r="W191" s="2"/>
      <c r="AB191" s="2"/>
    </row>
    <row r="192" spans="10:28" ht="14.25" customHeight="1" x14ac:dyDescent="0.25">
      <c r="J192" s="1"/>
      <c r="K192" s="1"/>
      <c r="L192" s="1"/>
      <c r="M192" s="1"/>
      <c r="R192" s="2"/>
      <c r="W192" s="2"/>
      <c r="AB192" s="2"/>
    </row>
    <row r="193" spans="10:28" ht="14.25" customHeight="1" x14ac:dyDescent="0.25">
      <c r="J193" s="1"/>
      <c r="K193" s="1"/>
      <c r="L193" s="1"/>
      <c r="M193" s="1"/>
      <c r="R193" s="2"/>
      <c r="W193" s="2"/>
      <c r="AB193" s="2"/>
    </row>
    <row r="194" spans="10:28" ht="14.25" customHeight="1" x14ac:dyDescent="0.25">
      <c r="J194" s="1"/>
      <c r="K194" s="1"/>
      <c r="L194" s="1"/>
      <c r="M194" s="1"/>
      <c r="R194" s="2"/>
      <c r="W194" s="2"/>
      <c r="AB194" s="2"/>
    </row>
    <row r="195" spans="10:28" ht="14.25" customHeight="1" x14ac:dyDescent="0.25">
      <c r="J195" s="1"/>
      <c r="K195" s="1"/>
      <c r="L195" s="1"/>
      <c r="M195" s="1"/>
      <c r="R195" s="2"/>
      <c r="W195" s="2"/>
      <c r="AB195" s="2"/>
    </row>
    <row r="196" spans="10:28" ht="14.25" customHeight="1" x14ac:dyDescent="0.25">
      <c r="J196" s="1"/>
      <c r="K196" s="1"/>
      <c r="L196" s="1"/>
      <c r="M196" s="1"/>
      <c r="R196" s="2"/>
      <c r="W196" s="2"/>
      <c r="AB196" s="2"/>
    </row>
    <row r="197" spans="10:28" ht="14.25" customHeight="1" x14ac:dyDescent="0.25">
      <c r="J197" s="1"/>
      <c r="K197" s="1"/>
      <c r="L197" s="1"/>
      <c r="M197" s="1"/>
      <c r="R197" s="2"/>
      <c r="W197" s="2"/>
      <c r="AB197" s="2"/>
    </row>
    <row r="198" spans="10:28" ht="14.25" customHeight="1" x14ac:dyDescent="0.25">
      <c r="J198" s="1"/>
      <c r="K198" s="1"/>
      <c r="L198" s="1"/>
      <c r="M198" s="1"/>
      <c r="R198" s="2"/>
      <c r="W198" s="2"/>
      <c r="AB198" s="2"/>
    </row>
    <row r="199" spans="10:28" ht="14.25" customHeight="1" x14ac:dyDescent="0.25">
      <c r="J199" s="1"/>
      <c r="K199" s="1"/>
      <c r="L199" s="1"/>
      <c r="M199" s="1"/>
      <c r="R199" s="2"/>
      <c r="W199" s="2"/>
      <c r="AB199" s="2"/>
    </row>
    <row r="200" spans="10:28" ht="14.25" customHeight="1" x14ac:dyDescent="0.25">
      <c r="J200" s="1"/>
      <c r="K200" s="1"/>
      <c r="L200" s="1"/>
      <c r="M200" s="1"/>
      <c r="R200" s="2"/>
      <c r="W200" s="2"/>
      <c r="AB200" s="2"/>
    </row>
    <row r="201" spans="10:28" ht="14.25" customHeight="1" x14ac:dyDescent="0.25">
      <c r="J201" s="1"/>
      <c r="K201" s="1"/>
      <c r="L201" s="1"/>
      <c r="M201" s="1"/>
      <c r="R201" s="2"/>
      <c r="W201" s="2"/>
      <c r="AB201" s="2"/>
    </row>
    <row r="202" spans="10:28" ht="14.25" customHeight="1" x14ac:dyDescent="0.25">
      <c r="J202" s="1"/>
      <c r="K202" s="1"/>
      <c r="L202" s="1"/>
      <c r="M202" s="1"/>
      <c r="R202" s="2"/>
      <c r="W202" s="2"/>
      <c r="AB202" s="2"/>
    </row>
    <row r="203" spans="10:28" ht="14.25" customHeight="1" x14ac:dyDescent="0.25">
      <c r="J203" s="1"/>
      <c r="K203" s="1"/>
      <c r="L203" s="1"/>
      <c r="M203" s="1"/>
      <c r="R203" s="2"/>
      <c r="W203" s="2"/>
      <c r="AB203" s="2"/>
    </row>
    <row r="204" spans="10:28" ht="14.25" customHeight="1" x14ac:dyDescent="0.25">
      <c r="J204" s="1"/>
      <c r="K204" s="1"/>
      <c r="L204" s="1"/>
      <c r="M204" s="1"/>
      <c r="R204" s="2"/>
      <c r="W204" s="2"/>
      <c r="AB204" s="2"/>
    </row>
    <row r="205" spans="10:28" ht="14.25" customHeight="1" x14ac:dyDescent="0.25">
      <c r="J205" s="1"/>
      <c r="K205" s="1"/>
      <c r="L205" s="1"/>
      <c r="M205" s="1"/>
      <c r="R205" s="2"/>
      <c r="W205" s="2"/>
      <c r="AB205" s="2"/>
    </row>
    <row r="206" spans="10:28" ht="14.25" customHeight="1" x14ac:dyDescent="0.25">
      <c r="J206" s="1"/>
      <c r="K206" s="1"/>
      <c r="L206" s="1"/>
      <c r="M206" s="1"/>
      <c r="R206" s="2"/>
      <c r="W206" s="2"/>
      <c r="AB206" s="2"/>
    </row>
    <row r="207" spans="10:28" ht="14.25" customHeight="1" x14ac:dyDescent="0.25">
      <c r="J207" s="1"/>
      <c r="K207" s="1"/>
      <c r="L207" s="1"/>
      <c r="M207" s="1"/>
      <c r="R207" s="2"/>
      <c r="W207" s="2"/>
      <c r="AB207" s="2"/>
    </row>
    <row r="208" spans="10:28" ht="14.25" customHeight="1" x14ac:dyDescent="0.25">
      <c r="J208" s="1"/>
      <c r="K208" s="1"/>
      <c r="L208" s="1"/>
      <c r="M208" s="1"/>
      <c r="R208" s="2"/>
      <c r="W208" s="2"/>
      <c r="AB208" s="2"/>
    </row>
    <row r="209" spans="10:28" ht="14.25" customHeight="1" x14ac:dyDescent="0.25">
      <c r="J209" s="1"/>
      <c r="K209" s="1"/>
      <c r="L209" s="1"/>
      <c r="M209" s="1"/>
      <c r="R209" s="2"/>
      <c r="W209" s="2"/>
      <c r="AB209" s="2"/>
    </row>
    <row r="210" spans="10:28" ht="14.25" customHeight="1" x14ac:dyDescent="0.25">
      <c r="J210" s="1"/>
      <c r="K210" s="1"/>
      <c r="L210" s="1"/>
      <c r="M210" s="1"/>
      <c r="R210" s="2"/>
      <c r="W210" s="2"/>
      <c r="AB210" s="2"/>
    </row>
    <row r="211" spans="10:28" ht="14.25" customHeight="1" x14ac:dyDescent="0.25">
      <c r="J211" s="1"/>
      <c r="K211" s="1"/>
      <c r="L211" s="1"/>
      <c r="M211" s="1"/>
      <c r="R211" s="2"/>
      <c r="W211" s="2"/>
      <c r="AB211" s="2"/>
    </row>
    <row r="212" spans="10:28" ht="14.25" customHeight="1" x14ac:dyDescent="0.25">
      <c r="J212" s="1"/>
      <c r="K212" s="1"/>
      <c r="L212" s="1"/>
      <c r="M212" s="1"/>
      <c r="R212" s="2"/>
      <c r="W212" s="2"/>
      <c r="AB212" s="2"/>
    </row>
    <row r="213" spans="10:28" ht="14.25" customHeight="1" x14ac:dyDescent="0.25">
      <c r="J213" s="1"/>
      <c r="K213" s="1"/>
      <c r="L213" s="1"/>
      <c r="M213" s="1"/>
      <c r="R213" s="2"/>
      <c r="W213" s="2"/>
      <c r="AB213" s="2"/>
    </row>
    <row r="214" spans="10:28" ht="14.25" customHeight="1" x14ac:dyDescent="0.25">
      <c r="J214" s="1"/>
      <c r="K214" s="1"/>
      <c r="L214" s="1"/>
      <c r="M214" s="1"/>
      <c r="R214" s="2"/>
      <c r="W214" s="2"/>
      <c r="AB214" s="2"/>
    </row>
    <row r="215" spans="10:28" ht="14.25" customHeight="1" x14ac:dyDescent="0.25">
      <c r="J215" s="1"/>
      <c r="K215" s="1"/>
      <c r="L215" s="1"/>
      <c r="M215" s="1"/>
      <c r="R215" s="2"/>
      <c r="W215" s="2"/>
      <c r="AB215" s="2"/>
    </row>
    <row r="216" spans="10:28" ht="14.25" customHeight="1" x14ac:dyDescent="0.25">
      <c r="J216" s="1"/>
      <c r="K216" s="1"/>
      <c r="L216" s="1"/>
      <c r="M216" s="1"/>
      <c r="R216" s="2"/>
      <c r="W216" s="2"/>
      <c r="AB216" s="2"/>
    </row>
    <row r="217" spans="10:28" ht="14.25" customHeight="1" x14ac:dyDescent="0.25">
      <c r="J217" s="1"/>
      <c r="K217" s="1"/>
      <c r="L217" s="1"/>
      <c r="M217" s="1"/>
      <c r="R217" s="2"/>
      <c r="W217" s="2"/>
      <c r="AB217" s="2"/>
    </row>
    <row r="218" spans="10:28" ht="14.25" customHeight="1" x14ac:dyDescent="0.25">
      <c r="J218" s="1"/>
      <c r="K218" s="1"/>
      <c r="L218" s="1"/>
      <c r="M218" s="1"/>
      <c r="R218" s="2"/>
      <c r="W218" s="2"/>
      <c r="AB218" s="2"/>
    </row>
    <row r="219" spans="10:28" ht="14.25" customHeight="1" x14ac:dyDescent="0.25">
      <c r="J219" s="1"/>
      <c r="K219" s="1"/>
      <c r="L219" s="1"/>
      <c r="M219" s="1"/>
      <c r="R219" s="2"/>
      <c r="W219" s="2"/>
      <c r="AB219" s="2"/>
    </row>
    <row r="220" spans="10:28" ht="14.25" customHeight="1" x14ac:dyDescent="0.25">
      <c r="J220" s="1"/>
      <c r="K220" s="1"/>
      <c r="L220" s="1"/>
      <c r="M220" s="1"/>
      <c r="R220" s="2"/>
      <c r="W220" s="2"/>
      <c r="AB220" s="2"/>
    </row>
    <row r="221" spans="10:28" ht="14.25" customHeight="1" x14ac:dyDescent="0.25">
      <c r="J221" s="1"/>
      <c r="K221" s="1"/>
      <c r="L221" s="1"/>
      <c r="M221" s="1"/>
      <c r="R221" s="2"/>
      <c r="W221" s="2"/>
      <c r="AB221" s="2"/>
    </row>
    <row r="222" spans="10:28" ht="14.25" customHeight="1" x14ac:dyDescent="0.25">
      <c r="J222" s="1"/>
      <c r="K222" s="1"/>
      <c r="L222" s="1"/>
      <c r="M222" s="1"/>
      <c r="R222" s="2"/>
      <c r="W222" s="2"/>
      <c r="AB222" s="2"/>
    </row>
    <row r="223" spans="10:28" ht="14.25" customHeight="1" x14ac:dyDescent="0.25">
      <c r="J223" s="1"/>
      <c r="K223" s="1"/>
      <c r="L223" s="1"/>
      <c r="M223" s="1"/>
      <c r="R223" s="2"/>
      <c r="W223" s="2"/>
      <c r="AB223" s="2"/>
    </row>
    <row r="224" spans="10:28" ht="14.25" customHeight="1" x14ac:dyDescent="0.25">
      <c r="J224" s="1"/>
      <c r="K224" s="1"/>
      <c r="L224" s="1"/>
      <c r="M224" s="1"/>
      <c r="R224" s="2"/>
      <c r="W224" s="2"/>
      <c r="AB224" s="2"/>
    </row>
    <row r="225" spans="10:28" ht="14.25" customHeight="1" x14ac:dyDescent="0.25">
      <c r="J225" s="1"/>
      <c r="K225" s="1"/>
      <c r="L225" s="1"/>
      <c r="M225" s="1"/>
      <c r="R225" s="2"/>
      <c r="W225" s="2"/>
      <c r="AB225" s="2"/>
    </row>
    <row r="226" spans="10:28" ht="14.25" customHeight="1" x14ac:dyDescent="0.25">
      <c r="J226" s="1"/>
      <c r="K226" s="1"/>
      <c r="L226" s="1"/>
      <c r="M226" s="1"/>
      <c r="R226" s="2"/>
      <c r="W226" s="2"/>
      <c r="AB226" s="2"/>
    </row>
    <row r="227" spans="10:28" ht="14.25" customHeight="1" x14ac:dyDescent="0.25">
      <c r="J227" s="1"/>
      <c r="K227" s="1"/>
      <c r="L227" s="1"/>
      <c r="M227" s="1"/>
      <c r="R227" s="2"/>
      <c r="W227" s="2"/>
      <c r="AB227" s="2"/>
    </row>
    <row r="228" spans="10:28" ht="14.25" customHeight="1" x14ac:dyDescent="0.25">
      <c r="J228" s="1"/>
      <c r="K228" s="1"/>
      <c r="L228" s="1"/>
      <c r="M228" s="1"/>
      <c r="R228" s="2"/>
      <c r="W228" s="2"/>
      <c r="AB228" s="2"/>
    </row>
    <row r="229" spans="10:28" ht="14.25" customHeight="1" x14ac:dyDescent="0.25">
      <c r="J229" s="1"/>
      <c r="K229" s="1"/>
      <c r="L229" s="1"/>
      <c r="M229" s="1"/>
      <c r="R229" s="2"/>
      <c r="W229" s="2"/>
      <c r="AB229" s="2"/>
    </row>
    <row r="230" spans="10:28" ht="14.25" customHeight="1" x14ac:dyDescent="0.25">
      <c r="J230" s="1"/>
      <c r="K230" s="1"/>
      <c r="L230" s="1"/>
      <c r="M230" s="1"/>
      <c r="R230" s="2"/>
      <c r="W230" s="2"/>
      <c r="AB230" s="2"/>
    </row>
    <row r="231" spans="10:28" ht="14.25" customHeight="1" x14ac:dyDescent="0.25">
      <c r="J231" s="1"/>
      <c r="K231" s="1"/>
      <c r="L231" s="1"/>
      <c r="M231" s="1"/>
      <c r="R231" s="2"/>
      <c r="W231" s="2"/>
      <c r="AB231" s="2"/>
    </row>
    <row r="232" spans="10:28" ht="14.25" customHeight="1" x14ac:dyDescent="0.25">
      <c r="J232" s="1"/>
      <c r="K232" s="1"/>
      <c r="L232" s="1"/>
      <c r="M232" s="1"/>
      <c r="R232" s="2"/>
      <c r="W232" s="2"/>
      <c r="AB232" s="2"/>
    </row>
    <row r="233" spans="10:28" ht="14.25" customHeight="1" x14ac:dyDescent="0.25">
      <c r="J233" s="1"/>
      <c r="K233" s="1"/>
      <c r="L233" s="1"/>
      <c r="M233" s="1"/>
      <c r="R233" s="2"/>
      <c r="W233" s="2"/>
      <c r="AB233" s="2"/>
    </row>
    <row r="234" spans="10:28" ht="14.25" customHeight="1" x14ac:dyDescent="0.25">
      <c r="J234" s="1"/>
      <c r="K234" s="1"/>
      <c r="L234" s="1"/>
      <c r="M234" s="1"/>
      <c r="R234" s="2"/>
      <c r="W234" s="2"/>
      <c r="AB234" s="2"/>
    </row>
    <row r="235" spans="10:28" ht="14.25" customHeight="1" x14ac:dyDescent="0.25">
      <c r="J235" s="1"/>
      <c r="K235" s="1"/>
      <c r="L235" s="1"/>
      <c r="M235" s="1"/>
      <c r="R235" s="2"/>
      <c r="W235" s="2"/>
      <c r="AB235" s="2"/>
    </row>
    <row r="236" spans="10:28" ht="14.25" customHeight="1" x14ac:dyDescent="0.25">
      <c r="J236" s="1"/>
      <c r="K236" s="1"/>
      <c r="L236" s="1"/>
      <c r="M236" s="1"/>
      <c r="R236" s="2"/>
      <c r="W236" s="2"/>
      <c r="AB236" s="2"/>
    </row>
    <row r="237" spans="10:28" ht="14.25" customHeight="1" x14ac:dyDescent="0.25">
      <c r="J237" s="1"/>
      <c r="K237" s="1"/>
      <c r="L237" s="1"/>
      <c r="M237" s="1"/>
      <c r="R237" s="2"/>
      <c r="W237" s="2"/>
      <c r="AB237" s="2"/>
    </row>
    <row r="238" spans="10:28" ht="14.25" customHeight="1" x14ac:dyDescent="0.25">
      <c r="J238" s="1"/>
      <c r="K238" s="1"/>
      <c r="L238" s="1"/>
      <c r="M238" s="1"/>
      <c r="R238" s="2"/>
      <c r="W238" s="2"/>
      <c r="AB238" s="2"/>
    </row>
    <row r="239" spans="10:28" ht="14.25" customHeight="1" x14ac:dyDescent="0.25">
      <c r="J239" s="1"/>
      <c r="K239" s="1"/>
      <c r="L239" s="1"/>
      <c r="M239" s="1"/>
      <c r="R239" s="2"/>
      <c r="W239" s="2"/>
      <c r="AB239" s="2"/>
    </row>
    <row r="240" spans="10:28" ht="14.25" customHeight="1" x14ac:dyDescent="0.25">
      <c r="J240" s="1"/>
      <c r="K240" s="1"/>
      <c r="L240" s="1"/>
      <c r="M240" s="1"/>
      <c r="R240" s="2"/>
      <c r="W240" s="2"/>
      <c r="AB240" s="2"/>
    </row>
    <row r="241" spans="10:28" ht="14.25" customHeight="1" x14ac:dyDescent="0.25">
      <c r="J241" s="1"/>
      <c r="K241" s="1"/>
      <c r="L241" s="1"/>
      <c r="M241" s="1"/>
      <c r="R241" s="2"/>
      <c r="W241" s="2"/>
      <c r="AB241" s="2"/>
    </row>
    <row r="242" spans="10:28" ht="14.25" customHeight="1" x14ac:dyDescent="0.25">
      <c r="J242" s="1"/>
      <c r="K242" s="1"/>
      <c r="L242" s="1"/>
      <c r="M242" s="1"/>
      <c r="R242" s="2"/>
      <c r="W242" s="2"/>
      <c r="AB242" s="2"/>
    </row>
    <row r="243" spans="10:28" ht="14.25" customHeight="1" x14ac:dyDescent="0.25">
      <c r="J243" s="1"/>
      <c r="K243" s="1"/>
      <c r="L243" s="1"/>
      <c r="M243" s="1"/>
      <c r="R243" s="2"/>
      <c r="W243" s="2"/>
      <c r="AB243" s="2"/>
    </row>
    <row r="244" spans="10:28" ht="14.25" customHeight="1" x14ac:dyDescent="0.25">
      <c r="J244" s="1"/>
      <c r="K244" s="1"/>
      <c r="L244" s="1"/>
      <c r="M244" s="1"/>
      <c r="R244" s="2"/>
      <c r="W244" s="2"/>
      <c r="AB244" s="2"/>
    </row>
    <row r="245" spans="10:28" ht="14.25" customHeight="1" x14ac:dyDescent="0.25">
      <c r="J245" s="1"/>
      <c r="K245" s="1"/>
      <c r="L245" s="1"/>
      <c r="M245" s="1"/>
      <c r="R245" s="2"/>
      <c r="W245" s="2"/>
      <c r="AB245" s="2"/>
    </row>
    <row r="246" spans="10:28" ht="14.25" customHeight="1" x14ac:dyDescent="0.25">
      <c r="J246" s="1"/>
      <c r="K246" s="1"/>
      <c r="L246" s="1"/>
      <c r="M246" s="1"/>
      <c r="R246" s="2"/>
      <c r="W246" s="2"/>
      <c r="AB246" s="2"/>
    </row>
    <row r="247" spans="10:28" ht="14.25" customHeight="1" x14ac:dyDescent="0.25">
      <c r="J247" s="1"/>
      <c r="K247" s="1"/>
      <c r="L247" s="1"/>
      <c r="M247" s="1"/>
      <c r="R247" s="2"/>
      <c r="W247" s="2"/>
      <c r="AB247" s="2"/>
    </row>
    <row r="248" spans="10:28" ht="14.25" customHeight="1" x14ac:dyDescent="0.25">
      <c r="J248" s="1"/>
      <c r="K248" s="1"/>
      <c r="L248" s="1"/>
      <c r="M248" s="1"/>
      <c r="R248" s="2"/>
      <c r="W248" s="2"/>
      <c r="AB248" s="2"/>
    </row>
    <row r="249" spans="10:28" ht="14.25" customHeight="1" x14ac:dyDescent="0.25">
      <c r="J249" s="1"/>
      <c r="K249" s="1"/>
      <c r="L249" s="1"/>
      <c r="M249" s="1"/>
      <c r="R249" s="2"/>
      <c r="W249" s="2"/>
      <c r="AB249" s="2"/>
    </row>
    <row r="250" spans="10:28" ht="14.25" customHeight="1" x14ac:dyDescent="0.25">
      <c r="J250" s="1"/>
      <c r="K250" s="1"/>
      <c r="L250" s="1"/>
      <c r="M250" s="1"/>
      <c r="R250" s="2"/>
      <c r="W250" s="2"/>
      <c r="AB250" s="2"/>
    </row>
    <row r="251" spans="10:28" ht="14.25" customHeight="1" x14ac:dyDescent="0.25">
      <c r="J251" s="1"/>
      <c r="K251" s="1"/>
      <c r="L251" s="1"/>
      <c r="M251" s="1"/>
      <c r="R251" s="2"/>
      <c r="W251" s="2"/>
      <c r="AB251" s="2"/>
    </row>
    <row r="252" spans="10:28" ht="14.25" customHeight="1" x14ac:dyDescent="0.25">
      <c r="J252" s="1"/>
      <c r="K252" s="1"/>
      <c r="L252" s="1"/>
      <c r="M252" s="1"/>
      <c r="R252" s="2"/>
      <c r="W252" s="2"/>
      <c r="AB252" s="2"/>
    </row>
    <row r="253" spans="10:28" ht="14.25" customHeight="1" x14ac:dyDescent="0.25">
      <c r="J253" s="1"/>
      <c r="K253" s="1"/>
      <c r="L253" s="1"/>
      <c r="M253" s="1"/>
      <c r="R253" s="2"/>
      <c r="W253" s="2"/>
      <c r="AB253" s="2"/>
    </row>
    <row r="254" spans="10:28" ht="14.25" customHeight="1" x14ac:dyDescent="0.25">
      <c r="J254" s="1"/>
      <c r="K254" s="1"/>
      <c r="L254" s="1"/>
      <c r="M254" s="1"/>
      <c r="R254" s="2"/>
      <c r="W254" s="2"/>
      <c r="AB254" s="2"/>
    </row>
    <row r="255" spans="10:28" ht="14.25" customHeight="1" x14ac:dyDescent="0.25">
      <c r="J255" s="1"/>
      <c r="K255" s="1"/>
      <c r="L255" s="1"/>
      <c r="M255" s="1"/>
      <c r="R255" s="2"/>
      <c r="W255" s="2"/>
      <c r="AB255" s="2"/>
    </row>
    <row r="256" spans="10:28" ht="14.25" customHeight="1" x14ac:dyDescent="0.25">
      <c r="J256" s="1"/>
      <c r="K256" s="1"/>
      <c r="L256" s="1"/>
      <c r="M256" s="1"/>
      <c r="R256" s="2"/>
      <c r="W256" s="2"/>
      <c r="AB256" s="2"/>
    </row>
    <row r="257" spans="10:28" ht="14.25" customHeight="1" x14ac:dyDescent="0.25">
      <c r="J257" s="1"/>
      <c r="K257" s="1"/>
      <c r="L257" s="1"/>
      <c r="M257" s="1"/>
      <c r="R257" s="2"/>
      <c r="W257" s="2"/>
      <c r="AB257" s="2"/>
    </row>
    <row r="258" spans="10:28" ht="14.25" customHeight="1" x14ac:dyDescent="0.25">
      <c r="J258" s="1"/>
      <c r="K258" s="1"/>
      <c r="L258" s="1"/>
      <c r="M258" s="1"/>
      <c r="R258" s="2"/>
      <c r="W258" s="2"/>
      <c r="AB258" s="2"/>
    </row>
    <row r="259" spans="10:28" ht="14.25" customHeight="1" x14ac:dyDescent="0.25">
      <c r="J259" s="1"/>
      <c r="K259" s="1"/>
      <c r="L259" s="1"/>
      <c r="M259" s="1"/>
      <c r="R259" s="2"/>
      <c r="W259" s="2"/>
      <c r="AB259" s="2"/>
    </row>
    <row r="260" spans="10:28" ht="14.25" customHeight="1" x14ac:dyDescent="0.25">
      <c r="J260" s="1"/>
      <c r="K260" s="1"/>
      <c r="L260" s="1"/>
      <c r="M260" s="1"/>
      <c r="R260" s="2"/>
      <c r="W260" s="2"/>
      <c r="AB260" s="2"/>
    </row>
    <row r="261" spans="10:28" ht="14.25" customHeight="1" x14ac:dyDescent="0.25">
      <c r="J261" s="1"/>
      <c r="K261" s="1"/>
      <c r="L261" s="1"/>
      <c r="M261" s="1"/>
      <c r="R261" s="2"/>
      <c r="W261" s="2"/>
      <c r="AB261" s="2"/>
    </row>
    <row r="262" spans="10:28" ht="14.25" customHeight="1" x14ac:dyDescent="0.25">
      <c r="J262" s="1"/>
      <c r="K262" s="1"/>
      <c r="L262" s="1"/>
      <c r="M262" s="1"/>
      <c r="R262" s="2"/>
      <c r="W262" s="2"/>
      <c r="AB262" s="2"/>
    </row>
    <row r="263" spans="10:28" ht="14.25" customHeight="1" x14ac:dyDescent="0.25">
      <c r="J263" s="1"/>
      <c r="K263" s="1"/>
      <c r="L263" s="1"/>
      <c r="M263" s="1"/>
      <c r="R263" s="2"/>
      <c r="W263" s="2"/>
      <c r="AB263" s="2"/>
    </row>
    <row r="264" spans="10:28" ht="14.25" customHeight="1" x14ac:dyDescent="0.25">
      <c r="J264" s="1"/>
      <c r="K264" s="1"/>
      <c r="L264" s="1"/>
      <c r="M264" s="1"/>
      <c r="R264" s="2"/>
      <c r="W264" s="2"/>
      <c r="AB264" s="2"/>
    </row>
    <row r="265" spans="10:28" ht="14.25" customHeight="1" x14ac:dyDescent="0.25">
      <c r="J265" s="1"/>
      <c r="K265" s="1"/>
      <c r="L265" s="1"/>
      <c r="M265" s="1"/>
      <c r="R265" s="2"/>
      <c r="W265" s="2"/>
      <c r="AB265" s="2"/>
    </row>
    <row r="266" spans="10:28" ht="14.25" customHeight="1" x14ac:dyDescent="0.25">
      <c r="J266" s="1"/>
      <c r="K266" s="1"/>
      <c r="L266" s="1"/>
      <c r="M266" s="1"/>
      <c r="R266" s="2"/>
      <c r="W266" s="2"/>
      <c r="AB266" s="2"/>
    </row>
    <row r="267" spans="10:28" ht="14.25" customHeight="1" x14ac:dyDescent="0.25">
      <c r="J267" s="1"/>
      <c r="K267" s="1"/>
      <c r="L267" s="1"/>
      <c r="M267" s="1"/>
      <c r="R267" s="2"/>
      <c r="W267" s="2"/>
      <c r="AB267" s="2"/>
    </row>
    <row r="268" spans="10:28" ht="14.25" customHeight="1" x14ac:dyDescent="0.25">
      <c r="J268" s="1"/>
      <c r="K268" s="1"/>
      <c r="L268" s="1"/>
      <c r="M268" s="1"/>
      <c r="R268" s="2"/>
      <c r="W268" s="2"/>
      <c r="AB268" s="2"/>
    </row>
    <row r="269" spans="10:28" ht="14.25" customHeight="1" x14ac:dyDescent="0.25">
      <c r="J269" s="1"/>
      <c r="K269" s="1"/>
      <c r="L269" s="1"/>
      <c r="M269" s="1"/>
      <c r="R269" s="2"/>
      <c r="W269" s="2"/>
      <c r="AB269" s="2"/>
    </row>
    <row r="270" spans="10:28" ht="14.25" customHeight="1" x14ac:dyDescent="0.25">
      <c r="J270" s="1"/>
      <c r="K270" s="1"/>
      <c r="L270" s="1"/>
      <c r="M270" s="1"/>
      <c r="R270" s="2"/>
      <c r="W270" s="2"/>
      <c r="AB270" s="2"/>
    </row>
    <row r="271" spans="10:28" ht="14.25" customHeight="1" x14ac:dyDescent="0.25">
      <c r="J271" s="1"/>
      <c r="K271" s="1"/>
      <c r="L271" s="1"/>
      <c r="M271" s="1"/>
      <c r="R271" s="2"/>
      <c r="W271" s="2"/>
      <c r="AB271" s="2"/>
    </row>
    <row r="272" spans="10:28" ht="14.25" customHeight="1" x14ac:dyDescent="0.25">
      <c r="J272" s="1"/>
      <c r="K272" s="1"/>
      <c r="L272" s="1"/>
      <c r="M272" s="1"/>
      <c r="R272" s="2"/>
      <c r="W272" s="2"/>
      <c r="AB272" s="2"/>
    </row>
    <row r="273" spans="10:28" ht="14.25" customHeight="1" x14ac:dyDescent="0.25">
      <c r="J273" s="1"/>
      <c r="K273" s="1"/>
      <c r="L273" s="1"/>
      <c r="M273" s="1"/>
      <c r="R273" s="2"/>
      <c r="W273" s="2"/>
      <c r="AB273" s="2"/>
    </row>
    <row r="274" spans="10:28" ht="14.25" customHeight="1" x14ac:dyDescent="0.25">
      <c r="J274" s="1"/>
      <c r="K274" s="1"/>
      <c r="L274" s="1"/>
      <c r="M274" s="1"/>
      <c r="R274" s="2"/>
      <c r="W274" s="2"/>
      <c r="AB274" s="2"/>
    </row>
    <row r="275" spans="10:28" ht="14.25" customHeight="1" x14ac:dyDescent="0.25">
      <c r="J275" s="1"/>
      <c r="K275" s="1"/>
      <c r="L275" s="1"/>
      <c r="M275" s="1"/>
      <c r="R275" s="2"/>
      <c r="W275" s="2"/>
      <c r="AB275" s="2"/>
    </row>
    <row r="276" spans="10:28" ht="14.25" customHeight="1" x14ac:dyDescent="0.25">
      <c r="J276" s="1"/>
      <c r="K276" s="1"/>
      <c r="L276" s="1"/>
      <c r="M276" s="1"/>
      <c r="R276" s="2"/>
      <c r="W276" s="2"/>
      <c r="AB276" s="2"/>
    </row>
    <row r="277" spans="10:28" ht="14.25" customHeight="1" x14ac:dyDescent="0.25">
      <c r="J277" s="1"/>
      <c r="K277" s="1"/>
      <c r="L277" s="1"/>
      <c r="M277" s="1"/>
      <c r="R277" s="2"/>
      <c r="W277" s="2"/>
      <c r="AB277" s="2"/>
    </row>
    <row r="278" spans="10:28" ht="14.25" customHeight="1" x14ac:dyDescent="0.25">
      <c r="J278" s="1"/>
      <c r="K278" s="1"/>
      <c r="L278" s="1"/>
      <c r="M278" s="1"/>
      <c r="R278" s="2"/>
      <c r="W278" s="2"/>
      <c r="AB278" s="2"/>
    </row>
    <row r="279" spans="10:28" ht="14.25" customHeight="1" x14ac:dyDescent="0.25">
      <c r="J279" s="1"/>
      <c r="K279" s="1"/>
      <c r="L279" s="1"/>
      <c r="M279" s="1"/>
      <c r="R279" s="2"/>
      <c r="W279" s="2"/>
      <c r="AB279" s="2"/>
    </row>
    <row r="280" spans="10:28" ht="14.25" customHeight="1" x14ac:dyDescent="0.25">
      <c r="J280" s="1"/>
      <c r="K280" s="1"/>
      <c r="L280" s="1"/>
      <c r="M280" s="1"/>
      <c r="R280" s="2"/>
      <c r="W280" s="2"/>
      <c r="AB280" s="2"/>
    </row>
    <row r="281" spans="10:28" ht="14.25" customHeight="1" x14ac:dyDescent="0.25">
      <c r="J281" s="1"/>
      <c r="K281" s="1"/>
      <c r="L281" s="1"/>
      <c r="M281" s="1"/>
      <c r="R281" s="2"/>
      <c r="W281" s="2"/>
      <c r="AB281" s="2"/>
    </row>
    <row r="282" spans="10:28" ht="14.25" customHeight="1" x14ac:dyDescent="0.25">
      <c r="J282" s="1"/>
      <c r="K282" s="1"/>
      <c r="L282" s="1"/>
      <c r="M282" s="1"/>
      <c r="R282" s="2"/>
      <c r="W282" s="2"/>
      <c r="AB282" s="2"/>
    </row>
    <row r="283" spans="10:28" ht="14.25" customHeight="1" x14ac:dyDescent="0.25">
      <c r="J283" s="1"/>
      <c r="K283" s="1"/>
      <c r="L283" s="1"/>
      <c r="M283" s="1"/>
      <c r="R283" s="2"/>
      <c r="W283" s="2"/>
      <c r="AB283" s="2"/>
    </row>
    <row r="284" spans="10:28" ht="14.25" customHeight="1" x14ac:dyDescent="0.25">
      <c r="J284" s="1"/>
      <c r="K284" s="1"/>
      <c r="L284" s="1"/>
      <c r="M284" s="1"/>
      <c r="R284" s="2"/>
      <c r="W284" s="2"/>
      <c r="AB284" s="2"/>
    </row>
    <row r="285" spans="10:28" ht="14.25" customHeight="1" x14ac:dyDescent="0.25">
      <c r="J285" s="1"/>
      <c r="K285" s="1"/>
      <c r="L285" s="1"/>
      <c r="M285" s="1"/>
      <c r="R285" s="2"/>
      <c r="W285" s="2"/>
      <c r="AB285" s="2"/>
    </row>
    <row r="286" spans="10:28" ht="14.25" customHeight="1" x14ac:dyDescent="0.25">
      <c r="J286" s="1"/>
      <c r="K286" s="1"/>
      <c r="L286" s="1"/>
      <c r="M286" s="1"/>
      <c r="R286" s="2"/>
      <c r="W286" s="2"/>
      <c r="AB286" s="2"/>
    </row>
    <row r="287" spans="10:28" ht="14.25" customHeight="1" x14ac:dyDescent="0.25">
      <c r="J287" s="1"/>
      <c r="K287" s="1"/>
      <c r="L287" s="1"/>
      <c r="M287" s="1"/>
      <c r="R287" s="2"/>
      <c r="W287" s="2"/>
      <c r="AB287" s="2"/>
    </row>
    <row r="288" spans="10:28" ht="14.25" customHeight="1" x14ac:dyDescent="0.25">
      <c r="J288" s="1"/>
      <c r="K288" s="1"/>
      <c r="L288" s="1"/>
      <c r="M288" s="1"/>
      <c r="R288" s="2"/>
      <c r="W288" s="2"/>
      <c r="AB288" s="2"/>
    </row>
    <row r="289" spans="10:28" ht="14.25" customHeight="1" x14ac:dyDescent="0.25">
      <c r="J289" s="1"/>
      <c r="K289" s="1"/>
      <c r="L289" s="1"/>
      <c r="M289" s="1"/>
      <c r="R289" s="2"/>
      <c r="W289" s="2"/>
      <c r="AB289" s="2"/>
    </row>
    <row r="290" spans="10:28" ht="14.25" customHeight="1" x14ac:dyDescent="0.25">
      <c r="J290" s="1"/>
      <c r="K290" s="1"/>
      <c r="L290" s="1"/>
      <c r="M290" s="1"/>
      <c r="R290" s="2"/>
      <c r="W290" s="2"/>
      <c r="AB290" s="2"/>
    </row>
    <row r="291" spans="10:28" ht="14.25" customHeight="1" x14ac:dyDescent="0.25">
      <c r="J291" s="1"/>
      <c r="K291" s="1"/>
      <c r="L291" s="1"/>
      <c r="M291" s="1"/>
      <c r="R291" s="2"/>
      <c r="W291" s="2"/>
      <c r="AB291" s="2"/>
    </row>
    <row r="292" spans="10:28" ht="15.75" customHeight="1" x14ac:dyDescent="0.25">
      <c r="J292" s="1"/>
      <c r="K292" s="1"/>
      <c r="L292" s="1"/>
      <c r="M292" s="1"/>
      <c r="R292" s="2"/>
      <c r="W292" s="2"/>
      <c r="AB292" s="2"/>
    </row>
    <row r="293" spans="10:28" ht="15.75" customHeight="1" x14ac:dyDescent="0.25">
      <c r="J293" s="1"/>
      <c r="K293" s="1"/>
      <c r="L293" s="1"/>
      <c r="M293" s="1"/>
      <c r="R293" s="2"/>
      <c r="W293" s="2"/>
      <c r="AB293" s="2"/>
    </row>
    <row r="294" spans="10:28" ht="15.75" customHeight="1" x14ac:dyDescent="0.25"/>
    <row r="295" spans="10:28" ht="15.75" customHeight="1" x14ac:dyDescent="0.25"/>
    <row r="296" spans="10:28" ht="15.75" customHeight="1" x14ac:dyDescent="0.25"/>
    <row r="297" spans="10:28" ht="15.75" customHeight="1" x14ac:dyDescent="0.25"/>
    <row r="298" spans="10:28" ht="15.75" customHeight="1" x14ac:dyDescent="0.25"/>
    <row r="299" spans="10:28" ht="15.75" customHeight="1" x14ac:dyDescent="0.25"/>
    <row r="300" spans="10:28" ht="15.75" customHeight="1" x14ac:dyDescent="0.25"/>
    <row r="301" spans="10:28" ht="15.75" customHeight="1" x14ac:dyDescent="0.25"/>
    <row r="302" spans="10:28" ht="15.75" customHeight="1" x14ac:dyDescent="0.25"/>
    <row r="303" spans="10:28" ht="15.75" customHeight="1" x14ac:dyDescent="0.25"/>
    <row r="304" spans="10:28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450">
    <mergeCell ref="F88:F89"/>
    <mergeCell ref="G88:G89"/>
    <mergeCell ref="H88:H89"/>
    <mergeCell ref="AI91:AI92"/>
    <mergeCell ref="A88:A89"/>
    <mergeCell ref="B88:B89"/>
    <mergeCell ref="C88:C89"/>
    <mergeCell ref="D88:D89"/>
    <mergeCell ref="E88:E89"/>
    <mergeCell ref="F82:F83"/>
    <mergeCell ref="G82:G83"/>
    <mergeCell ref="H82:H83"/>
    <mergeCell ref="N82:N83"/>
    <mergeCell ref="S82:S83"/>
    <mergeCell ref="X82:X83"/>
    <mergeCell ref="AC82:AC83"/>
    <mergeCell ref="A82:A83"/>
    <mergeCell ref="B82:B83"/>
    <mergeCell ref="C82:C83"/>
    <mergeCell ref="D82:D83"/>
    <mergeCell ref="E82:E83"/>
    <mergeCell ref="S79:S80"/>
    <mergeCell ref="X79:X80"/>
    <mergeCell ref="AC79:AC80"/>
    <mergeCell ref="A79:A80"/>
    <mergeCell ref="B79:B80"/>
    <mergeCell ref="H79:H80"/>
    <mergeCell ref="I79:I80"/>
    <mergeCell ref="N79:N80"/>
    <mergeCell ref="F77:F78"/>
    <mergeCell ref="G77:G78"/>
    <mergeCell ref="H77:H78"/>
    <mergeCell ref="N77:N78"/>
    <mergeCell ref="S77:S78"/>
    <mergeCell ref="X77:X78"/>
    <mergeCell ref="AC77:AC78"/>
    <mergeCell ref="A77:A78"/>
    <mergeCell ref="B77:B78"/>
    <mergeCell ref="C77:C78"/>
    <mergeCell ref="D77:D78"/>
    <mergeCell ref="E77:E78"/>
    <mergeCell ref="F75:F76"/>
    <mergeCell ref="G75:G76"/>
    <mergeCell ref="H75:H76"/>
    <mergeCell ref="N75:N76"/>
    <mergeCell ref="S75:S76"/>
    <mergeCell ref="X75:X76"/>
    <mergeCell ref="AC75:AC76"/>
    <mergeCell ref="A75:A76"/>
    <mergeCell ref="B75:B76"/>
    <mergeCell ref="C75:C76"/>
    <mergeCell ref="D75:D76"/>
    <mergeCell ref="E75:E76"/>
    <mergeCell ref="F72:F73"/>
    <mergeCell ref="G72:G73"/>
    <mergeCell ref="H72:H73"/>
    <mergeCell ref="N72:N73"/>
    <mergeCell ref="S72:S73"/>
    <mergeCell ref="X72:X73"/>
    <mergeCell ref="AC72:AC73"/>
    <mergeCell ref="A72:A73"/>
    <mergeCell ref="B72:B73"/>
    <mergeCell ref="C72:C73"/>
    <mergeCell ref="D72:D73"/>
    <mergeCell ref="E72:E73"/>
    <mergeCell ref="F70:F71"/>
    <mergeCell ref="G70:G71"/>
    <mergeCell ref="H70:H71"/>
    <mergeCell ref="N70:N71"/>
    <mergeCell ref="S70:S71"/>
    <mergeCell ref="X70:X71"/>
    <mergeCell ref="AC70:AC71"/>
    <mergeCell ref="A70:A71"/>
    <mergeCell ref="B70:B71"/>
    <mergeCell ref="C70:C71"/>
    <mergeCell ref="D70:D71"/>
    <mergeCell ref="E70:E71"/>
    <mergeCell ref="F91:F92"/>
    <mergeCell ref="G91:G92"/>
    <mergeCell ref="H91:H92"/>
    <mergeCell ref="N91:N92"/>
    <mergeCell ref="S91:S92"/>
    <mergeCell ref="X91:X92"/>
    <mergeCell ref="AC91:AC92"/>
    <mergeCell ref="A91:A92"/>
    <mergeCell ref="B91:B92"/>
    <mergeCell ref="C91:C92"/>
    <mergeCell ref="D91:D92"/>
    <mergeCell ref="E91:E92"/>
    <mergeCell ref="F33:F34"/>
    <mergeCell ref="G33:G34"/>
    <mergeCell ref="H33:H34"/>
    <mergeCell ref="N33:N34"/>
    <mergeCell ref="S33:S34"/>
    <mergeCell ref="X33:X34"/>
    <mergeCell ref="AC33:AC34"/>
    <mergeCell ref="A33:A34"/>
    <mergeCell ref="B33:B34"/>
    <mergeCell ref="C33:C34"/>
    <mergeCell ref="D33:D34"/>
    <mergeCell ref="E33:E34"/>
    <mergeCell ref="F30:F31"/>
    <mergeCell ref="G30:G31"/>
    <mergeCell ref="H30:H31"/>
    <mergeCell ref="A30:A31"/>
    <mergeCell ref="B30:B31"/>
    <mergeCell ref="C30:C31"/>
    <mergeCell ref="D30:D31"/>
    <mergeCell ref="E30:E31"/>
    <mergeCell ref="M28:M29"/>
    <mergeCell ref="O28:O29"/>
    <mergeCell ref="F28:F29"/>
    <mergeCell ref="G28:G29"/>
    <mergeCell ref="H28:H29"/>
    <mergeCell ref="I28:I29"/>
    <mergeCell ref="J28:J29"/>
    <mergeCell ref="K28:K29"/>
    <mergeCell ref="L28:L29"/>
    <mergeCell ref="F84:F85"/>
    <mergeCell ref="G84:G85"/>
    <mergeCell ref="H84:H85"/>
    <mergeCell ref="N84:N85"/>
    <mergeCell ref="S84:S85"/>
    <mergeCell ref="X84:X85"/>
    <mergeCell ref="AC84:AC85"/>
    <mergeCell ref="A84:A85"/>
    <mergeCell ref="B84:B85"/>
    <mergeCell ref="C84:C85"/>
    <mergeCell ref="D84:D85"/>
    <mergeCell ref="E84:E85"/>
    <mergeCell ref="F68:F69"/>
    <mergeCell ref="G68:G69"/>
    <mergeCell ref="H68:H69"/>
    <mergeCell ref="N68:N69"/>
    <mergeCell ref="S68:S69"/>
    <mergeCell ref="X68:X69"/>
    <mergeCell ref="AC68:AC69"/>
    <mergeCell ref="A68:A69"/>
    <mergeCell ref="B68:B69"/>
    <mergeCell ref="C68:C69"/>
    <mergeCell ref="D68:D69"/>
    <mergeCell ref="E68:E69"/>
    <mergeCell ref="F66:F67"/>
    <mergeCell ref="G66:G67"/>
    <mergeCell ref="H66:H67"/>
    <mergeCell ref="N66:N67"/>
    <mergeCell ref="S66:S67"/>
    <mergeCell ref="X66:X67"/>
    <mergeCell ref="AC66:AC67"/>
    <mergeCell ref="A66:A67"/>
    <mergeCell ref="B66:B67"/>
    <mergeCell ref="C66:C67"/>
    <mergeCell ref="D66:D67"/>
    <mergeCell ref="E66:E67"/>
    <mergeCell ref="F63:F64"/>
    <mergeCell ref="G63:G64"/>
    <mergeCell ref="H63:H64"/>
    <mergeCell ref="N63:N64"/>
    <mergeCell ref="S63:S64"/>
    <mergeCell ref="X63:X64"/>
    <mergeCell ref="AC63:AC64"/>
    <mergeCell ref="A63:A64"/>
    <mergeCell ref="B63:B64"/>
    <mergeCell ref="C63:C64"/>
    <mergeCell ref="D63:D64"/>
    <mergeCell ref="E63:E64"/>
    <mergeCell ref="F61:F62"/>
    <mergeCell ref="G61:G62"/>
    <mergeCell ref="H61:H62"/>
    <mergeCell ref="N61:N62"/>
    <mergeCell ref="S61:S62"/>
    <mergeCell ref="X61:X62"/>
    <mergeCell ref="AC61:AC62"/>
    <mergeCell ref="A61:A62"/>
    <mergeCell ref="B61:B62"/>
    <mergeCell ref="C61:C62"/>
    <mergeCell ref="D61:D62"/>
    <mergeCell ref="E61:E62"/>
    <mergeCell ref="F59:F60"/>
    <mergeCell ref="G59:G60"/>
    <mergeCell ref="H59:H60"/>
    <mergeCell ref="N59:N60"/>
    <mergeCell ref="S59:S60"/>
    <mergeCell ref="X59:X60"/>
    <mergeCell ref="AC59:AC60"/>
    <mergeCell ref="A59:A60"/>
    <mergeCell ref="B59:B60"/>
    <mergeCell ref="C59:C60"/>
    <mergeCell ref="D59:D60"/>
    <mergeCell ref="E59:E60"/>
    <mergeCell ref="F55:F56"/>
    <mergeCell ref="G55:G56"/>
    <mergeCell ref="H55:H56"/>
    <mergeCell ref="N55:N56"/>
    <mergeCell ref="S55:S56"/>
    <mergeCell ref="X55:X56"/>
    <mergeCell ref="AC55:AC56"/>
    <mergeCell ref="A55:A56"/>
    <mergeCell ref="B55:B56"/>
    <mergeCell ref="C55:C56"/>
    <mergeCell ref="D55:D56"/>
    <mergeCell ref="E55:E56"/>
    <mergeCell ref="F51:F52"/>
    <mergeCell ref="G51:G52"/>
    <mergeCell ref="H51:H52"/>
    <mergeCell ref="N51:N52"/>
    <mergeCell ref="S51:S52"/>
    <mergeCell ref="X51:X52"/>
    <mergeCell ref="AC51:AC52"/>
    <mergeCell ref="A51:A52"/>
    <mergeCell ref="B51:B52"/>
    <mergeCell ref="C51:C52"/>
    <mergeCell ref="D51:D52"/>
    <mergeCell ref="E51:E52"/>
    <mergeCell ref="F49:F50"/>
    <mergeCell ref="G49:G50"/>
    <mergeCell ref="H49:H50"/>
    <mergeCell ref="N49:N50"/>
    <mergeCell ref="S49:S50"/>
    <mergeCell ref="X49:X50"/>
    <mergeCell ref="AC49:AC50"/>
    <mergeCell ref="A49:A50"/>
    <mergeCell ref="B49:B50"/>
    <mergeCell ref="C49:C50"/>
    <mergeCell ref="D49:D50"/>
    <mergeCell ref="E49:E50"/>
    <mergeCell ref="F47:F48"/>
    <mergeCell ref="G47:G48"/>
    <mergeCell ref="H47:H48"/>
    <mergeCell ref="N47:N48"/>
    <mergeCell ref="S47:S48"/>
    <mergeCell ref="X47:X48"/>
    <mergeCell ref="AC47:AC48"/>
    <mergeCell ref="A47:A48"/>
    <mergeCell ref="B47:B48"/>
    <mergeCell ref="C47:C48"/>
    <mergeCell ref="D47:D48"/>
    <mergeCell ref="E47:E48"/>
    <mergeCell ref="F45:F46"/>
    <mergeCell ref="G45:G46"/>
    <mergeCell ref="H45:H46"/>
    <mergeCell ref="N45:N46"/>
    <mergeCell ref="S45:S46"/>
    <mergeCell ref="X45:X46"/>
    <mergeCell ref="AC45:AC46"/>
    <mergeCell ref="A45:A46"/>
    <mergeCell ref="B45:B46"/>
    <mergeCell ref="C45:C46"/>
    <mergeCell ref="D45:D46"/>
    <mergeCell ref="E45:E46"/>
    <mergeCell ref="F43:F44"/>
    <mergeCell ref="G43:G44"/>
    <mergeCell ref="H43:H44"/>
    <mergeCell ref="N43:N44"/>
    <mergeCell ref="S43:S44"/>
    <mergeCell ref="X43:X44"/>
    <mergeCell ref="AC43:AC44"/>
    <mergeCell ref="A43:A44"/>
    <mergeCell ref="B43:B44"/>
    <mergeCell ref="C43:C44"/>
    <mergeCell ref="D43:D44"/>
    <mergeCell ref="E43:E44"/>
    <mergeCell ref="F41:F42"/>
    <mergeCell ref="G41:G42"/>
    <mergeCell ref="H41:H42"/>
    <mergeCell ref="N41:N42"/>
    <mergeCell ref="S41:S42"/>
    <mergeCell ref="X41:X42"/>
    <mergeCell ref="AC41:AC42"/>
    <mergeCell ref="A41:A42"/>
    <mergeCell ref="B41:B42"/>
    <mergeCell ref="C41:C42"/>
    <mergeCell ref="D41:D42"/>
    <mergeCell ref="E41:E42"/>
    <mergeCell ref="F39:F40"/>
    <mergeCell ref="G39:G40"/>
    <mergeCell ref="H39:H40"/>
    <mergeCell ref="N39:N40"/>
    <mergeCell ref="S39:S40"/>
    <mergeCell ref="X39:X40"/>
    <mergeCell ref="AC39:AC40"/>
    <mergeCell ref="A39:A40"/>
    <mergeCell ref="B39:B40"/>
    <mergeCell ref="C39:C40"/>
    <mergeCell ref="D39:D40"/>
    <mergeCell ref="E39:E40"/>
    <mergeCell ref="F37:F38"/>
    <mergeCell ref="G37:G38"/>
    <mergeCell ref="H37:H38"/>
    <mergeCell ref="N37:N38"/>
    <mergeCell ref="S37:S38"/>
    <mergeCell ref="X37:X38"/>
    <mergeCell ref="AC37:AC38"/>
    <mergeCell ref="A37:A38"/>
    <mergeCell ref="B37:B38"/>
    <mergeCell ref="C37:C38"/>
    <mergeCell ref="D37:D38"/>
    <mergeCell ref="E37:E38"/>
    <mergeCell ref="F35:F36"/>
    <mergeCell ref="G35:G36"/>
    <mergeCell ref="H35:H36"/>
    <mergeCell ref="N35:N36"/>
    <mergeCell ref="S35:S36"/>
    <mergeCell ref="X35:X36"/>
    <mergeCell ref="AC35:AC36"/>
    <mergeCell ref="A35:A36"/>
    <mergeCell ref="B35:B36"/>
    <mergeCell ref="C35:C36"/>
    <mergeCell ref="D35:D36"/>
    <mergeCell ref="E35:E36"/>
    <mergeCell ref="Z26:Z27"/>
    <mergeCell ref="AA26:AA27"/>
    <mergeCell ref="AB26:AB27"/>
    <mergeCell ref="AA28:AA29"/>
    <mergeCell ref="AB28:AB29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O26:O27"/>
    <mergeCell ref="P26:P27"/>
    <mergeCell ref="Q26:Q27"/>
    <mergeCell ref="R26:R27"/>
    <mergeCell ref="T26:T27"/>
    <mergeCell ref="F26:F27"/>
    <mergeCell ref="G26:G27"/>
    <mergeCell ref="H26:H27"/>
    <mergeCell ref="J26:J27"/>
    <mergeCell ref="K26:K27"/>
    <mergeCell ref="L26:L27"/>
    <mergeCell ref="M26:M27"/>
    <mergeCell ref="W26:W27"/>
    <mergeCell ref="Y26:Y27"/>
    <mergeCell ref="U26:U27"/>
    <mergeCell ref="V26:V27"/>
    <mergeCell ref="F24:F25"/>
    <mergeCell ref="G24:G25"/>
    <mergeCell ref="H24:H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Y28:Y29"/>
    <mergeCell ref="Z28:Z29"/>
    <mergeCell ref="P28:P29"/>
    <mergeCell ref="Q28:Q29"/>
    <mergeCell ref="R28:R29"/>
    <mergeCell ref="T28:T29"/>
    <mergeCell ref="U28:U29"/>
    <mergeCell ref="V28:V29"/>
    <mergeCell ref="W28:W29"/>
    <mergeCell ref="W24:W25"/>
    <mergeCell ref="Y24:Y25"/>
    <mergeCell ref="Z24:Z25"/>
    <mergeCell ref="AA24:AA25"/>
    <mergeCell ref="AB24:AB25"/>
    <mergeCell ref="AD24:AD25"/>
    <mergeCell ref="O24:O25"/>
    <mergeCell ref="P24:P25"/>
    <mergeCell ref="Q24:Q25"/>
    <mergeCell ref="R24:R25"/>
    <mergeCell ref="T24:T25"/>
    <mergeCell ref="U24:U25"/>
    <mergeCell ref="V24:V25"/>
    <mergeCell ref="H13:H14"/>
    <mergeCell ref="N13:N14"/>
    <mergeCell ref="S13:S14"/>
    <mergeCell ref="X13:X14"/>
    <mergeCell ref="AC13:AC14"/>
    <mergeCell ref="A13:A14"/>
    <mergeCell ref="B13:B14"/>
    <mergeCell ref="C13:C14"/>
    <mergeCell ref="D13:D14"/>
    <mergeCell ref="E13:E14"/>
    <mergeCell ref="A9:A10"/>
    <mergeCell ref="B9:B10"/>
    <mergeCell ref="C9:C10"/>
    <mergeCell ref="D9:D10"/>
    <mergeCell ref="E9:E10"/>
    <mergeCell ref="F13:F14"/>
    <mergeCell ref="G13:G14"/>
    <mergeCell ref="B4:F5"/>
    <mergeCell ref="Y9:Y10"/>
    <mergeCell ref="Z9:Z10"/>
    <mergeCell ref="AA9:AA10"/>
    <mergeCell ref="AB9:AC9"/>
    <mergeCell ref="AD9:AD10"/>
    <mergeCell ref="M9:N9"/>
    <mergeCell ref="O9:O10"/>
    <mergeCell ref="P9:P10"/>
    <mergeCell ref="Q9:Q10"/>
    <mergeCell ref="R9:S9"/>
    <mergeCell ref="T9:T10"/>
    <mergeCell ref="U9:U10"/>
    <mergeCell ref="F9:F10"/>
    <mergeCell ref="G9:G10"/>
    <mergeCell ref="H9:H10"/>
    <mergeCell ref="I9:I10"/>
    <mergeCell ref="J9:J10"/>
    <mergeCell ref="K9:K10"/>
    <mergeCell ref="L9:L10"/>
    <mergeCell ref="V9:V10"/>
    <mergeCell ref="W9:X9"/>
    <mergeCell ref="F22:F23"/>
    <mergeCell ref="G22:G23"/>
    <mergeCell ref="H22:H23"/>
    <mergeCell ref="N22:N23"/>
    <mergeCell ref="S22:S23"/>
    <mergeCell ref="X22:X23"/>
    <mergeCell ref="AC22:AC23"/>
    <mergeCell ref="A22:A23"/>
    <mergeCell ref="B22:B23"/>
    <mergeCell ref="C22:C23"/>
    <mergeCell ref="D22:D23"/>
    <mergeCell ref="E22:E23"/>
    <mergeCell ref="F19:F20"/>
    <mergeCell ref="G19:G20"/>
    <mergeCell ref="H19:H20"/>
    <mergeCell ref="N19:N20"/>
    <mergeCell ref="S19:S20"/>
    <mergeCell ref="X19:X20"/>
    <mergeCell ref="AC19:AC20"/>
    <mergeCell ref="A19:A20"/>
    <mergeCell ref="B19:B20"/>
    <mergeCell ref="C19:C20"/>
    <mergeCell ref="D19:D20"/>
    <mergeCell ref="E19:E20"/>
    <mergeCell ref="F16:F17"/>
    <mergeCell ref="G16:G17"/>
    <mergeCell ref="H16:H17"/>
    <mergeCell ref="N16:N17"/>
    <mergeCell ref="S16:S17"/>
    <mergeCell ref="X16:X17"/>
    <mergeCell ref="AC16:AC17"/>
    <mergeCell ref="A16:A17"/>
    <mergeCell ref="B16:B17"/>
    <mergeCell ref="C16:C17"/>
    <mergeCell ref="D16:D17"/>
    <mergeCell ref="E16:E17"/>
  </mergeCells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MatrizIndicadores2026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Monzon</cp:lastModifiedBy>
  <dcterms:modified xsi:type="dcterms:W3CDTF">2026-08-06T02:55:04Z</dcterms:modified>
</cp:coreProperties>
</file>