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95BB0F0C-AD3A-49B5-B507-7CF772006866}" xr6:coauthVersionLast="47" xr6:coauthVersionMax="47" xr10:uidLastSave="{00000000-0000-0000-0000-000000000000}"/>
  <bookViews>
    <workbookView xWindow="-120" yWindow="-120" windowWidth="20730" windowHeight="11160" tabRatio="823" xr2:uid="{00000000-000D-0000-FFFF-FFFF00000000}"/>
  </bookViews>
  <sheets>
    <sheet name="1" sheetId="37" r:id="rId1"/>
  </sheets>
  <externalReferences>
    <externalReference r:id="rId2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>#REF!</definedName>
    <definedName name="_Sort" localSheetId="0" hidden="1">[1]DIA!#REF!</definedName>
    <definedName name="_Sort" hidden="1">[1]DIA!#REF!</definedName>
    <definedName name="_xlnm.Print_Area" localSheetId="0">'1'!$A$1:$AL$112</definedName>
    <definedName name="N">#REF!</definedName>
    <definedName name="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83" i="37" l="1"/>
  <c r="H104" i="37"/>
  <c r="I104" i="37"/>
  <c r="J104" i="37"/>
  <c r="K104" i="37"/>
  <c r="L104" i="37"/>
  <c r="M104" i="37"/>
  <c r="N104" i="37"/>
  <c r="O104" i="37"/>
  <c r="P104" i="37"/>
  <c r="Q104" i="37"/>
  <c r="R104" i="37"/>
  <c r="S104" i="37"/>
  <c r="T104" i="37"/>
  <c r="U104" i="37"/>
  <c r="V104" i="37"/>
  <c r="W104" i="37"/>
  <c r="X104" i="37"/>
  <c r="Y104" i="37"/>
  <c r="Z104" i="37"/>
  <c r="AA104" i="37"/>
  <c r="AB104" i="37"/>
  <c r="AC104" i="37"/>
  <c r="AD104" i="37"/>
  <c r="AE104" i="37"/>
  <c r="AF104" i="37"/>
  <c r="AG104" i="37"/>
  <c r="AH104" i="37"/>
  <c r="AI104" i="37"/>
  <c r="AJ104" i="37"/>
  <c r="AK104" i="37"/>
  <c r="G104" i="37"/>
  <c r="F104" i="37"/>
  <c r="V101" i="37"/>
  <c r="G102" i="37"/>
  <c r="H102" i="37"/>
  <c r="I102" i="37"/>
  <c r="J102" i="37"/>
  <c r="K102" i="37"/>
  <c r="L102" i="37"/>
  <c r="M102" i="37"/>
  <c r="N102" i="37"/>
  <c r="O102" i="37"/>
  <c r="P102" i="37"/>
  <c r="Q102" i="37"/>
  <c r="R102" i="37"/>
  <c r="S102" i="37"/>
  <c r="T102" i="37"/>
  <c r="U102" i="37"/>
  <c r="V102" i="37"/>
  <c r="W102" i="37"/>
  <c r="X102" i="37"/>
  <c r="Y102" i="37"/>
  <c r="Z102" i="37"/>
  <c r="AA102" i="37"/>
  <c r="AB102" i="37"/>
  <c r="AC102" i="37"/>
  <c r="AD102" i="37"/>
  <c r="AE102" i="37"/>
  <c r="AF102" i="37"/>
  <c r="AG102" i="37"/>
  <c r="AH102" i="37"/>
  <c r="AI102" i="37"/>
  <c r="AJ102" i="37"/>
  <c r="AK102" i="37"/>
  <c r="I99" i="37"/>
  <c r="J99" i="37"/>
  <c r="K99" i="37"/>
  <c r="L99" i="37"/>
  <c r="M99" i="37"/>
  <c r="N99" i="37"/>
  <c r="O99" i="37"/>
  <c r="P99" i="37"/>
  <c r="Q99" i="37"/>
  <c r="R99" i="37"/>
  <c r="S99" i="37"/>
  <c r="T99" i="37"/>
  <c r="U99" i="37"/>
  <c r="V99" i="37"/>
  <c r="W99" i="37"/>
  <c r="X99" i="37"/>
  <c r="Y99" i="37"/>
  <c r="Z99" i="37"/>
  <c r="AA99" i="37"/>
  <c r="AB99" i="37"/>
  <c r="AC99" i="37"/>
  <c r="AD99" i="37"/>
  <c r="AE99" i="37"/>
  <c r="AF99" i="37"/>
  <c r="AG99" i="37"/>
  <c r="AH99" i="37"/>
  <c r="AI99" i="37"/>
  <c r="AJ99" i="37"/>
  <c r="AK99" i="37"/>
  <c r="H99" i="37"/>
  <c r="G99" i="37"/>
  <c r="F99" i="37"/>
  <c r="F102" i="37"/>
  <c r="AV64" i="37"/>
  <c r="AV65" i="37"/>
  <c r="AT64" i="37"/>
  <c r="AT65" i="37"/>
  <c r="AP64" i="37"/>
  <c r="AP65" i="37"/>
  <c r="AR64" i="37"/>
  <c r="AR65" i="37"/>
  <c r="AN64" i="37"/>
  <c r="AN65" i="37"/>
  <c r="AM64" i="37"/>
  <c r="AM65" i="37"/>
  <c r="AL64" i="37"/>
  <c r="AL65" i="37"/>
  <c r="AV80" i="37"/>
  <c r="AV81" i="37"/>
  <c r="AU80" i="37"/>
  <c r="AU81" i="37"/>
  <c r="AT80" i="37"/>
  <c r="AT81" i="37"/>
  <c r="AS80" i="37"/>
  <c r="AS81" i="37"/>
  <c r="AR80" i="37"/>
  <c r="AR81" i="37"/>
  <c r="AQ80" i="37"/>
  <c r="AQ81" i="37"/>
  <c r="AP80" i="37"/>
  <c r="AP81" i="37"/>
  <c r="AO80" i="37"/>
  <c r="AO81" i="37"/>
  <c r="AN80" i="37"/>
  <c r="AN81" i="37"/>
  <c r="AM80" i="37"/>
  <c r="AM81" i="37"/>
  <c r="AL80" i="37"/>
  <c r="AL81" i="37"/>
  <c r="AN79" i="37"/>
  <c r="G39" i="37"/>
  <c r="H39" i="37"/>
  <c r="I39" i="37"/>
  <c r="J39" i="37"/>
  <c r="K39" i="37"/>
  <c r="L39" i="37"/>
  <c r="M39" i="37"/>
  <c r="N39" i="37"/>
  <c r="O39" i="37"/>
  <c r="P39" i="37"/>
  <c r="Q39" i="37"/>
  <c r="R39" i="37"/>
  <c r="S39" i="37"/>
  <c r="T39" i="37"/>
  <c r="V39" i="37"/>
  <c r="W39" i="37"/>
  <c r="X39" i="37"/>
  <c r="Y39" i="37"/>
  <c r="Z39" i="37"/>
  <c r="AA39" i="37"/>
  <c r="AB39" i="37"/>
  <c r="AC39" i="37"/>
  <c r="AD39" i="37"/>
  <c r="AE39" i="37"/>
  <c r="AF39" i="37"/>
  <c r="AG39" i="37"/>
  <c r="AH39" i="37"/>
  <c r="AI39" i="37"/>
  <c r="AJ39" i="37"/>
  <c r="AK39" i="37"/>
  <c r="F39" i="37"/>
  <c r="AS22" i="37"/>
  <c r="AS23" i="37"/>
  <c r="AO22" i="37"/>
  <c r="AO23" i="37"/>
  <c r="AO24" i="37"/>
  <c r="AS24" i="37"/>
  <c r="AT24" i="37"/>
  <c r="AN20" i="37"/>
  <c r="AN17" i="37"/>
  <c r="AO17" i="37"/>
  <c r="AP17" i="37"/>
  <c r="AQ17" i="37"/>
  <c r="AR17" i="37"/>
  <c r="AS17" i="37"/>
  <c r="AT17" i="37"/>
  <c r="AN18" i="37"/>
  <c r="AV22" i="37"/>
  <c r="AV23" i="37"/>
  <c r="AV24" i="37"/>
  <c r="AT22" i="37"/>
  <c r="AT23" i="37"/>
  <c r="AU22" i="37"/>
  <c r="AU23" i="37"/>
  <c r="AU24" i="37"/>
  <c r="AM22" i="37"/>
  <c r="AM23" i="37"/>
  <c r="AM24" i="37"/>
  <c r="AQ22" i="37"/>
  <c r="AQ23" i="37"/>
  <c r="AQ24" i="37"/>
  <c r="AR22" i="37"/>
  <c r="AR23" i="37"/>
  <c r="AR24" i="37"/>
  <c r="AP22" i="37"/>
  <c r="AP23" i="37"/>
  <c r="AP24" i="37"/>
  <c r="AN22" i="37"/>
  <c r="AN23" i="37"/>
  <c r="AN24" i="37"/>
  <c r="AL23" i="37"/>
  <c r="AL22" i="37"/>
  <c r="AL24" i="37"/>
  <c r="G27" i="37"/>
  <c r="H27" i="37"/>
  <c r="I27" i="37"/>
  <c r="J27" i="37"/>
  <c r="K27" i="37"/>
  <c r="L27" i="37"/>
  <c r="M27" i="37"/>
  <c r="N27" i="37"/>
  <c r="O27" i="37"/>
  <c r="P27" i="37"/>
  <c r="Q27" i="37"/>
  <c r="R27" i="37"/>
  <c r="S27" i="37"/>
  <c r="T27" i="37"/>
  <c r="U27" i="37"/>
  <c r="V27" i="37"/>
  <c r="W27" i="37"/>
  <c r="X27" i="37"/>
  <c r="Y27" i="37"/>
  <c r="Z27" i="37"/>
  <c r="AA27" i="37"/>
  <c r="AB27" i="37"/>
  <c r="AC27" i="37"/>
  <c r="AD27" i="37"/>
  <c r="AE27" i="37"/>
  <c r="AF27" i="37"/>
  <c r="AG27" i="37"/>
  <c r="AH27" i="37"/>
  <c r="AI27" i="37"/>
  <c r="AJ27" i="37"/>
  <c r="AK27" i="37"/>
  <c r="F27" i="37"/>
  <c r="G26" i="37"/>
  <c r="H26" i="37"/>
  <c r="I26" i="37"/>
  <c r="J26" i="37"/>
  <c r="K26" i="37"/>
  <c r="L26" i="37"/>
  <c r="M26" i="37"/>
  <c r="N26" i="37"/>
  <c r="O26" i="37"/>
  <c r="P26" i="37"/>
  <c r="Q26" i="37"/>
  <c r="R26" i="37"/>
  <c r="S26" i="37"/>
  <c r="T26" i="37"/>
  <c r="U26" i="37"/>
  <c r="V26" i="37"/>
  <c r="W26" i="37"/>
  <c r="X26" i="37"/>
  <c r="Y26" i="37"/>
  <c r="Z26" i="37"/>
  <c r="AA26" i="37"/>
  <c r="AB26" i="37"/>
  <c r="AC26" i="37"/>
  <c r="AD26" i="37"/>
  <c r="AE26" i="37"/>
  <c r="AF26" i="37"/>
  <c r="AG26" i="37"/>
  <c r="AH26" i="37"/>
  <c r="AI26" i="37"/>
  <c r="AJ26" i="37"/>
  <c r="AK26" i="37"/>
  <c r="F26" i="37"/>
  <c r="G25" i="37"/>
  <c r="H25" i="37"/>
  <c r="I25" i="37"/>
  <c r="J25" i="37"/>
  <c r="K25" i="37"/>
  <c r="L25" i="37"/>
  <c r="M25" i="37"/>
  <c r="N25" i="37"/>
  <c r="O25" i="37"/>
  <c r="P25" i="37"/>
  <c r="Q25" i="37"/>
  <c r="R25" i="37"/>
  <c r="S25" i="37"/>
  <c r="T25" i="37"/>
  <c r="U25" i="37"/>
  <c r="V25" i="37"/>
  <c r="W25" i="37"/>
  <c r="X25" i="37"/>
  <c r="Y25" i="37"/>
  <c r="Z25" i="37"/>
  <c r="AA25" i="37"/>
  <c r="AB25" i="37"/>
  <c r="AC25" i="37"/>
  <c r="AD25" i="37"/>
  <c r="AE25" i="37"/>
  <c r="AF25" i="37"/>
  <c r="AG25" i="37"/>
  <c r="AH25" i="37"/>
  <c r="AI25" i="37"/>
  <c r="AJ25" i="37"/>
  <c r="AK25" i="37"/>
  <c r="F25" i="37"/>
  <c r="AN26" i="37" l="1"/>
  <c r="G103" i="37"/>
  <c r="H103" i="37"/>
  <c r="I103" i="37"/>
  <c r="J103" i="37"/>
  <c r="K103" i="37"/>
  <c r="L103" i="37"/>
  <c r="M103" i="37"/>
  <c r="N103" i="37"/>
  <c r="O103" i="37"/>
  <c r="P103" i="37"/>
  <c r="Q103" i="37"/>
  <c r="R103" i="37"/>
  <c r="S103" i="37"/>
  <c r="T103" i="37"/>
  <c r="U103" i="37"/>
  <c r="V103" i="37"/>
  <c r="W103" i="37"/>
  <c r="X103" i="37"/>
  <c r="Y103" i="37"/>
  <c r="Z103" i="37"/>
  <c r="AA103" i="37"/>
  <c r="AB103" i="37"/>
  <c r="AC103" i="37"/>
  <c r="AD103" i="37"/>
  <c r="AE103" i="37"/>
  <c r="AF103" i="37"/>
  <c r="AG103" i="37"/>
  <c r="AH103" i="37"/>
  <c r="AI103" i="37"/>
  <c r="AJ103" i="37"/>
  <c r="AK103" i="37"/>
  <c r="F103" i="37"/>
  <c r="G101" i="37"/>
  <c r="H101" i="37"/>
  <c r="I101" i="37"/>
  <c r="J101" i="37"/>
  <c r="K101" i="37"/>
  <c r="L101" i="37"/>
  <c r="M101" i="37"/>
  <c r="N101" i="37"/>
  <c r="O101" i="37"/>
  <c r="P101" i="37"/>
  <c r="Q101" i="37"/>
  <c r="R101" i="37"/>
  <c r="S101" i="37"/>
  <c r="T101" i="37"/>
  <c r="U101" i="37"/>
  <c r="W101" i="37"/>
  <c r="X101" i="37"/>
  <c r="Y101" i="37"/>
  <c r="Z101" i="37"/>
  <c r="AA101" i="37"/>
  <c r="AB101" i="37"/>
  <c r="AC101" i="37"/>
  <c r="AD101" i="37"/>
  <c r="AE101" i="37"/>
  <c r="AF101" i="37"/>
  <c r="AG101" i="37"/>
  <c r="AH101" i="37"/>
  <c r="AI101" i="37"/>
  <c r="AJ101" i="37"/>
  <c r="AK101" i="37"/>
  <c r="G100" i="37"/>
  <c r="H100" i="37"/>
  <c r="I100" i="37"/>
  <c r="J100" i="37"/>
  <c r="K100" i="37"/>
  <c r="L100" i="37"/>
  <c r="M100" i="37"/>
  <c r="N100" i="37"/>
  <c r="O100" i="37"/>
  <c r="P100" i="37"/>
  <c r="Q100" i="37"/>
  <c r="R100" i="37"/>
  <c r="S100" i="37"/>
  <c r="T100" i="37"/>
  <c r="U100" i="37"/>
  <c r="V100" i="37"/>
  <c r="W100" i="37"/>
  <c r="X100" i="37"/>
  <c r="Y100" i="37"/>
  <c r="Z100" i="37"/>
  <c r="AA100" i="37"/>
  <c r="AB100" i="37"/>
  <c r="AC100" i="37"/>
  <c r="AD100" i="37"/>
  <c r="AE100" i="37"/>
  <c r="AF100" i="37"/>
  <c r="AG100" i="37"/>
  <c r="AH100" i="37"/>
  <c r="AI100" i="37"/>
  <c r="AJ100" i="37"/>
  <c r="AK100" i="37"/>
  <c r="F101" i="37"/>
  <c r="F100" i="37"/>
  <c r="G98" i="37"/>
  <c r="H98" i="37"/>
  <c r="I98" i="37"/>
  <c r="I106" i="37" s="1"/>
  <c r="J98" i="37"/>
  <c r="K98" i="37"/>
  <c r="L98" i="37"/>
  <c r="M98" i="37"/>
  <c r="M106" i="37" s="1"/>
  <c r="N98" i="37"/>
  <c r="N106" i="37" s="1"/>
  <c r="O98" i="37"/>
  <c r="P98" i="37"/>
  <c r="Q98" i="37"/>
  <c r="Q106" i="37" s="1"/>
  <c r="R98" i="37"/>
  <c r="S98" i="37"/>
  <c r="T98" i="37"/>
  <c r="U98" i="37"/>
  <c r="V98" i="37"/>
  <c r="V106" i="37" s="1"/>
  <c r="W98" i="37"/>
  <c r="W106" i="37" s="1"/>
  <c r="X98" i="37"/>
  <c r="X106" i="37" s="1"/>
  <c r="Y98" i="37"/>
  <c r="Y106" i="37" s="1"/>
  <c r="Z98" i="37"/>
  <c r="Z106" i="37" s="1"/>
  <c r="AA98" i="37"/>
  <c r="AA106" i="37" s="1"/>
  <c r="AB98" i="37"/>
  <c r="AB106" i="37" s="1"/>
  <c r="AC98" i="37"/>
  <c r="AD98" i="37"/>
  <c r="AD106" i="37" s="1"/>
  <c r="AE98" i="37"/>
  <c r="AE106" i="37" s="1"/>
  <c r="AF98" i="37"/>
  <c r="AF106" i="37" s="1"/>
  <c r="AG98" i="37"/>
  <c r="AG106" i="37" s="1"/>
  <c r="AH98" i="37"/>
  <c r="AH106" i="37" s="1"/>
  <c r="AI98" i="37"/>
  <c r="AI106" i="37" s="1"/>
  <c r="AJ98" i="37"/>
  <c r="AJ106" i="37" s="1"/>
  <c r="AK98" i="37"/>
  <c r="AK106" i="37" s="1"/>
  <c r="F98" i="37"/>
  <c r="G97" i="37"/>
  <c r="H97" i="37"/>
  <c r="I97" i="37"/>
  <c r="I107" i="37" s="1"/>
  <c r="J97" i="37"/>
  <c r="K97" i="37"/>
  <c r="L97" i="37"/>
  <c r="M97" i="37"/>
  <c r="M107" i="37" s="1"/>
  <c r="N97" i="37"/>
  <c r="O97" i="37"/>
  <c r="P97" i="37"/>
  <c r="Q97" i="37"/>
  <c r="Q107" i="37" s="1"/>
  <c r="R97" i="37"/>
  <c r="S97" i="37"/>
  <c r="T97" i="37"/>
  <c r="V97" i="37"/>
  <c r="W97" i="37"/>
  <c r="X97" i="37"/>
  <c r="Y97" i="37"/>
  <c r="Z97" i="37"/>
  <c r="AA97" i="37"/>
  <c r="AB97" i="37"/>
  <c r="AC97" i="37"/>
  <c r="AD97" i="37"/>
  <c r="AE97" i="37"/>
  <c r="AF97" i="37"/>
  <c r="AG97" i="37"/>
  <c r="AH97" i="37"/>
  <c r="AI97" i="37"/>
  <c r="AJ97" i="37"/>
  <c r="AK97" i="37"/>
  <c r="AH196" i="37"/>
  <c r="AH195" i="37"/>
  <c r="AH194" i="37"/>
  <c r="AH182" i="37"/>
  <c r="AH181" i="37"/>
  <c r="AH180" i="37"/>
  <c r="AH167" i="37"/>
  <c r="AH166" i="37"/>
  <c r="AH165" i="37"/>
  <c r="I136" i="37"/>
  <c r="I135" i="37"/>
  <c r="I134" i="37"/>
  <c r="W110" i="37"/>
  <c r="AH110" i="37"/>
  <c r="AD110" i="37"/>
  <c r="V110" i="37"/>
  <c r="R110" i="37"/>
  <c r="N110" i="37"/>
  <c r="J110" i="37"/>
  <c r="AK110" i="37"/>
  <c r="AG110" i="37"/>
  <c r="AC110" i="37"/>
  <c r="Y110" i="37"/>
  <c r="Q110" i="37"/>
  <c r="M110" i="37"/>
  <c r="G110" i="37"/>
  <c r="AI110" i="37"/>
  <c r="AE110" i="37"/>
  <c r="AA110" i="37"/>
  <c r="Z110" i="37"/>
  <c r="S110" i="37"/>
  <c r="O110" i="37"/>
  <c r="K110" i="37"/>
  <c r="U110" i="37"/>
  <c r="I110" i="37"/>
  <c r="F97" i="37"/>
  <c r="AV93" i="37"/>
  <c r="AU93" i="37"/>
  <c r="AT93" i="37"/>
  <c r="AS93" i="37"/>
  <c r="AR93" i="37"/>
  <c r="AQ93" i="37"/>
  <c r="AP93" i="37"/>
  <c r="AO93" i="37"/>
  <c r="AN93" i="37"/>
  <c r="AM93" i="37"/>
  <c r="AL93" i="37"/>
  <c r="AV92" i="37"/>
  <c r="AU92" i="37"/>
  <c r="AT92" i="37"/>
  <c r="AS92" i="37"/>
  <c r="AR92" i="37"/>
  <c r="AQ92" i="37"/>
  <c r="AP92" i="37"/>
  <c r="AO92" i="37"/>
  <c r="AN92" i="37"/>
  <c r="AM92" i="37"/>
  <c r="AL92" i="37"/>
  <c r="AK83" i="37"/>
  <c r="AJ83" i="37"/>
  <c r="AI83" i="37"/>
  <c r="AH83" i="37"/>
  <c r="AG83" i="37"/>
  <c r="AF83" i="37"/>
  <c r="AE83" i="37"/>
  <c r="AD83" i="37"/>
  <c r="AC83" i="37"/>
  <c r="AB83" i="37"/>
  <c r="AA83" i="37"/>
  <c r="Z83" i="37"/>
  <c r="Y83" i="37"/>
  <c r="X83" i="37"/>
  <c r="W83" i="37"/>
  <c r="V83" i="37"/>
  <c r="U83" i="37"/>
  <c r="T83" i="37"/>
  <c r="S83" i="37"/>
  <c r="Q83" i="37"/>
  <c r="P83" i="37"/>
  <c r="O83" i="37"/>
  <c r="N83" i="37"/>
  <c r="M83" i="37"/>
  <c r="L83" i="37"/>
  <c r="K83" i="37"/>
  <c r="J83" i="37"/>
  <c r="I83" i="37"/>
  <c r="H83" i="37"/>
  <c r="G83" i="37"/>
  <c r="F83" i="37"/>
  <c r="AK82" i="37"/>
  <c r="AJ82" i="37"/>
  <c r="AI82" i="37"/>
  <c r="AH82" i="37"/>
  <c r="AG82" i="37"/>
  <c r="AF82" i="37"/>
  <c r="AE82" i="37"/>
  <c r="AD82" i="37"/>
  <c r="AC82" i="37"/>
  <c r="AB82" i="37"/>
  <c r="AA82" i="37"/>
  <c r="Z82" i="37"/>
  <c r="Y82" i="37"/>
  <c r="X82" i="37"/>
  <c r="W82" i="37"/>
  <c r="V82" i="37"/>
  <c r="U82" i="37"/>
  <c r="T82" i="37"/>
  <c r="S82" i="37"/>
  <c r="R82" i="37"/>
  <c r="Q82" i="37"/>
  <c r="P82" i="37"/>
  <c r="O82" i="37"/>
  <c r="N82" i="37"/>
  <c r="M82" i="37"/>
  <c r="L82" i="37"/>
  <c r="K82" i="37"/>
  <c r="J82" i="37"/>
  <c r="I82" i="37"/>
  <c r="H82" i="37"/>
  <c r="G82" i="37"/>
  <c r="F82" i="37"/>
  <c r="AV79" i="37"/>
  <c r="AU79" i="37"/>
  <c r="AT79" i="37"/>
  <c r="AS79" i="37"/>
  <c r="AR79" i="37"/>
  <c r="AQ79" i="37"/>
  <c r="AP79" i="37"/>
  <c r="AO79" i="37"/>
  <c r="AM79" i="37"/>
  <c r="AL79" i="37"/>
  <c r="AV78" i="37"/>
  <c r="AU78" i="37"/>
  <c r="AT78" i="37"/>
  <c r="AS78" i="37"/>
  <c r="AR78" i="37"/>
  <c r="AQ78" i="37"/>
  <c r="AP78" i="37"/>
  <c r="AO78" i="37"/>
  <c r="AN78" i="37"/>
  <c r="AM78" i="37"/>
  <c r="AL78" i="37"/>
  <c r="AV77" i="37"/>
  <c r="AU77" i="37"/>
  <c r="AT77" i="37"/>
  <c r="AS77" i="37"/>
  <c r="AR77" i="37"/>
  <c r="AQ77" i="37"/>
  <c r="AP77" i="37"/>
  <c r="AO77" i="37"/>
  <c r="AN77" i="37"/>
  <c r="AM77" i="37"/>
  <c r="AL77" i="37"/>
  <c r="AV76" i="37"/>
  <c r="AU76" i="37"/>
  <c r="AT76" i="37"/>
  <c r="AS76" i="37"/>
  <c r="AR76" i="37"/>
  <c r="AQ76" i="37"/>
  <c r="AP76" i="37"/>
  <c r="AO76" i="37"/>
  <c r="AN76" i="37"/>
  <c r="AM76" i="37"/>
  <c r="AL76" i="37"/>
  <c r="AK67" i="37"/>
  <c r="AJ67" i="37"/>
  <c r="AI67" i="37"/>
  <c r="AH67" i="37"/>
  <c r="AG67" i="37"/>
  <c r="AF67" i="37"/>
  <c r="AE67" i="37"/>
  <c r="AD67" i="37"/>
  <c r="AC67" i="37"/>
  <c r="AB67" i="37"/>
  <c r="AA67" i="37"/>
  <c r="Z67" i="37"/>
  <c r="Y67" i="37"/>
  <c r="X67" i="37"/>
  <c r="W67" i="37"/>
  <c r="V67" i="37"/>
  <c r="U67" i="37"/>
  <c r="T67" i="37"/>
  <c r="S67" i="37"/>
  <c r="R67" i="37"/>
  <c r="Q67" i="37"/>
  <c r="P67" i="37"/>
  <c r="O67" i="37"/>
  <c r="N67" i="37"/>
  <c r="M67" i="37"/>
  <c r="L67" i="37"/>
  <c r="K67" i="37"/>
  <c r="J67" i="37"/>
  <c r="I67" i="37"/>
  <c r="H67" i="37"/>
  <c r="G67" i="37"/>
  <c r="F67" i="37"/>
  <c r="AK66" i="37"/>
  <c r="AJ66" i="37"/>
  <c r="AI66" i="37"/>
  <c r="AH66" i="37"/>
  <c r="AG66" i="37"/>
  <c r="AF66" i="37"/>
  <c r="AE66" i="37"/>
  <c r="AD66" i="37"/>
  <c r="AC66" i="37"/>
  <c r="AB66" i="37"/>
  <c r="AA66" i="37"/>
  <c r="Z66" i="37"/>
  <c r="Y66" i="37"/>
  <c r="X66" i="37"/>
  <c r="W66" i="37"/>
  <c r="V66" i="37"/>
  <c r="U66" i="37"/>
  <c r="T66" i="37"/>
  <c r="S66" i="37"/>
  <c r="R66" i="37"/>
  <c r="Q66" i="37"/>
  <c r="P66" i="37"/>
  <c r="O66" i="37"/>
  <c r="N66" i="37"/>
  <c r="M66" i="37"/>
  <c r="L66" i="37"/>
  <c r="K66" i="37"/>
  <c r="J66" i="37"/>
  <c r="I66" i="37"/>
  <c r="H66" i="37"/>
  <c r="G66" i="37"/>
  <c r="F66" i="37"/>
  <c r="AV63" i="37"/>
  <c r="AU63" i="37"/>
  <c r="AT63" i="37"/>
  <c r="AS63" i="37"/>
  <c r="AR63" i="37"/>
  <c r="AQ63" i="37"/>
  <c r="AP63" i="37"/>
  <c r="AO63" i="37"/>
  <c r="AN63" i="37"/>
  <c r="AM63" i="37"/>
  <c r="AL63" i="37"/>
  <c r="AV62" i="37"/>
  <c r="AU62" i="37"/>
  <c r="AT62" i="37"/>
  <c r="AS62" i="37"/>
  <c r="AR62" i="37"/>
  <c r="AQ62" i="37"/>
  <c r="AP62" i="37"/>
  <c r="AO62" i="37"/>
  <c r="AN62" i="37"/>
  <c r="AM62" i="37"/>
  <c r="AL62" i="37"/>
  <c r="AV61" i="37"/>
  <c r="AU61" i="37"/>
  <c r="AT61" i="37"/>
  <c r="AS61" i="37"/>
  <c r="AR61" i="37"/>
  <c r="AQ61" i="37"/>
  <c r="AP61" i="37"/>
  <c r="AO61" i="37"/>
  <c r="AN61" i="37"/>
  <c r="AM61" i="37"/>
  <c r="AL61" i="37"/>
  <c r="AV60" i="37"/>
  <c r="AU60" i="37"/>
  <c r="AT60" i="37"/>
  <c r="AS60" i="37"/>
  <c r="AR60" i="37"/>
  <c r="AQ60" i="37"/>
  <c r="AP60" i="37"/>
  <c r="AO60" i="37"/>
  <c r="AN60" i="37"/>
  <c r="AM60" i="37"/>
  <c r="AL60" i="37"/>
  <c r="AK51" i="37"/>
  <c r="AJ51" i="37"/>
  <c r="AI51" i="37"/>
  <c r="AH51" i="37"/>
  <c r="AG51" i="37"/>
  <c r="AF51" i="37"/>
  <c r="AE51" i="37"/>
  <c r="AD51" i="37"/>
  <c r="AC51" i="37"/>
  <c r="AB51" i="37"/>
  <c r="AA51" i="37"/>
  <c r="Z51" i="37"/>
  <c r="Y51" i="37"/>
  <c r="X51" i="37"/>
  <c r="W51" i="37"/>
  <c r="V51" i="37"/>
  <c r="U51" i="37"/>
  <c r="T51" i="37"/>
  <c r="S51" i="37"/>
  <c r="R51" i="37"/>
  <c r="Q51" i="37"/>
  <c r="P51" i="37"/>
  <c r="O51" i="37"/>
  <c r="N51" i="37"/>
  <c r="M51" i="37"/>
  <c r="L51" i="37"/>
  <c r="K51" i="37"/>
  <c r="J51" i="37"/>
  <c r="I51" i="37"/>
  <c r="H51" i="37"/>
  <c r="G51" i="37"/>
  <c r="F51" i="37"/>
  <c r="AV49" i="37"/>
  <c r="AU49" i="37"/>
  <c r="AT49" i="37"/>
  <c r="AS49" i="37"/>
  <c r="AR49" i="37"/>
  <c r="AQ49" i="37"/>
  <c r="AP49" i="37"/>
  <c r="AO49" i="37"/>
  <c r="AN49" i="37"/>
  <c r="AM49" i="37"/>
  <c r="AL49" i="37"/>
  <c r="AV48" i="37"/>
  <c r="AU48" i="37"/>
  <c r="AT48" i="37"/>
  <c r="AS48" i="37"/>
  <c r="AR48" i="37"/>
  <c r="AQ48" i="37"/>
  <c r="AP48" i="37"/>
  <c r="AO48" i="37"/>
  <c r="AN48" i="37"/>
  <c r="AM48" i="37"/>
  <c r="AL48" i="37"/>
  <c r="AV38" i="37"/>
  <c r="AU38" i="37"/>
  <c r="AT38" i="37"/>
  <c r="AS38" i="37"/>
  <c r="AR38" i="37"/>
  <c r="AQ38" i="37"/>
  <c r="AP38" i="37"/>
  <c r="AO38" i="37"/>
  <c r="AN38" i="37"/>
  <c r="AM38" i="37"/>
  <c r="AL38" i="37"/>
  <c r="AV37" i="37"/>
  <c r="AU37" i="37"/>
  <c r="AT37" i="37"/>
  <c r="AS37" i="37"/>
  <c r="AR37" i="37"/>
  <c r="AQ37" i="37"/>
  <c r="AP37" i="37"/>
  <c r="AO37" i="37"/>
  <c r="AN37" i="37"/>
  <c r="AM37" i="37"/>
  <c r="AL37" i="37"/>
  <c r="AV36" i="37"/>
  <c r="AU36" i="37"/>
  <c r="AT36" i="37"/>
  <c r="AS36" i="37"/>
  <c r="AQ36" i="37"/>
  <c r="AP36" i="37"/>
  <c r="AO36" i="37"/>
  <c r="AM36" i="37"/>
  <c r="AV21" i="37"/>
  <c r="AU21" i="37"/>
  <c r="AT21" i="37"/>
  <c r="AS21" i="37"/>
  <c r="AR21" i="37"/>
  <c r="AQ21" i="37"/>
  <c r="AP21" i="37"/>
  <c r="AO21" i="37"/>
  <c r="AN21" i="37"/>
  <c r="AM21" i="37"/>
  <c r="AL21" i="37"/>
  <c r="AV20" i="37"/>
  <c r="AU20" i="37"/>
  <c r="AT20" i="37"/>
  <c r="AT26" i="37" s="1"/>
  <c r="AS20" i="37"/>
  <c r="AS26" i="37" s="1"/>
  <c r="AR20" i="37"/>
  <c r="AR26" i="37" s="1"/>
  <c r="AQ20" i="37"/>
  <c r="AQ26" i="37" s="1"/>
  <c r="AP20" i="37"/>
  <c r="AP26" i="37" s="1"/>
  <c r="AO20" i="37"/>
  <c r="AM20" i="37"/>
  <c r="AL20" i="37"/>
  <c r="AV19" i="37"/>
  <c r="AU19" i="37"/>
  <c r="AT19" i="37"/>
  <c r="AS19" i="37"/>
  <c r="AR19" i="37"/>
  <c r="AQ19" i="37"/>
  <c r="AP19" i="37"/>
  <c r="AO19" i="37"/>
  <c r="AN19" i="37"/>
  <c r="AM19" i="37"/>
  <c r="AL19" i="37"/>
  <c r="AV18" i="37"/>
  <c r="AV25" i="37" s="1"/>
  <c r="AU18" i="37"/>
  <c r="AU25" i="37" s="1"/>
  <c r="AT18" i="37"/>
  <c r="AT25" i="37" s="1"/>
  <c r="AS18" i="37"/>
  <c r="AS25" i="37" s="1"/>
  <c r="AR18" i="37"/>
  <c r="AR25" i="37" s="1"/>
  <c r="AQ18" i="37"/>
  <c r="AQ25" i="37" s="1"/>
  <c r="AP18" i="37"/>
  <c r="AP25" i="37" s="1"/>
  <c r="AO18" i="37"/>
  <c r="AM18" i="37"/>
  <c r="AL18" i="37"/>
  <c r="AV17" i="37"/>
  <c r="AU17" i="37"/>
  <c r="AM17" i="37"/>
  <c r="AL17" i="37"/>
  <c r="AV16" i="37"/>
  <c r="AU16" i="37"/>
  <c r="AT16" i="37"/>
  <c r="AS16" i="37"/>
  <c r="AR16" i="37"/>
  <c r="AQ16" i="37"/>
  <c r="AP16" i="37"/>
  <c r="AO16" i="37"/>
  <c r="AN16" i="37"/>
  <c r="AM16" i="37"/>
  <c r="AL16" i="37"/>
  <c r="AL83" i="37" l="1"/>
  <c r="AN83" i="37"/>
  <c r="J106" i="37"/>
  <c r="AN25" i="37"/>
  <c r="S106" i="37"/>
  <c r="O106" i="37"/>
  <c r="K106" i="37"/>
  <c r="G106" i="37"/>
  <c r="AI107" i="37"/>
  <c r="AE107" i="37"/>
  <c r="AA107" i="37"/>
  <c r="W107" i="37"/>
  <c r="T107" i="37"/>
  <c r="P107" i="37"/>
  <c r="L107" i="37"/>
  <c r="H107" i="37"/>
  <c r="T106" i="37"/>
  <c r="P106" i="37"/>
  <c r="H106" i="37"/>
  <c r="AJ107" i="37"/>
  <c r="AF107" i="37"/>
  <c r="AB107" i="37"/>
  <c r="X107" i="37"/>
  <c r="N107" i="37"/>
  <c r="J107" i="37"/>
  <c r="AG107" i="37"/>
  <c r="AQ27" i="37"/>
  <c r="AU27" i="37"/>
  <c r="AO39" i="37"/>
  <c r="F109" i="37"/>
  <c r="F105" i="37"/>
  <c r="Z109" i="37"/>
  <c r="Z105" i="37"/>
  <c r="AD107" i="37"/>
  <c r="Z107" i="37"/>
  <c r="V107" i="37"/>
  <c r="AG105" i="37"/>
  <c r="AG109" i="37"/>
  <c r="Q109" i="37"/>
  <c r="Q105" i="37"/>
  <c r="I109" i="37"/>
  <c r="I105" i="37"/>
  <c r="AH107" i="37"/>
  <c r="V109" i="37"/>
  <c r="V105" i="37"/>
  <c r="J109" i="37"/>
  <c r="J105" i="37"/>
  <c r="AJ109" i="37"/>
  <c r="AJ105" i="37"/>
  <c r="AF105" i="37"/>
  <c r="AF109" i="37"/>
  <c r="AB105" i="37"/>
  <c r="AB109" i="37"/>
  <c r="X109" i="37"/>
  <c r="X105" i="37"/>
  <c r="P105" i="37"/>
  <c r="P109" i="37"/>
  <c r="L109" i="37"/>
  <c r="L105" i="37"/>
  <c r="H109" i="37"/>
  <c r="H105" i="37"/>
  <c r="Y107" i="37"/>
  <c r="AD109" i="37"/>
  <c r="AD105" i="37"/>
  <c r="N109" i="37"/>
  <c r="N105" i="37"/>
  <c r="F107" i="37"/>
  <c r="S107" i="37"/>
  <c r="O107" i="37"/>
  <c r="K107" i="37"/>
  <c r="G107" i="37"/>
  <c r="AI109" i="37"/>
  <c r="AI105" i="37"/>
  <c r="AE109" i="37"/>
  <c r="AE105" i="37"/>
  <c r="AA105" i="37"/>
  <c r="AA109" i="37"/>
  <c r="W105" i="37"/>
  <c r="W109" i="37"/>
  <c r="S109" i="37"/>
  <c r="S105" i="37"/>
  <c r="O105" i="37"/>
  <c r="O109" i="37"/>
  <c r="K105" i="37"/>
  <c r="K109" i="37"/>
  <c r="G105" i="37"/>
  <c r="G109" i="37"/>
  <c r="AK107" i="37"/>
  <c r="T105" i="37"/>
  <c r="T109" i="37"/>
  <c r="R107" i="37"/>
  <c r="AK109" i="37"/>
  <c r="AK105" i="37"/>
  <c r="AH109" i="37"/>
  <c r="AH105" i="37"/>
  <c r="AC107" i="37"/>
  <c r="U105" i="37"/>
  <c r="U109" i="37"/>
  <c r="M105" i="37"/>
  <c r="M109" i="37"/>
  <c r="I114" i="37"/>
  <c r="AS39" i="37"/>
  <c r="Y105" i="37"/>
  <c r="Y109" i="37"/>
  <c r="AC109" i="37"/>
  <c r="AC105" i="37"/>
  <c r="R109" i="37"/>
  <c r="R105" i="37"/>
  <c r="AQ39" i="37"/>
  <c r="AV39" i="37"/>
  <c r="AT39" i="37"/>
  <c r="AP39" i="37"/>
  <c r="AU39" i="37"/>
  <c r="U106" i="37"/>
  <c r="AM39" i="37"/>
  <c r="AP27" i="37"/>
  <c r="AT27" i="37"/>
  <c r="AN27" i="37"/>
  <c r="AR27" i="37"/>
  <c r="AV27" i="37"/>
  <c r="AV26" i="37"/>
  <c r="AU26" i="37"/>
  <c r="AS27" i="37"/>
  <c r="AC106" i="37"/>
  <c r="R106" i="37"/>
  <c r="F106" i="37"/>
  <c r="AP67" i="37"/>
  <c r="AT67" i="37"/>
  <c r="AM66" i="37"/>
  <c r="AQ66" i="37"/>
  <c r="AU66" i="37"/>
  <c r="L106" i="37"/>
  <c r="AL102" i="37"/>
  <c r="AL104" i="37"/>
  <c r="AL101" i="37"/>
  <c r="AL103" i="37"/>
  <c r="AL100" i="37"/>
  <c r="AM82" i="37"/>
  <c r="AQ82" i="37"/>
  <c r="AU82" i="37"/>
  <c r="F110" i="37"/>
  <c r="AL110" i="37" s="1"/>
  <c r="AP51" i="37"/>
  <c r="AT51" i="37"/>
  <c r="AO83" i="37"/>
  <c r="AS83" i="37"/>
  <c r="AP82" i="37"/>
  <c r="AT82" i="37"/>
  <c r="AM26" i="37"/>
  <c r="AH168" i="37"/>
  <c r="AH169" i="37" s="1"/>
  <c r="AN51" i="37"/>
  <c r="AR51" i="37"/>
  <c r="AV51" i="37"/>
  <c r="AQ67" i="37"/>
  <c r="AL66" i="37"/>
  <c r="AL25" i="37"/>
  <c r="AO27" i="37"/>
  <c r="AM25" i="37"/>
  <c r="AO26" i="37"/>
  <c r="AL27" i="37"/>
  <c r="AL51" i="37"/>
  <c r="AO67" i="37"/>
  <c r="AS67" i="37"/>
  <c r="AP66" i="37"/>
  <c r="AT66" i="37"/>
  <c r="AP83" i="37"/>
  <c r="AT83" i="37"/>
  <c r="AO25" i="37"/>
  <c r="AO51" i="37"/>
  <c r="AS51" i="37"/>
  <c r="AM67" i="37"/>
  <c r="AU67" i="37"/>
  <c r="AN66" i="37"/>
  <c r="AR66" i="37"/>
  <c r="AV66" i="37"/>
  <c r="AR83" i="37"/>
  <c r="AV83" i="37"/>
  <c r="AO82" i="37"/>
  <c r="AS82" i="37"/>
  <c r="Q130" i="37"/>
  <c r="AM27" i="37"/>
  <c r="AM51" i="37"/>
  <c r="AQ51" i="37"/>
  <c r="AU51" i="37"/>
  <c r="AN67" i="37"/>
  <c r="AR67" i="37"/>
  <c r="AV67" i="37"/>
  <c r="AO66" i="37"/>
  <c r="AS66" i="37"/>
  <c r="H110" i="37"/>
  <c r="L110" i="37"/>
  <c r="P110" i="37"/>
  <c r="T110" i="37"/>
  <c r="X110" i="37"/>
  <c r="AB110" i="37"/>
  <c r="AF110" i="37"/>
  <c r="AJ110" i="37"/>
  <c r="AL26" i="37"/>
  <c r="AL67" i="37"/>
  <c r="AM83" i="37"/>
  <c r="AQ83" i="37"/>
  <c r="AU83" i="37"/>
  <c r="AN82" i="37"/>
  <c r="AR82" i="37"/>
  <c r="AV82" i="37"/>
  <c r="AL82" i="37"/>
  <c r="AL98" i="37"/>
  <c r="AH183" i="37"/>
  <c r="AH184" i="37" s="1"/>
  <c r="AL99" i="37"/>
  <c r="AH197" i="37"/>
  <c r="AH198" i="37" s="1"/>
  <c r="Q120" i="37" l="1"/>
  <c r="Q119" i="37"/>
  <c r="AL106" i="37"/>
  <c r="AL105" i="37"/>
  <c r="AL109" i="37"/>
  <c r="Q126" i="37"/>
  <c r="Q125" i="37"/>
  <c r="AR36" i="37" l="1"/>
  <c r="AR39" i="37" s="1"/>
  <c r="U97" i="37"/>
  <c r="AL36" i="37"/>
  <c r="AN36" i="37"/>
  <c r="AN39" i="37" s="1"/>
  <c r="U39" i="37"/>
  <c r="AL39" i="37" s="1"/>
  <c r="Q118" i="37" s="1"/>
  <c r="AL97" i="37" l="1"/>
  <c r="U107" i="37"/>
  <c r="AL107" i="3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Tito Héctor Dávila Hernández</author>
  </authors>
  <commentList>
    <comment ref="F13" authorId="0" shapeId="0" xr:uid="{274540B8-D4E9-4B4A-ABBF-4DA3735E38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 xr:uid="{6BECB65A-93CB-48D3-8802-A35A1458796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 xr:uid="{2495937B-180F-4BEB-AEB9-16F2D97E15D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 xr:uid="{5F2A532E-048A-466B-A749-BCD09C8DBE4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 xr:uid="{03C4EAB4-617F-4417-B6AF-D1744031322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 xr:uid="{9CD249C1-5BA3-4B9A-ACD6-FAA06041551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 xr:uid="{A3E8A703-6056-4809-8F02-B7A99FB02EC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 xr:uid="{C9A19331-515A-4FFC-86AB-88592D9DFF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 xr:uid="{AE143A1C-1372-462F-AB29-70B0FE24E9A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 xr:uid="{661071BA-9F76-42B8-A6C8-78A51DBBBA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 xr:uid="{2DAEC990-9A17-4BB3-B0D4-6C60DE286D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 xr:uid="{1F0381BA-84DA-430F-A48B-908658C09AFF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 xr:uid="{C9454517-D726-4BEE-A583-9FF8E874693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 xr:uid="{48F96C2E-E839-42E7-998D-20052C197E3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 xr:uid="{7B302E5C-B5CD-48EC-9A16-9DA026411D0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 xr:uid="{6FB49115-5169-4B8B-B4A6-88A02B16444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 xr:uid="{F81B73B0-F480-48F9-98BD-E5CC1AC3444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 xr:uid="{67103AFB-E8A4-4AD8-97D2-62C0335C583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 xr:uid="{12B448F7-4FA3-4546-A87C-7E82BF08BD6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 xr:uid="{9F49FD38-9D60-4F6B-9783-F29100BC53E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45" authorId="0" shapeId="0" xr:uid="{C839BF85-1FFD-459A-8DFF-F04A514D5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45" authorId="0" shapeId="0" xr:uid="{A26824A6-0636-41AC-B7EB-635A1E94AD1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45" authorId="0" shapeId="0" xr:uid="{E746394A-83E8-42CD-A2F8-6664784AD1F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45" authorId="0" shapeId="0" xr:uid="{ED4E3C4D-01BE-40C2-A7FB-3DE7006AF1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46" authorId="0" shapeId="0" xr:uid="{2D76B8A6-29D2-4277-93C9-1D41AAB52F2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46" authorId="0" shapeId="0" xr:uid="{D4A3FCDC-9182-46C6-B8E1-49ECCD46A2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47" authorId="0" shapeId="0" xr:uid="{C2521580-4A21-4467-A761-33361D2C4E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47" authorId="0" shapeId="0" xr:uid="{C2E2A37D-1823-4FE1-9F79-ECDDD46AE9B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47" authorId="0" shapeId="0" xr:uid="{8F763085-83BA-4CA2-BD74-63B33EE4DD0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47" authorId="0" shapeId="0" xr:uid="{CF208BAC-A0FA-4905-9BEB-90A75237A5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7" authorId="0" shapeId="0" xr:uid="{C745486B-644E-4EDD-9245-8D86E861D25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7" authorId="0" shapeId="0" xr:uid="{20C40E19-E020-49A8-98C6-4F4AE83C2966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7" authorId="0" shapeId="0" xr:uid="{1D7B38E3-9A08-4AB2-8830-9A8CEA12339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7" authorId="0" shapeId="0" xr:uid="{A1155F9F-9C21-422E-A116-83BEB14FA47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58" authorId="0" shapeId="0" xr:uid="{33061EE4-27CD-4E15-BB7B-5AC5548CB8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58" authorId="0" shapeId="0" xr:uid="{C131BDAC-944E-42B0-97DF-FBA886A8B82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9" authorId="0" shapeId="0" xr:uid="{C881BCB5-3D84-4AFF-A6F4-9A41B3CF0FF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9" authorId="0" shapeId="0" xr:uid="{E4FBE2D6-C735-45C7-BD1F-6B7AF009B4A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9" authorId="0" shapeId="0" xr:uid="{D8967B5D-86C7-4768-9668-1FF58F61BB2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9" authorId="0" shapeId="0" xr:uid="{CCD82384-D141-492E-9F9A-DC7FE8A1376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73" authorId="0" shapeId="0" xr:uid="{29C3AEB4-B5EB-4FB9-A5FA-F9DF99E4BF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73" authorId="0" shapeId="0" xr:uid="{FBC5FD10-233C-4CE7-B4D0-9F87DACC5C0D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73" authorId="0" shapeId="0" xr:uid="{A5CBADCE-F910-4B56-A9E9-8516BF1C2B2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73" authorId="0" shapeId="0" xr:uid="{83FA7339-4EB5-4C81-AEF4-6B4D1A4864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74" authorId="0" shapeId="0" xr:uid="{60870F98-DE2F-481A-A77D-E5BC213CDC2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74" authorId="0" shapeId="0" xr:uid="{91673A4B-2A99-4082-B65C-C60862AAF4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75" authorId="0" shapeId="0" xr:uid="{E2039D9A-5499-4E30-ADBB-0775B35DD8E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75" authorId="0" shapeId="0" xr:uid="{2333288F-F439-4462-8643-BDB1FECF34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75" authorId="0" shapeId="0" xr:uid="{3C844241-1DEA-4AA8-BBEC-984814DE65C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75" authorId="0" shapeId="0" xr:uid="{B5CDD731-A7B5-48E6-9471-C5EF71D1A8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9" authorId="0" shapeId="0" xr:uid="{AAFB9D81-F942-489D-AAD4-5FA911079F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9" authorId="0" shapeId="0" xr:uid="{1731CCAE-A7B7-4F47-9BF8-7F80D1614D15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9" authorId="0" shapeId="0" xr:uid="{ED24BF06-7373-4EB0-978A-A1CEAD0BDB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9" authorId="0" shapeId="0" xr:uid="{59CC8254-57EC-40F0-9531-18B8FC3652E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90" authorId="0" shapeId="0" xr:uid="{43B08D66-F637-47DB-9786-CE749E81634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90" authorId="0" shapeId="0" xr:uid="{BBD4B721-D77C-4F3C-9EDB-457AEB8EFBA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91" authorId="0" shapeId="0" xr:uid="{994B8BF8-E580-4D3E-AF21-47F7434CBF9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91" authorId="0" shapeId="0" xr:uid="{C0590318-6C7E-4B0D-85FF-6D74DC009C9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91" authorId="0" shapeId="0" xr:uid="{9C49D5DB-5B82-4881-8114-0EEDE3C5C66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91" authorId="0" shapeId="0" xr:uid="{359D8E02-AEC0-4F9D-A0EE-B29632CF84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62" authorId="0" shapeId="0" xr:uid="{9D1FD94A-53BA-4A69-AFBF-0EA803BD660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62" authorId="0" shapeId="0" xr:uid="{CEDAA52E-A9EA-4989-92B1-659CDE2AF669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62" authorId="0" shapeId="0" xr:uid="{763554BA-914E-4C84-BD9F-A4191526B6B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62" authorId="0" shapeId="0" xr:uid="{AA04BF8B-DB04-49E4-9D27-C5573E9E96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63" authorId="0" shapeId="0" xr:uid="{61D2ABBE-D170-4280-9D34-07515782C81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63" authorId="0" shapeId="0" xr:uid="{BD69F5C4-3327-49EB-A3BD-7084F721D5A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64" authorId="0" shapeId="0" xr:uid="{82411BE4-3A4F-4B57-9ED4-ABE916B700D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64" authorId="0" shapeId="0" xr:uid="{F3A68EA9-B0F6-40C3-89C1-5858070A4C8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64" authorId="0" shapeId="0" xr:uid="{F2D76AFD-C0B2-4E11-AFEC-ACDB248DCBF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64" authorId="0" shapeId="0" xr:uid="{0420D724-5AD6-4BCC-AAF8-D208C8AE2D0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77" authorId="0" shapeId="0" xr:uid="{DD6FB018-4A3B-4B47-A93A-EE2C7CC8F21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77" authorId="0" shapeId="0" xr:uid="{4833E435-6B4A-437A-B723-B6551C6B4CF2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77" authorId="0" shapeId="0" xr:uid="{700955F1-8F46-4D0C-8719-8613B7C4E3D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77" authorId="0" shapeId="0" xr:uid="{A44644BE-6635-4584-8674-08DEBA433FF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78" authorId="0" shapeId="0" xr:uid="{A7D9D1DD-1C80-421F-A8D7-8989261127A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78" authorId="0" shapeId="0" xr:uid="{BBB597C8-65CC-4B2A-BDB8-B5DBA791B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79" authorId="0" shapeId="0" xr:uid="{16433F1E-584F-4F7E-9284-A6959149011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79" authorId="0" shapeId="0" xr:uid="{14FCC9DB-A201-4D58-B168-A69B636381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79" authorId="0" shapeId="0" xr:uid="{257DD719-7C60-473A-BA66-D07F076CFD0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79" authorId="0" shapeId="0" xr:uid="{ABBA2D19-4B1D-420D-AD92-CC3FFE1C05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91" authorId="0" shapeId="0" xr:uid="{B68ECF00-D55D-4682-BC98-FA802765712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91" authorId="0" shapeId="0" xr:uid="{3AA118BD-5D4F-46BC-8C21-E448F55853AE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91" authorId="0" shapeId="0" xr:uid="{DCDB1866-AA5A-4000-9FFD-EC1C881A85A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91" authorId="0" shapeId="0" xr:uid="{A8F3586A-F220-450C-B966-87220641B47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92" authorId="0" shapeId="0" xr:uid="{1C9673D7-B104-4F5E-9E44-C312542598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92" authorId="0" shapeId="0" xr:uid="{F03B8812-6905-412E-BAB1-FBCB567B45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93" authorId="0" shapeId="0" xr:uid="{5D817B10-DB52-4AA9-B194-712674BFB1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93" authorId="0" shapeId="0" xr:uid="{83B182B0-191F-464B-BD72-5F079AD34A4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93" authorId="0" shapeId="0" xr:uid="{E9853107-E32E-4DA2-ADCD-FFF7B51E058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93" authorId="0" shapeId="0" xr:uid="{4C86D850-83F1-4302-AC7A-BD8BD84104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<sst xmlns="http://schemas.openxmlformats.org/spreadsheetml/2006/main" count="714" uniqueCount="90">
  <si>
    <t>UNIDAD
DE MEDIDA</t>
  </si>
  <si>
    <t>SERVICIOS</t>
  </si>
  <si>
    <t>APOYOS</t>
  </si>
  <si>
    <t>ACTIVIDAD</t>
  </si>
  <si>
    <t>GRUPO DE EDAD</t>
  </si>
  <si>
    <t>H</t>
  </si>
  <si>
    <t>M</t>
  </si>
  <si>
    <t>ZA</t>
  </si>
  <si>
    <t>ZC</t>
  </si>
  <si>
    <t>ZM</t>
  </si>
  <si>
    <t>ZH</t>
  </si>
  <si>
    <t xml:space="preserve">SISTEMA PARA EL DESARROLLO INTEGRAL DE LA FAMILIA DEL ESTADO DE SAN LUIS POTOSÍ </t>
  </si>
  <si>
    <t>TIPO DE POBLACIÓN</t>
  </si>
  <si>
    <t>ABIERTA</t>
  </si>
  <si>
    <t>CAUTIVA</t>
  </si>
  <si>
    <t>PD</t>
  </si>
  <si>
    <t>PO</t>
  </si>
  <si>
    <t>AFD</t>
  </si>
  <si>
    <t>PG</t>
  </si>
  <si>
    <t>0 a 11 Años</t>
  </si>
  <si>
    <t>Apoyos</t>
  </si>
  <si>
    <t>12 a 17 Años</t>
  </si>
  <si>
    <t>18 a 59 Años</t>
  </si>
  <si>
    <t>Servicio</t>
  </si>
  <si>
    <t>Apoyo</t>
  </si>
  <si>
    <t>Persona</t>
  </si>
  <si>
    <t>X</t>
  </si>
  <si>
    <t>AVANCE</t>
  </si>
  <si>
    <t>Población Cautiva</t>
  </si>
  <si>
    <t>Población Abierta</t>
  </si>
  <si>
    <t>T O T A L</t>
  </si>
  <si>
    <t>T O T A L.</t>
  </si>
  <si>
    <t>Numero de personas beneciciadas con acciones de asistencia social (Metadatos)</t>
  </si>
  <si>
    <t>Personas</t>
  </si>
  <si>
    <t>personas</t>
  </si>
  <si>
    <t>Altiplano</t>
  </si>
  <si>
    <t>Centro</t>
  </si>
  <si>
    <t>Media</t>
  </si>
  <si>
    <t>Huasteca</t>
  </si>
  <si>
    <t>hombres</t>
  </si>
  <si>
    <t xml:space="preserve"> mujeres</t>
  </si>
  <si>
    <t>GRUPO
DE EDAD</t>
  </si>
  <si>
    <t>POBLACION BENEFICIADA CON ACCIONES DE ASISTENCIA SOCIAL (METADATOS)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</si>
  <si>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</si>
  <si>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</si>
  <si>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</si>
  <si>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</si>
  <si>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</si>
  <si>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</si>
  <si>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</si>
  <si>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</si>
  <si>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</si>
  <si>
    <t>TOTAL</t>
  </si>
  <si>
    <t>0 A 11
AÑOS</t>
  </si>
  <si>
    <t>12 A 17
AÑOS</t>
  </si>
  <si>
    <t>18 A 59
AÑOS</t>
  </si>
  <si>
    <t>60 AÑOS Y MAS</t>
  </si>
  <si>
    <t>Objetivo 1. Beneficiar a más de un millón de personas sujetas a la asistencia social con programas de salud, alimentación a niñas y niños, apoyos para mujeres, madres solteras, personas con discapacidad, adultos mayores, jóvenes y migrantes.</t>
  </si>
  <si>
    <t>Estrategia 1.2 Contribuir al desarrollo integral de las niñas, niños y adolescentes.</t>
  </si>
  <si>
    <t>PERSONA</t>
  </si>
  <si>
    <t>Estrategía 1.3 Incrementar los apoyos sociales para mujeres y adultos mayores</t>
  </si>
  <si>
    <t>Estrategia 1.8 Asegurar la calidad en la atención a grupos en situación de riesgo o desamparo a través de las instituciones de asistencia social en el Estado, garantizando el cumplimiento de las leyes en la materia.</t>
  </si>
  <si>
    <t xml:space="preserve">POBLACION ALBERGADA </t>
  </si>
  <si>
    <t xml:space="preserve">ATENCIÓN SOCIAL </t>
  </si>
  <si>
    <t xml:space="preserve">ATENCION PSICOPEDAGOGICA </t>
  </si>
  <si>
    <t xml:space="preserve">ATENCIÓN MEDICA </t>
  </si>
  <si>
    <t xml:space="preserve">EDUCACIÓN Y FORMACIÓN </t>
  </si>
  <si>
    <t xml:space="preserve">TRANSPARENCIA </t>
  </si>
  <si>
    <t>SERVICIO:</t>
  </si>
  <si>
    <t>Estrategia 1.3 Incrementar los apoyos sociales para mujeres y adultos mayores.</t>
  </si>
  <si>
    <t>Beneficiar a más de un millón de personas sujetas a la asistencia social con programas de salud, alimentación a niñas y niños, apoyos para mujeres, madres solteras, personas con discapacidad, adultos mayores, jóvenes y migrantes.</t>
  </si>
  <si>
    <t xml:space="preserve">Objetivo 1. </t>
  </si>
  <si>
    <t xml:space="preserve"> Contribuir al desarrollo integral de las niñas, niños y adolescentes.</t>
  </si>
  <si>
    <t>Estrategia 1.2</t>
  </si>
  <si>
    <t>LINEA DE ACCION 1.2.1</t>
  </si>
  <si>
    <t>LINEA DE ACCION 1.2.3</t>
  </si>
  <si>
    <t>Prevenir los riesgos psicosociales a los que se enfrenta las niñas, niños y adolescentes.</t>
  </si>
  <si>
    <t>Estrategía 1.3</t>
  </si>
  <si>
    <t xml:space="preserve">LINEA DE ACCION 1.3.3 </t>
  </si>
  <si>
    <t>Gestionar talleres de auto empleo o capacitación para que cubran sus necesidades básicas.</t>
  </si>
  <si>
    <t>Asegurar la calidad en la atención a grupos en situación de riesgo o desamparo a través de las instituciones de asistencia social en el Estado, garantizando el cumplimiento de las leyes en la materia.</t>
  </si>
  <si>
    <t xml:space="preserve">Estrategia 1.8 </t>
  </si>
  <si>
    <t>LINEA DE ACCION 1.8.1</t>
  </si>
  <si>
    <t>Supervisar que las instituciones cumplan con los indicadores de institucionalidad y transparencia.</t>
  </si>
  <si>
    <t>FEBRERO</t>
  </si>
  <si>
    <t>UNIDADES ADMINISTRATIVA : CENTRO DE ASISTENCIA SOCIAL ROSARIO CASTELLANOS</t>
  </si>
  <si>
    <t xml:space="preserve"> 18 a 59 años</t>
  </si>
  <si>
    <t>Brindar albergue en Centros Asistenciales con personal altamente capacitado con perespectiva de niñez y de discapacidad</t>
  </si>
  <si>
    <t xml:space="preserve"> Brindar albergue en Centros Asistenciales con personal altamente capacitado con perespectiva de niñez y de discapacidad</t>
  </si>
  <si>
    <t>INFORME DE AVANCE  MENSUAL DEL MES DE FEBRERO DEL 2026, DOS MIL VEINTISEIS.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</si>
</sst>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 Narrow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sz val="10"/>
      <color rgb="FF000000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Arial"/>
      <family val="2"/>
    </font>
    <font>
      <sz val="10"/>
      <color theme="9" tint="-0.499984740745262"/>
      <name val="Arial"/>
      <family val="2"/>
    </font>
    <font>
      <i/>
      <sz val="10"/>
      <color theme="0"/>
      <name val="Arial"/>
      <family val="2"/>
    </font>
    <font>
      <b/>
      <sz val="9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0"/>
      <color theme="0"/>
      <name val="Century"/>
      <family val="1"/>
    </font>
    <font>
      <b/>
      <sz val="10"/>
      <color theme="9" tint="-0.499984740745262"/>
      <name val="Arial"/>
      <family val="2"/>
    </font>
    <font>
      <b/>
      <i/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u/>
      <sz val="18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sz val="10"/>
      <name val="Verdana"/>
      <family val="2"/>
    </font>
    <font>
      <sz val="11"/>
      <color theme="0"/>
      <name val="Arial"/>
      <family val="2"/>
    </font>
    <font>
      <b/>
      <i/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9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5" fillId="0" borderId="0"/>
    <xf numFmtId="0" fontId="7" fillId="0" borderId="0"/>
    <xf numFmtId="0" fontId="14" fillId="0" borderId="0"/>
    <xf numFmtId="0" fontId="9" fillId="0" borderId="0"/>
  </cellStyleXfs>
  <cellXfs count="265">
    <xf numFmtId="0" fontId="0" fillId="0" borderId="0" xfId="0"/>
    <xf numFmtId="0" fontId="8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9" fillId="0" borderId="0" xfId="5"/>
    <xf numFmtId="0" fontId="0" fillId="0" borderId="0" xfId="5" applyFont="1"/>
    <xf numFmtId="3" fontId="9" fillId="0" borderId="0" xfId="5" applyNumberFormat="1"/>
    <xf numFmtId="0" fontId="21" fillId="6" borderId="9" xfId="5" applyFont="1" applyFill="1" applyBorder="1" applyAlignment="1">
      <alignment horizontal="center" vertical="center" wrapText="1"/>
    </xf>
    <xf numFmtId="0" fontId="22" fillId="0" borderId="0" xfId="0" applyFont="1"/>
    <xf numFmtId="0" fontId="21" fillId="8" borderId="0" xfId="5" applyFont="1" applyFill="1" applyAlignment="1">
      <alignment horizontal="center" vertical="center" wrapText="1"/>
    </xf>
    <xf numFmtId="0" fontId="4" fillId="8" borderId="20" xfId="5" applyFont="1" applyFill="1" applyBorder="1" applyAlignment="1">
      <alignment horizontal="center" vertical="center"/>
    </xf>
    <xf numFmtId="0" fontId="20" fillId="8" borderId="20" xfId="5" applyFont="1" applyFill="1" applyBorder="1" applyAlignment="1">
      <alignment horizontal="center" vertical="center"/>
    </xf>
    <xf numFmtId="0" fontId="6" fillId="8" borderId="20" xfId="5" applyFont="1" applyFill="1" applyBorder="1" applyAlignment="1">
      <alignment horizontal="center" vertical="center" wrapText="1"/>
    </xf>
    <xf numFmtId="0" fontId="4" fillId="8" borderId="0" xfId="5" applyFont="1" applyFill="1" applyAlignment="1">
      <alignment horizontal="center" vertical="center"/>
    </xf>
    <xf numFmtId="0" fontId="20" fillId="8" borderId="0" xfId="5" applyFont="1" applyFill="1" applyAlignment="1">
      <alignment horizontal="center" vertical="center"/>
    </xf>
    <xf numFmtId="0" fontId="6" fillId="8" borderId="0" xfId="5" applyFont="1" applyFill="1" applyAlignment="1">
      <alignment horizontal="center" vertical="center" wrapText="1"/>
    </xf>
    <xf numFmtId="0" fontId="21" fillId="3" borderId="0" xfId="5" applyFont="1" applyFill="1" applyAlignment="1">
      <alignment horizontal="center" vertical="center" wrapText="1"/>
    </xf>
    <xf numFmtId="0" fontId="3" fillId="0" borderId="45" xfId="5" applyFont="1" applyBorder="1" applyAlignment="1">
      <alignment vertical="center" wrapText="1"/>
    </xf>
    <xf numFmtId="0" fontId="3" fillId="0" borderId="48" xfId="5" applyFont="1" applyBorder="1" applyAlignment="1">
      <alignment vertical="center" wrapText="1"/>
    </xf>
    <xf numFmtId="0" fontId="25" fillId="0" borderId="0" xfId="5" applyFont="1" applyAlignment="1">
      <alignment vertical="center"/>
    </xf>
    <xf numFmtId="0" fontId="4" fillId="0" borderId="0" xfId="5" applyFont="1" applyAlignment="1">
      <alignment vertical="center"/>
    </xf>
    <xf numFmtId="0" fontId="4" fillId="0" borderId="0" xfId="5" applyFont="1" applyAlignment="1">
      <alignment horizontal="center" vertical="center"/>
    </xf>
    <xf numFmtId="0" fontId="17" fillId="0" borderId="0" xfId="5" applyFont="1" applyAlignment="1">
      <alignment vertical="center" wrapText="1"/>
    </xf>
    <xf numFmtId="0" fontId="19" fillId="0" borderId="0" xfId="5" applyFont="1" applyAlignment="1">
      <alignment horizontal="center" vertical="center" wrapText="1"/>
    </xf>
    <xf numFmtId="0" fontId="6" fillId="0" borderId="0" xfId="5" applyFont="1" applyAlignment="1">
      <alignment horizontal="center" vertical="center"/>
    </xf>
    <xf numFmtId="0" fontId="5" fillId="0" borderId="0" xfId="5" applyFont="1" applyAlignment="1">
      <alignment vertical="center"/>
    </xf>
    <xf numFmtId="0" fontId="19" fillId="0" borderId="0" xfId="5" applyFont="1" applyAlignment="1">
      <alignment horizontal="left" vertical="center"/>
    </xf>
    <xf numFmtId="0" fontId="9" fillId="0" borderId="0" xfId="5" applyAlignment="1">
      <alignment vertical="center"/>
    </xf>
    <xf numFmtId="0" fontId="4" fillId="3" borderId="20" xfId="5" applyFont="1" applyFill="1" applyBorder="1" applyAlignment="1">
      <alignment horizontal="center" vertical="center"/>
    </xf>
    <xf numFmtId="0" fontId="20" fillId="3" borderId="20" xfId="5" applyFont="1" applyFill="1" applyBorder="1" applyAlignment="1">
      <alignment horizontal="center" vertical="center"/>
    </xf>
    <xf numFmtId="0" fontId="6" fillId="3" borderId="20" xfId="5" applyFont="1" applyFill="1" applyBorder="1" applyAlignment="1">
      <alignment horizontal="center" vertical="center" wrapText="1"/>
    </xf>
    <xf numFmtId="0" fontId="26" fillId="0" borderId="39" xfId="5" applyFont="1" applyBorder="1" applyAlignment="1">
      <alignment horizontal="center" vertical="center"/>
    </xf>
    <xf numFmtId="0" fontId="26" fillId="0" borderId="34" xfId="5" applyFont="1" applyBorder="1" applyAlignment="1">
      <alignment vertical="center"/>
    </xf>
    <xf numFmtId="0" fontId="26" fillId="0" borderId="39" xfId="5" applyFont="1" applyBorder="1" applyAlignment="1">
      <alignment vertical="center"/>
    </xf>
    <xf numFmtId="0" fontId="26" fillId="0" borderId="54" xfId="5" applyFont="1" applyBorder="1" applyAlignment="1">
      <alignment vertical="center"/>
    </xf>
    <xf numFmtId="0" fontId="17" fillId="0" borderId="15" xfId="5" applyFont="1" applyBorder="1" applyAlignment="1">
      <alignment vertical="center" wrapText="1"/>
    </xf>
    <xf numFmtId="0" fontId="29" fillId="0" borderId="15" xfId="5" applyFont="1" applyBorder="1" applyAlignment="1">
      <alignment vertical="center" wrapText="1"/>
    </xf>
    <xf numFmtId="3" fontId="9" fillId="0" borderId="31" xfId="5" applyNumberFormat="1" applyBorder="1"/>
    <xf numFmtId="3" fontId="9" fillId="0" borderId="32" xfId="5" applyNumberFormat="1" applyBorder="1"/>
    <xf numFmtId="3" fontId="9" fillId="0" borderId="33" xfId="5" applyNumberFormat="1" applyBorder="1"/>
    <xf numFmtId="3" fontId="9" fillId="0" borderId="37" xfId="5" applyNumberFormat="1" applyBorder="1"/>
    <xf numFmtId="3" fontId="9" fillId="0" borderId="4" xfId="5" applyNumberFormat="1" applyBorder="1"/>
    <xf numFmtId="3" fontId="9" fillId="0" borderId="38" xfId="5" applyNumberFormat="1" applyBorder="1"/>
    <xf numFmtId="3" fontId="9" fillId="0" borderId="51" xfId="5" applyNumberFormat="1" applyBorder="1"/>
    <xf numFmtId="3" fontId="9" fillId="0" borderId="52" xfId="5" applyNumberFormat="1" applyBorder="1"/>
    <xf numFmtId="3" fontId="9" fillId="0" borderId="53" xfId="5" applyNumberFormat="1" applyBorder="1"/>
    <xf numFmtId="3" fontId="9" fillId="0" borderId="65" xfId="5" applyNumberFormat="1" applyBorder="1"/>
    <xf numFmtId="3" fontId="9" fillId="0" borderId="3" xfId="5" applyNumberFormat="1" applyBorder="1"/>
    <xf numFmtId="3" fontId="9" fillId="0" borderId="66" xfId="5" applyNumberFormat="1" applyBorder="1"/>
    <xf numFmtId="0" fontId="9" fillId="8" borderId="0" xfId="5" applyFill="1"/>
    <xf numFmtId="3" fontId="4" fillId="0" borderId="31" xfId="5" applyNumberFormat="1" applyFont="1" applyBorder="1" applyAlignment="1">
      <alignment horizontal="right" vertical="center"/>
    </xf>
    <xf numFmtId="3" fontId="4" fillId="0" borderId="32" xfId="5" applyNumberFormat="1" applyFont="1" applyBorder="1" applyAlignment="1">
      <alignment horizontal="right" vertical="center"/>
    </xf>
    <xf numFmtId="3" fontId="4" fillId="0" borderId="55" xfId="5" applyNumberFormat="1" applyFont="1" applyBorder="1" applyAlignment="1">
      <alignment horizontal="right" vertical="center"/>
    </xf>
    <xf numFmtId="3" fontId="4" fillId="0" borderId="46" xfId="5" applyNumberFormat="1" applyFont="1" applyBorder="1" applyAlignment="1">
      <alignment horizontal="right" vertical="center"/>
    </xf>
    <xf numFmtId="0" fontId="6" fillId="0" borderId="50" xfId="5" applyFont="1" applyBorder="1" applyAlignment="1">
      <alignment horizontal="center" vertical="center" wrapText="1"/>
    </xf>
    <xf numFmtId="3" fontId="4" fillId="0" borderId="37" xfId="5" applyNumberFormat="1" applyFont="1" applyBorder="1" applyAlignment="1">
      <alignment horizontal="right" vertical="center"/>
    </xf>
    <xf numFmtId="3" fontId="4" fillId="0" borderId="4" xfId="5" applyNumberFormat="1" applyFont="1" applyBorder="1" applyAlignment="1">
      <alignment horizontal="right" vertical="center"/>
    </xf>
    <xf numFmtId="3" fontId="4" fillId="0" borderId="1" xfId="5" applyNumberFormat="1" applyFont="1" applyBorder="1" applyAlignment="1">
      <alignment horizontal="right" vertical="center"/>
    </xf>
    <xf numFmtId="3" fontId="4" fillId="0" borderId="56" xfId="5" applyNumberFormat="1" applyFont="1" applyBorder="1" applyAlignment="1">
      <alignment horizontal="right" vertical="center"/>
    </xf>
    <xf numFmtId="0" fontId="6" fillId="0" borderId="56" xfId="5" applyFont="1" applyBorder="1" applyAlignment="1">
      <alignment horizontal="center" vertical="center" wrapText="1"/>
    </xf>
    <xf numFmtId="0" fontId="4" fillId="0" borderId="8" xfId="5" applyFont="1" applyBorder="1" applyAlignment="1">
      <alignment horizontal="center" vertical="center"/>
    </xf>
    <xf numFmtId="0" fontId="4" fillId="0" borderId="4" xfId="5" applyFont="1" applyBorder="1" applyAlignment="1">
      <alignment horizontal="center" vertical="center"/>
    </xf>
    <xf numFmtId="0" fontId="20" fillId="0" borderId="38" xfId="5" applyFont="1" applyBorder="1" applyAlignment="1">
      <alignment horizontal="center" vertical="center"/>
    </xf>
    <xf numFmtId="0" fontId="3" fillId="0" borderId="46" xfId="5" applyFont="1" applyBorder="1" applyAlignment="1">
      <alignment horizontal="center" vertical="center"/>
    </xf>
    <xf numFmtId="0" fontId="20" fillId="0" borderId="40" xfId="5" applyFont="1" applyBorder="1" applyAlignment="1">
      <alignment horizontal="center" vertical="center"/>
    </xf>
    <xf numFmtId="3" fontId="6" fillId="0" borderId="4" xfId="5" applyNumberFormat="1" applyFont="1" applyBorder="1" applyAlignment="1">
      <alignment horizontal="center" vertical="center" wrapText="1"/>
    </xf>
    <xf numFmtId="3" fontId="6" fillId="0" borderId="46" xfId="5" applyNumberFormat="1" applyFont="1" applyBorder="1" applyAlignment="1">
      <alignment horizontal="center" vertical="center" wrapText="1"/>
    </xf>
    <xf numFmtId="0" fontId="4" fillId="0" borderId="49" xfId="5" applyFont="1" applyBorder="1" applyAlignment="1">
      <alignment horizontal="center" vertical="center"/>
    </xf>
    <xf numFmtId="0" fontId="3" fillId="0" borderId="50" xfId="5" applyFont="1" applyBorder="1" applyAlignment="1">
      <alignment horizontal="center" vertical="center"/>
    </xf>
    <xf numFmtId="0" fontId="10" fillId="0" borderId="0" xfId="4" applyFont="1"/>
    <xf numFmtId="3" fontId="32" fillId="0" borderId="0" xfId="5" applyNumberFormat="1" applyFont="1" applyAlignment="1">
      <alignment horizontal="right" vertical="center"/>
    </xf>
    <xf numFmtId="0" fontId="14" fillId="0" borderId="0" xfId="4"/>
    <xf numFmtId="3" fontId="0" fillId="0" borderId="15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30" fillId="0" borderId="0" xfId="0" applyFont="1" applyAlignment="1">
      <alignment horizontal="center" vertical="center"/>
    </xf>
    <xf numFmtId="3" fontId="30" fillId="0" borderId="0" xfId="0" applyNumberFormat="1" applyFont="1"/>
    <xf numFmtId="0" fontId="0" fillId="0" borderId="70" xfId="0" applyBorder="1" applyAlignment="1">
      <alignment horizontal="center" vertical="center"/>
    </xf>
    <xf numFmtId="3" fontId="0" fillId="0" borderId="71" xfId="0" applyNumberFormat="1" applyBorder="1"/>
    <xf numFmtId="0" fontId="0" fillId="0" borderId="4" xfId="5" applyFont="1" applyBorder="1" applyAlignment="1">
      <alignment horizontal="center" vertical="center"/>
    </xf>
    <xf numFmtId="3" fontId="9" fillId="0" borderId="74" xfId="5" applyNumberFormat="1" applyBorder="1"/>
    <xf numFmtId="0" fontId="0" fillId="0" borderId="4" xfId="0" applyBorder="1" applyAlignment="1">
      <alignment horizontal="center" vertical="center"/>
    </xf>
    <xf numFmtId="0" fontId="0" fillId="0" borderId="28" xfId="5" applyFont="1" applyBorder="1" applyAlignment="1">
      <alignment horizontal="center" vertical="center"/>
    </xf>
    <xf numFmtId="3" fontId="9" fillId="0" borderId="73" xfId="5" applyNumberFormat="1" applyBorder="1"/>
    <xf numFmtId="0" fontId="6" fillId="0" borderId="43" xfId="5" applyFont="1" applyBorder="1" applyAlignment="1">
      <alignment horizontal="center" vertical="center" wrapText="1"/>
    </xf>
    <xf numFmtId="0" fontId="6" fillId="0" borderId="16" xfId="5" applyFont="1" applyBorder="1" applyAlignment="1">
      <alignment horizontal="center" vertical="center" wrapText="1"/>
    </xf>
    <xf numFmtId="0" fontId="1" fillId="0" borderId="15" xfId="5" applyFont="1" applyBorder="1"/>
    <xf numFmtId="0" fontId="3" fillId="0" borderId="19" xfId="5" applyFont="1" applyBorder="1" applyAlignment="1">
      <alignment vertical="center" wrapText="1"/>
    </xf>
    <xf numFmtId="3" fontId="9" fillId="0" borderId="75" xfId="5" applyNumberFormat="1" applyBorder="1"/>
    <xf numFmtId="3" fontId="9" fillId="0" borderId="55" xfId="5" applyNumberFormat="1" applyBorder="1"/>
    <xf numFmtId="3" fontId="30" fillId="4" borderId="68" xfId="5" applyNumberFormat="1" applyFont="1" applyFill="1" applyBorder="1"/>
    <xf numFmtId="0" fontId="3" fillId="0" borderId="76" xfId="5" applyFont="1" applyBorder="1" applyAlignment="1">
      <alignment vertical="center" wrapText="1"/>
    </xf>
    <xf numFmtId="3" fontId="9" fillId="0" borderId="1" xfId="5" applyNumberFormat="1" applyBorder="1"/>
    <xf numFmtId="3" fontId="30" fillId="4" borderId="72" xfId="5" applyNumberFormat="1" applyFont="1" applyFill="1" applyBorder="1"/>
    <xf numFmtId="0" fontId="3" fillId="0" borderId="1" xfId="5" applyFont="1" applyBorder="1" applyAlignment="1">
      <alignment vertical="center" wrapText="1"/>
    </xf>
    <xf numFmtId="3" fontId="9" fillId="0" borderId="77" xfId="5" applyNumberFormat="1" applyBorder="1"/>
    <xf numFmtId="3" fontId="9" fillId="0" borderId="29" xfId="5" applyNumberFormat="1" applyBorder="1"/>
    <xf numFmtId="3" fontId="30" fillId="4" borderId="78" xfId="5" applyNumberFormat="1" applyFont="1" applyFill="1" applyBorder="1"/>
    <xf numFmtId="3" fontId="30" fillId="4" borderId="15" xfId="5" applyNumberFormat="1" applyFont="1" applyFill="1" applyBorder="1"/>
    <xf numFmtId="3" fontId="30" fillId="0" borderId="0" xfId="5" applyNumberFormat="1" applyFont="1"/>
    <xf numFmtId="0" fontId="6" fillId="0" borderId="67" xfId="5" applyFont="1" applyBorder="1" applyAlignment="1">
      <alignment horizontal="center" vertical="center" wrapText="1"/>
    </xf>
    <xf numFmtId="3" fontId="1" fillId="7" borderId="68" xfId="5" applyNumberFormat="1" applyFont="1" applyFill="1" applyBorder="1"/>
    <xf numFmtId="3" fontId="1" fillId="7" borderId="72" xfId="5" applyNumberFormat="1" applyFont="1" applyFill="1" applyBorder="1"/>
    <xf numFmtId="3" fontId="1" fillId="7" borderId="78" xfId="5" applyNumberFormat="1" applyFont="1" applyFill="1" applyBorder="1"/>
    <xf numFmtId="3" fontId="1" fillId="7" borderId="15" xfId="5" applyNumberFormat="1" applyFont="1" applyFill="1" applyBorder="1"/>
    <xf numFmtId="3" fontId="1" fillId="5" borderId="68" xfId="5" applyNumberFormat="1" applyFont="1" applyFill="1" applyBorder="1"/>
    <xf numFmtId="3" fontId="1" fillId="5" borderId="72" xfId="5" applyNumberFormat="1" applyFont="1" applyFill="1" applyBorder="1"/>
    <xf numFmtId="3" fontId="1" fillId="5" borderId="78" xfId="5" applyNumberFormat="1" applyFont="1" applyFill="1" applyBorder="1"/>
    <xf numFmtId="3" fontId="1" fillId="5" borderId="15" xfId="5" applyNumberFormat="1" applyFont="1" applyFill="1" applyBorder="1"/>
    <xf numFmtId="0" fontId="32" fillId="0" borderId="1" xfId="5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5" applyFont="1" applyAlignment="1">
      <alignment horizontal="center" vertical="center"/>
    </xf>
    <xf numFmtId="0" fontId="28" fillId="0" borderId="0" xfId="5" applyFont="1" applyAlignment="1">
      <alignment horizontal="center" vertical="center"/>
    </xf>
    <xf numFmtId="0" fontId="24" fillId="0" borderId="0" xfId="5" applyFont="1" applyAlignment="1">
      <alignment horizontal="center" vertical="center" wrapText="1"/>
    </xf>
    <xf numFmtId="0" fontId="3" fillId="0" borderId="0" xfId="5" applyFont="1" applyAlignment="1">
      <alignment vertical="center" wrapText="1"/>
    </xf>
    <xf numFmtId="0" fontId="28" fillId="0" borderId="34" xfId="5" applyFont="1" applyBorder="1" applyAlignment="1">
      <alignment horizontal="center" vertical="center"/>
    </xf>
    <xf numFmtId="0" fontId="28" fillId="0" borderId="54" xfId="5" applyFont="1" applyBorder="1" applyAlignment="1">
      <alignment horizontal="center" vertical="center"/>
    </xf>
    <xf numFmtId="3" fontId="4" fillId="0" borderId="69" xfId="5" applyNumberFormat="1" applyFont="1" applyBorder="1" applyAlignment="1">
      <alignment horizontal="right" vertical="center"/>
    </xf>
    <xf numFmtId="3" fontId="4" fillId="0" borderId="27" xfId="5" applyNumberFormat="1" applyFont="1" applyBorder="1" applyAlignment="1">
      <alignment horizontal="right" vertical="center"/>
    </xf>
    <xf numFmtId="3" fontId="4" fillId="0" borderId="28" xfId="5" applyNumberFormat="1" applyFont="1" applyBorder="1" applyAlignment="1">
      <alignment horizontal="right" vertical="center"/>
    </xf>
    <xf numFmtId="3" fontId="4" fillId="0" borderId="13" xfId="5" applyNumberFormat="1" applyFont="1" applyBorder="1" applyAlignment="1">
      <alignment horizontal="right" vertical="center"/>
    </xf>
    <xf numFmtId="3" fontId="5" fillId="0" borderId="79" xfId="5" applyNumberFormat="1" applyFont="1" applyBorder="1" applyAlignment="1">
      <alignment horizontal="right" vertical="center"/>
    </xf>
    <xf numFmtId="3" fontId="5" fillId="0" borderId="80" xfId="5" applyNumberFormat="1" applyFont="1" applyBorder="1" applyAlignment="1">
      <alignment horizontal="right" vertical="center"/>
    </xf>
    <xf numFmtId="0" fontId="3" fillId="0" borderId="14" xfId="0" applyFont="1" applyBorder="1"/>
    <xf numFmtId="0" fontId="4" fillId="0" borderId="36" xfId="5" applyFont="1" applyBorder="1" applyAlignment="1">
      <alignment horizontal="center" vertical="center"/>
    </xf>
    <xf numFmtId="0" fontId="6" fillId="0" borderId="1" xfId="5" applyFont="1" applyBorder="1" applyAlignment="1">
      <alignment horizontal="center" vertical="center" wrapText="1"/>
    </xf>
    <xf numFmtId="0" fontId="6" fillId="0" borderId="4" xfId="5" applyFont="1" applyBorder="1" applyAlignment="1">
      <alignment horizontal="center" vertical="center" wrapText="1"/>
    </xf>
    <xf numFmtId="0" fontId="6" fillId="0" borderId="19" xfId="5" applyFont="1" applyBorder="1" applyAlignment="1">
      <alignment horizontal="center" vertical="center" wrapText="1"/>
    </xf>
    <xf numFmtId="0" fontId="6" fillId="0" borderId="2" xfId="5" applyFont="1" applyBorder="1" applyAlignment="1">
      <alignment horizontal="center" vertical="center" wrapText="1"/>
    </xf>
    <xf numFmtId="0" fontId="6" fillId="0" borderId="3" xfId="5" applyFont="1" applyBorder="1" applyAlignment="1">
      <alignment horizontal="center" vertical="center" wrapText="1"/>
    </xf>
    <xf numFmtId="0" fontId="6" fillId="0" borderId="55" xfId="5" applyFont="1" applyBorder="1" applyAlignment="1">
      <alignment horizontal="center" vertical="center" wrapText="1"/>
    </xf>
    <xf numFmtId="0" fontId="6" fillId="0" borderId="35" xfId="5" applyFont="1" applyBorder="1" applyAlignment="1">
      <alignment horizontal="center" vertical="center" wrapText="1"/>
    </xf>
    <xf numFmtId="0" fontId="6" fillId="0" borderId="65" xfId="5" applyFont="1" applyBorder="1" applyAlignment="1">
      <alignment horizontal="center" vertical="center" wrapText="1"/>
    </xf>
    <xf numFmtId="3" fontId="35" fillId="6" borderId="0" xfId="4" applyNumberFormat="1" applyFont="1" applyFill="1"/>
    <xf numFmtId="0" fontId="19" fillId="0" borderId="14" xfId="5" applyFont="1" applyBorder="1" applyAlignment="1">
      <alignment vertical="center" wrapText="1"/>
    </xf>
    <xf numFmtId="0" fontId="27" fillId="6" borderId="43" xfId="5" applyFont="1" applyFill="1" applyBorder="1" applyAlignment="1">
      <alignment vertical="center" wrapText="1"/>
    </xf>
    <xf numFmtId="0" fontId="27" fillId="6" borderId="42" xfId="5" applyFont="1" applyFill="1" applyBorder="1" applyAlignment="1">
      <alignment vertical="center" wrapText="1"/>
    </xf>
    <xf numFmtId="0" fontId="19" fillId="0" borderId="15" xfId="5" applyFont="1" applyBorder="1" applyAlignment="1">
      <alignment vertical="center" wrapText="1"/>
    </xf>
    <xf numFmtId="3" fontId="6" fillId="0" borderId="28" xfId="5" applyNumberFormat="1" applyFont="1" applyBorder="1" applyAlignment="1">
      <alignment horizontal="center" vertical="center" wrapText="1"/>
    </xf>
    <xf numFmtId="3" fontId="26" fillId="0" borderId="86" xfId="5" applyNumberFormat="1" applyFont="1" applyBorder="1" applyAlignment="1">
      <alignment vertical="center"/>
    </xf>
    <xf numFmtId="3" fontId="26" fillId="0" borderId="86" xfId="5" applyNumberFormat="1" applyFont="1" applyBorder="1" applyAlignment="1">
      <alignment horizontal="center" vertical="center"/>
    </xf>
    <xf numFmtId="0" fontId="27" fillId="6" borderId="41" xfId="5" applyFont="1" applyFill="1" applyBorder="1" applyAlignment="1">
      <alignment vertical="center" wrapText="1"/>
    </xf>
    <xf numFmtId="0" fontId="4" fillId="0" borderId="3" xfId="5" applyFont="1" applyBorder="1" applyAlignment="1">
      <alignment horizontal="center" vertical="center"/>
    </xf>
    <xf numFmtId="3" fontId="4" fillId="0" borderId="3" xfId="5" applyNumberFormat="1" applyFont="1" applyBorder="1" applyAlignment="1">
      <alignment horizontal="right" vertical="center"/>
    </xf>
    <xf numFmtId="3" fontId="6" fillId="0" borderId="1" xfId="5" applyNumberFormat="1" applyFont="1" applyBorder="1" applyAlignment="1">
      <alignment horizontal="center" vertical="center" wrapText="1"/>
    </xf>
    <xf numFmtId="3" fontId="6" fillId="0" borderId="13" xfId="5" applyNumberFormat="1" applyFont="1" applyBorder="1" applyAlignment="1">
      <alignment horizontal="center" vertical="center" wrapText="1"/>
    </xf>
    <xf numFmtId="3" fontId="9" fillId="0" borderId="15" xfId="5" applyNumberFormat="1" applyBorder="1"/>
    <xf numFmtId="0" fontId="1" fillId="0" borderId="15" xfId="5" applyFont="1" applyBorder="1" applyAlignment="1">
      <alignment horizontal="center" vertical="center"/>
    </xf>
    <xf numFmtId="3" fontId="4" fillId="0" borderId="15" xfId="5" applyNumberFormat="1" applyFont="1" applyBorder="1" applyAlignment="1">
      <alignment horizontal="right" vertical="center"/>
    </xf>
    <xf numFmtId="0" fontId="6" fillId="0" borderId="15" xfId="5" applyFont="1" applyBorder="1" applyAlignment="1">
      <alignment horizontal="center" vertical="center" wrapText="1"/>
    </xf>
    <xf numFmtId="0" fontId="1" fillId="0" borderId="86" xfId="5" applyFont="1" applyBorder="1" applyAlignment="1">
      <alignment horizontal="center" vertical="center"/>
    </xf>
    <xf numFmtId="3" fontId="4" fillId="0" borderId="86" xfId="5" applyNumberFormat="1" applyFont="1" applyBorder="1" applyAlignment="1">
      <alignment horizontal="right" vertical="center"/>
    </xf>
    <xf numFmtId="3" fontId="9" fillId="0" borderId="86" xfId="5" applyNumberFormat="1" applyBorder="1"/>
    <xf numFmtId="3" fontId="6" fillId="0" borderId="86" xfId="5" applyNumberFormat="1" applyFont="1" applyBorder="1" applyAlignment="1">
      <alignment horizontal="center" vertical="center" wrapText="1"/>
    </xf>
    <xf numFmtId="0" fontId="6" fillId="0" borderId="86" xfId="5" applyFont="1" applyBorder="1" applyAlignment="1">
      <alignment horizontal="center" vertical="center" wrapText="1"/>
    </xf>
    <xf numFmtId="3" fontId="4" fillId="5" borderId="86" xfId="5" applyNumberFormat="1" applyFont="1" applyFill="1" applyBorder="1" applyAlignment="1">
      <alignment horizontal="right" vertical="center"/>
    </xf>
    <xf numFmtId="0" fontId="27" fillId="6" borderId="43" xfId="5" applyFont="1" applyFill="1" applyBorder="1" applyAlignment="1">
      <alignment horizontal="center" vertical="center" wrapText="1"/>
    </xf>
    <xf numFmtId="0" fontId="19" fillId="0" borderId="21" xfId="5" applyFont="1" applyBorder="1" applyAlignment="1">
      <alignment vertical="center" wrapText="1"/>
    </xf>
    <xf numFmtId="0" fontId="19" fillId="0" borderId="10" xfId="5" applyFont="1" applyBorder="1" applyAlignment="1">
      <alignment vertical="center" wrapText="1"/>
    </xf>
    <xf numFmtId="0" fontId="17" fillId="0" borderId="5" xfId="5" applyFont="1" applyBorder="1" applyAlignment="1">
      <alignment horizontal="center" vertical="center" wrapText="1"/>
    </xf>
    <xf numFmtId="0" fontId="17" fillId="0" borderId="6" xfId="5" applyFont="1" applyBorder="1" applyAlignment="1">
      <alignment horizontal="center" vertical="center" wrapText="1"/>
    </xf>
    <xf numFmtId="0" fontId="17" fillId="0" borderId="7" xfId="5" applyFont="1" applyBorder="1" applyAlignment="1">
      <alignment horizontal="center" vertical="center" wrapText="1"/>
    </xf>
    <xf numFmtId="0" fontId="6" fillId="0" borderId="1" xfId="5" applyFont="1" applyBorder="1" applyAlignment="1">
      <alignment horizontal="center" vertical="center" wrapText="1"/>
    </xf>
    <xf numFmtId="0" fontId="6" fillId="0" borderId="2" xfId="5" applyFont="1" applyBorder="1" applyAlignment="1">
      <alignment horizontal="center" vertical="center" wrapText="1"/>
    </xf>
    <xf numFmtId="0" fontId="6" fillId="0" borderId="40" xfId="5" applyFont="1" applyBorder="1" applyAlignment="1">
      <alignment horizontal="center" vertical="center" wrapText="1"/>
    </xf>
    <xf numFmtId="0" fontId="6" fillId="0" borderId="3" xfId="5" applyFont="1" applyBorder="1" applyAlignment="1">
      <alignment horizontal="center" vertical="center" wrapText="1"/>
    </xf>
    <xf numFmtId="0" fontId="6" fillId="0" borderId="31" xfId="5" applyFont="1" applyBorder="1" applyAlignment="1">
      <alignment horizontal="center" vertical="center" wrapText="1"/>
    </xf>
    <xf numFmtId="0" fontId="6" fillId="0" borderId="32" xfId="5" applyFont="1" applyBorder="1" applyAlignment="1">
      <alignment horizontal="center" vertical="center" wrapText="1"/>
    </xf>
    <xf numFmtId="0" fontId="6" fillId="0" borderId="55" xfId="5" applyFont="1" applyBorder="1" applyAlignment="1">
      <alignment horizontal="center" vertical="center" wrapText="1"/>
    </xf>
    <xf numFmtId="0" fontId="6" fillId="0" borderId="35" xfId="5" applyFont="1" applyBorder="1" applyAlignment="1">
      <alignment horizontal="center" vertical="center" wrapText="1"/>
    </xf>
    <xf numFmtId="0" fontId="6" fillId="0" borderId="65" xfId="5" applyFont="1" applyBorder="1" applyAlignment="1">
      <alignment horizontal="center" vertical="center" wrapText="1"/>
    </xf>
    <xf numFmtId="0" fontId="6" fillId="0" borderId="36" xfId="5" applyFont="1" applyBorder="1" applyAlignment="1">
      <alignment horizontal="center" vertical="center" wrapText="1"/>
    </xf>
    <xf numFmtId="0" fontId="6" fillId="0" borderId="37" xfId="5" applyFont="1" applyBorder="1" applyAlignment="1">
      <alignment horizontal="center" vertical="center" wrapText="1"/>
    </xf>
    <xf numFmtId="0" fontId="6" fillId="0" borderId="4" xfId="5" applyFont="1" applyBorder="1" applyAlignment="1">
      <alignment horizontal="center" vertical="center" wrapText="1"/>
    </xf>
    <xf numFmtId="0" fontId="6" fillId="0" borderId="19" xfId="5" applyFont="1" applyBorder="1" applyAlignment="1">
      <alignment horizontal="center" vertical="center" wrapText="1"/>
    </xf>
    <xf numFmtId="0" fontId="6" fillId="0" borderId="26" xfId="5" applyFont="1" applyBorder="1" applyAlignment="1">
      <alignment horizontal="center" vertical="center" wrapText="1"/>
    </xf>
    <xf numFmtId="0" fontId="6" fillId="0" borderId="25" xfId="5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7" borderId="15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1" fillId="0" borderId="6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5" applyFont="1" applyBorder="1" applyAlignment="1">
      <alignment horizontal="center" vertical="center"/>
    </xf>
    <xf numFmtId="0" fontId="1" fillId="0" borderId="27" xfId="5" applyFont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24" fillId="6" borderId="44" xfId="5" applyFont="1" applyFill="1" applyBorder="1" applyAlignment="1">
      <alignment horizontal="center" vertical="center" wrapText="1"/>
    </xf>
    <xf numFmtId="0" fontId="24" fillId="6" borderId="47" xfId="5" applyFont="1" applyFill="1" applyBorder="1" applyAlignment="1">
      <alignment horizontal="center" vertical="center" wrapText="1"/>
    </xf>
    <xf numFmtId="0" fontId="30" fillId="6" borderId="0" xfId="0" applyFont="1" applyFill="1" applyAlignment="1">
      <alignment horizontal="center" vertical="center"/>
    </xf>
    <xf numFmtId="0" fontId="4" fillId="0" borderId="58" xfId="5" applyFont="1" applyBorder="1" applyAlignment="1">
      <alignment horizontal="center" vertical="center"/>
    </xf>
    <xf numFmtId="0" fontId="4" fillId="0" borderId="59" xfId="5" applyFont="1" applyBorder="1" applyAlignment="1">
      <alignment horizontal="center" vertical="center"/>
    </xf>
    <xf numFmtId="0" fontId="4" fillId="0" borderId="60" xfId="5" applyFont="1" applyBorder="1" applyAlignment="1">
      <alignment horizontal="center" vertical="center"/>
    </xf>
    <xf numFmtId="0" fontId="4" fillId="0" borderId="61" xfId="5" applyFont="1" applyBorder="1" applyAlignment="1">
      <alignment horizontal="center" vertical="center"/>
    </xf>
    <xf numFmtId="0" fontId="4" fillId="0" borderId="2" xfId="5" applyFont="1" applyBorder="1" applyAlignment="1">
      <alignment horizontal="center" vertical="center"/>
    </xf>
    <xf numFmtId="0" fontId="4" fillId="0" borderId="40" xfId="5" applyFont="1" applyBorder="1" applyAlignment="1">
      <alignment horizontal="center" vertical="center"/>
    </xf>
    <xf numFmtId="0" fontId="19" fillId="0" borderId="14" xfId="5" applyFont="1" applyBorder="1" applyAlignment="1">
      <alignment horizontal="center" vertical="center" wrapText="1"/>
    </xf>
    <xf numFmtId="0" fontId="19" fillId="0" borderId="22" xfId="5" applyFont="1" applyBorder="1" applyAlignment="1">
      <alignment horizontal="center" vertical="center" wrapText="1"/>
    </xf>
    <xf numFmtId="0" fontId="19" fillId="0" borderId="23" xfId="5" applyFont="1" applyBorder="1" applyAlignment="1">
      <alignment horizontal="center" vertical="center" wrapText="1"/>
    </xf>
    <xf numFmtId="0" fontId="27" fillId="6" borderId="43" xfId="5" applyFont="1" applyFill="1" applyBorder="1" applyAlignment="1">
      <alignment horizontal="center" vertical="center" wrapText="1"/>
    </xf>
    <xf numFmtId="0" fontId="27" fillId="6" borderId="41" xfId="5" applyFont="1" applyFill="1" applyBorder="1" applyAlignment="1">
      <alignment horizontal="center" vertical="center" wrapText="1"/>
    </xf>
    <xf numFmtId="0" fontId="27" fillId="6" borderId="42" xfId="5" applyFont="1" applyFill="1" applyBorder="1" applyAlignment="1">
      <alignment horizontal="center" vertical="center" wrapText="1"/>
    </xf>
    <xf numFmtId="0" fontId="4" fillId="0" borderId="1" xfId="5" applyFont="1" applyBorder="1" applyAlignment="1">
      <alignment horizontal="center" vertical="center"/>
    </xf>
    <xf numFmtId="0" fontId="4" fillId="0" borderId="13" xfId="5" applyFont="1" applyBorder="1" applyAlignment="1">
      <alignment horizontal="center" vertical="center"/>
    </xf>
    <xf numFmtId="0" fontId="4" fillId="0" borderId="24" xfId="5" applyFont="1" applyBorder="1" applyAlignment="1">
      <alignment horizontal="center" vertical="center"/>
    </xf>
    <xf numFmtId="0" fontId="4" fillId="0" borderId="57" xfId="5" applyFont="1" applyBorder="1" applyAlignment="1">
      <alignment horizontal="center" vertical="center"/>
    </xf>
    <xf numFmtId="0" fontId="23" fillId="0" borderId="29" xfId="5" applyFont="1" applyBorder="1" applyAlignment="1">
      <alignment horizontal="left" vertical="center" wrapText="1"/>
    </xf>
    <xf numFmtId="0" fontId="17" fillId="0" borderId="30" xfId="5" applyFont="1" applyBorder="1" applyAlignment="1">
      <alignment horizontal="left" vertical="center" wrapText="1"/>
    </xf>
    <xf numFmtId="0" fontId="4" fillId="0" borderId="62" xfId="5" applyFont="1" applyBorder="1" applyAlignment="1">
      <alignment horizontal="center" vertical="center"/>
    </xf>
    <xf numFmtId="0" fontId="4" fillId="0" borderId="35" xfId="5" applyFont="1" applyBorder="1" applyAlignment="1">
      <alignment horizontal="center" vertical="center"/>
    </xf>
    <xf numFmtId="0" fontId="4" fillId="0" borderId="36" xfId="5" applyFont="1" applyBorder="1" applyAlignment="1">
      <alignment horizontal="center" vertical="center"/>
    </xf>
    <xf numFmtId="0" fontId="6" fillId="0" borderId="63" xfId="5" applyFont="1" applyBorder="1" applyAlignment="1">
      <alignment horizontal="center" vertical="center" wrapText="1"/>
    </xf>
    <xf numFmtId="0" fontId="6" fillId="0" borderId="85" xfId="5" applyFont="1" applyBorder="1" applyAlignment="1">
      <alignment horizontal="center" vertical="center" wrapText="1"/>
    </xf>
    <xf numFmtId="0" fontId="13" fillId="0" borderId="4" xfId="5" applyFont="1" applyBorder="1" applyAlignment="1">
      <alignment horizontal="center" vertical="center" wrapText="1"/>
    </xf>
    <xf numFmtId="0" fontId="11" fillId="0" borderId="4" xfId="5" applyFont="1" applyBorder="1" applyAlignment="1">
      <alignment horizontal="center" vertical="center" textRotation="45" shrinkToFit="1"/>
    </xf>
    <xf numFmtId="0" fontId="2" fillId="0" borderId="5" xfId="0" applyFont="1" applyBorder="1" applyAlignment="1">
      <alignment horizontal="left" wrapText="1"/>
    </xf>
    <xf numFmtId="0" fontId="2" fillId="0" borderId="6" xfId="0" applyFont="1" applyBorder="1" applyAlignment="1">
      <alignment horizontal="left" wrapText="1"/>
    </xf>
    <xf numFmtId="0" fontId="2" fillId="0" borderId="7" xfId="0" applyFont="1" applyBorder="1" applyAlignment="1">
      <alignment horizontal="left" wrapText="1"/>
    </xf>
    <xf numFmtId="0" fontId="17" fillId="0" borderId="5" xfId="5" applyFont="1" applyBorder="1" applyAlignment="1">
      <alignment horizontal="left" vertical="center" wrapText="1"/>
    </xf>
    <xf numFmtId="0" fontId="17" fillId="0" borderId="6" xfId="5" applyFont="1" applyBorder="1" applyAlignment="1">
      <alignment horizontal="left" vertical="center" wrapText="1"/>
    </xf>
    <xf numFmtId="0" fontId="17" fillId="0" borderId="7" xfId="5" applyFont="1" applyBorder="1" applyAlignment="1">
      <alignment horizontal="left" vertical="center" wrapText="1"/>
    </xf>
    <xf numFmtId="0" fontId="6" fillId="0" borderId="42" xfId="5" applyFont="1" applyBorder="1" applyAlignment="1">
      <alignment horizontal="center" vertical="center" wrapText="1"/>
    </xf>
    <xf numFmtId="0" fontId="6" fillId="0" borderId="17" xfId="5" applyFont="1" applyBorder="1" applyAlignment="1">
      <alignment horizontal="center" vertical="center" wrapText="1"/>
    </xf>
    <xf numFmtId="0" fontId="13" fillId="0" borderId="17" xfId="5" applyFont="1" applyBorder="1" applyAlignment="1">
      <alignment horizontal="center" vertical="center" wrapText="1"/>
    </xf>
    <xf numFmtId="0" fontId="11" fillId="0" borderId="17" xfId="5" applyFont="1" applyBorder="1" applyAlignment="1">
      <alignment horizontal="center" vertical="center" wrapText="1"/>
    </xf>
    <xf numFmtId="0" fontId="11" fillId="0" borderId="64" xfId="5" applyFont="1" applyBorder="1" applyAlignment="1">
      <alignment horizontal="center" vertical="center" wrapText="1"/>
    </xf>
    <xf numFmtId="0" fontId="11" fillId="0" borderId="4" xfId="5" applyFont="1" applyBorder="1" applyAlignment="1">
      <alignment horizontal="center" vertical="center" wrapText="1"/>
    </xf>
    <xf numFmtId="0" fontId="11" fillId="0" borderId="38" xfId="5" applyFont="1" applyBorder="1" applyAlignment="1">
      <alignment horizontal="center" vertical="center" wrapText="1"/>
    </xf>
    <xf numFmtId="0" fontId="18" fillId="0" borderId="81" xfId="5" applyFont="1" applyBorder="1" applyAlignment="1">
      <alignment horizontal="center" vertical="center" wrapText="1"/>
    </xf>
    <xf numFmtId="0" fontId="18" fillId="0" borderId="59" xfId="5" applyFont="1" applyBorder="1" applyAlignment="1">
      <alignment horizontal="center" vertical="center" wrapText="1"/>
    </xf>
    <xf numFmtId="0" fontId="18" fillId="0" borderId="60" xfId="5" applyFont="1" applyBorder="1" applyAlignment="1">
      <alignment horizontal="center" vertical="center" wrapText="1"/>
    </xf>
    <xf numFmtId="0" fontId="6" fillId="0" borderId="39" xfId="5" applyFont="1" applyBorder="1" applyAlignment="1">
      <alignment horizontal="center" vertical="center" wrapText="1"/>
    </xf>
    <xf numFmtId="0" fontId="19" fillId="0" borderId="82" xfId="5" applyFont="1" applyBorder="1" applyAlignment="1">
      <alignment horizontal="center" vertical="center" wrapText="1"/>
    </xf>
    <xf numFmtId="0" fontId="19" fillId="0" borderId="83" xfId="5" applyFont="1" applyBorder="1" applyAlignment="1">
      <alignment horizontal="center" vertical="center" wrapText="1"/>
    </xf>
    <xf numFmtId="0" fontId="19" fillId="0" borderId="84" xfId="5" applyFont="1" applyBorder="1" applyAlignment="1">
      <alignment horizontal="center" vertical="center" wrapText="1"/>
    </xf>
    <xf numFmtId="0" fontId="36" fillId="0" borderId="5" xfId="5" applyFont="1" applyBorder="1" applyAlignment="1">
      <alignment horizontal="left" vertical="center" wrapText="1"/>
    </xf>
    <xf numFmtId="0" fontId="36" fillId="0" borderId="6" xfId="5" applyFont="1" applyBorder="1" applyAlignment="1">
      <alignment horizontal="left" vertical="center" wrapText="1"/>
    </xf>
    <xf numFmtId="0" fontId="36" fillId="0" borderId="7" xfId="5" applyFont="1" applyBorder="1" applyAlignment="1">
      <alignment horizontal="left" vertical="center" wrapText="1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left"/>
    </xf>
    <xf numFmtId="0" fontId="33" fillId="0" borderId="0" xfId="0" applyFont="1" applyAlignment="1">
      <alignment horizontal="center"/>
    </xf>
    <xf numFmtId="0" fontId="19" fillId="0" borderId="16" xfId="5" applyFont="1" applyBorder="1" applyAlignment="1">
      <alignment horizontal="center" vertical="center" wrapText="1"/>
    </xf>
    <xf numFmtId="0" fontId="19" fillId="0" borderId="9" xfId="5" applyFont="1" applyBorder="1" applyAlignment="1">
      <alignment horizontal="center" vertical="center" wrapText="1"/>
    </xf>
    <xf numFmtId="0" fontId="19" fillId="0" borderId="17" xfId="5" applyFont="1" applyBorder="1" applyAlignment="1">
      <alignment horizontal="center" vertical="center" wrapText="1"/>
    </xf>
    <xf numFmtId="0" fontId="19" fillId="0" borderId="88" xfId="5" applyFont="1" applyBorder="1" applyAlignment="1">
      <alignment horizontal="center" vertical="center" wrapText="1"/>
    </xf>
    <xf numFmtId="0" fontId="19" fillId="0" borderId="0" xfId="5" applyFont="1" applyAlignment="1">
      <alignment horizontal="center" vertical="center" wrapText="1"/>
    </xf>
    <xf numFmtId="0" fontId="19" fillId="0" borderId="18" xfId="5" applyFont="1" applyBorder="1" applyAlignment="1">
      <alignment horizontal="center" vertical="center" wrapText="1"/>
    </xf>
    <xf numFmtId="0" fontId="19" fillId="0" borderId="89" xfId="5" applyFont="1" applyBorder="1" applyAlignment="1">
      <alignment horizontal="center" vertical="center" wrapText="1"/>
    </xf>
    <xf numFmtId="0" fontId="31" fillId="0" borderId="82" xfId="5" applyFont="1" applyBorder="1" applyAlignment="1">
      <alignment horizontal="center" vertical="center" wrapText="1"/>
    </xf>
    <xf numFmtId="0" fontId="31" fillId="0" borderId="83" xfId="5" applyFont="1" applyBorder="1" applyAlignment="1">
      <alignment horizontal="center" vertical="center" wrapText="1"/>
    </xf>
    <xf numFmtId="0" fontId="31" fillId="0" borderId="84" xfId="5" applyFont="1" applyBorder="1" applyAlignment="1">
      <alignment horizontal="center" vertical="center" wrapText="1"/>
    </xf>
    <xf numFmtId="0" fontId="19" fillId="0" borderId="87" xfId="5" applyFont="1" applyBorder="1" applyAlignment="1">
      <alignment horizontal="center" vertical="center" wrapText="1"/>
    </xf>
    <xf numFmtId="0" fontId="1" fillId="0" borderId="86" xfId="5" applyFont="1" applyBorder="1" applyAlignment="1">
      <alignment horizontal="center" vertical="center"/>
    </xf>
    <xf numFmtId="0" fontId="1" fillId="0" borderId="86" xfId="5" applyFont="1" applyBorder="1" applyAlignment="1">
      <alignment horizontal="center" vertical="center" wrapText="1"/>
    </xf>
    <xf numFmtId="0" fontId="19" fillId="0" borderId="10" xfId="5" applyFont="1" applyBorder="1" applyAlignment="1">
      <alignment horizontal="center" vertical="center" wrapText="1"/>
    </xf>
    <xf numFmtId="0" fontId="19" fillId="0" borderId="11" xfId="5" applyFont="1" applyBorder="1" applyAlignment="1">
      <alignment horizontal="center" vertical="center" wrapText="1"/>
    </xf>
    <xf numFmtId="0" fontId="19" fillId="0" borderId="12" xfId="5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/>
    </xf>
    <xf numFmtId="0" fontId="1" fillId="0" borderId="15" xfId="5" applyFont="1" applyBorder="1" applyAlignment="1">
      <alignment horizontal="center" vertical="center" wrapText="1"/>
    </xf>
  </cellXfs>
  <cellStyles count="6">
    <cellStyle name="Normal" xfId="0" builtinId="0"/>
    <cellStyle name="Normal 2" xfId="4" xr:uid="{72CD3430-E2FE-4270-9AA3-85715952D05B}"/>
    <cellStyle name="Normal 2 2" xfId="2" xr:uid="{00000000-0005-0000-0000-000002000000}"/>
    <cellStyle name="Normal 2 3" xfId="5" xr:uid="{9CEC272A-74F2-483E-B3D3-BBA0731092BD}"/>
    <cellStyle name="Normal 3 2" xfId="3" xr:uid="{00000000-0005-0000-0000-000003000000}"/>
    <cellStyle name="Normal 4" xfId="1" xr:uid="{00000000-0005-0000-0000-000004000000}"/>
  </cellStyles>
  <dxfs count="132"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AC99D552-C4E4-4771-9255-C674636E5E1B}"/>
            </a:ext>
          </a:extLst>
        </xdr:cNvPr>
        <xdr:cNvSpPr txBox="1"/>
      </xdr:nvSpPr>
      <xdr:spPr>
        <a:xfrm>
          <a:off x="66675" y="95251"/>
          <a:ext cx="14668500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id="{BF329C35-B210-445E-AE21-864D60276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8775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1445A-9173-402A-8D53-DFC2A8D8775D}">
  <sheetPr>
    <pageSetUpPr fitToPage="1"/>
  </sheetPr>
  <dimension ref="A1:BT199"/>
  <sheetViews>
    <sheetView tabSelected="1" topLeftCell="A93" zoomScale="20" zoomScaleNormal="20" zoomScaleSheetLayoutView="100" workbookViewId="0">
      <selection activeCell="AW2" sqref="A2:AW131"/>
    </sheetView>
  </sheetViews>
  <sheetFormatPr baseColWidth="10" defaultRowHeight="15" x14ac:dyDescent="0.25"/>
  <cols>
    <col min="1" max="1" width="67.28515625" style="4" bestFit="1" customWidth="1"/>
    <col min="2" max="2" width="19.7109375" style="4" bestFit="1" customWidth="1"/>
    <col min="3" max="3" width="11.42578125" style="4" bestFit="1" customWidth="1"/>
    <col min="4" max="5" width="7.7109375" style="4" customWidth="1"/>
    <col min="6" max="14" width="8.7109375" style="4" customWidth="1"/>
    <col min="15" max="15" width="11.28515625" style="4" bestFit="1" customWidth="1"/>
    <col min="16" max="37" width="8.7109375" style="4" customWidth="1"/>
    <col min="38" max="38" width="13" style="4" bestFit="1" customWidth="1"/>
    <col min="39" max="16384" width="11.42578125" style="4"/>
  </cols>
  <sheetData>
    <row r="1" spans="1:48" s="1" customFormat="1" ht="12" x14ac:dyDescent="0.2">
      <c r="A1" s="244"/>
      <c r="B1" s="244"/>
      <c r="C1" s="244"/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244"/>
    </row>
    <row r="2" spans="1:48" s="1" customFormat="1" ht="23.25" customHeight="1" x14ac:dyDescent="0.2">
      <c r="A2" s="2"/>
      <c r="B2" s="245" t="s">
        <v>11</v>
      </c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5"/>
      <c r="P2" s="245"/>
    </row>
    <row r="3" spans="1:48" s="1" customFormat="1" ht="12" x14ac:dyDescent="0.2">
      <c r="A3" s="3" t="s">
        <v>85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48" s="1" customFormat="1" ht="12" x14ac:dyDescent="0.2">
      <c r="A4" s="8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48" s="1" customFormat="1" ht="12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</row>
    <row r="6" spans="1:48" s="1" customFormat="1" ht="6.75" customHeight="1" x14ac:dyDescent="0.2"/>
    <row r="7" spans="1:48" s="1" customFormat="1" ht="20.100000000000001" customHeight="1" x14ac:dyDescent="0.3">
      <c r="A7" s="246" t="s">
        <v>89</v>
      </c>
      <c r="B7" s="246"/>
      <c r="C7" s="246"/>
      <c r="D7" s="246"/>
      <c r="E7" s="246"/>
      <c r="F7" s="246"/>
      <c r="G7" s="246"/>
      <c r="H7" s="246"/>
      <c r="I7" s="246"/>
      <c r="J7" s="246"/>
      <c r="K7" s="246"/>
      <c r="L7" s="246"/>
      <c r="M7" s="246"/>
      <c r="N7" s="246"/>
      <c r="O7" s="246"/>
      <c r="P7" s="246"/>
      <c r="Q7" s="246"/>
      <c r="R7" s="246"/>
      <c r="S7" s="246"/>
      <c r="T7" s="246"/>
      <c r="U7" s="246"/>
      <c r="V7" s="246"/>
      <c r="W7" s="246"/>
      <c r="X7" s="246"/>
      <c r="Y7" s="246"/>
      <c r="Z7" s="246"/>
      <c r="AA7" s="246"/>
      <c r="AB7" s="246"/>
      <c r="AC7" s="246"/>
      <c r="AD7" s="246"/>
      <c r="AE7" s="246"/>
      <c r="AF7" s="246"/>
      <c r="AG7" s="246"/>
      <c r="AH7" s="246"/>
      <c r="AI7" s="246"/>
      <c r="AJ7" s="246"/>
      <c r="AK7" s="246"/>
    </row>
    <row r="8" spans="1:48" s="1" customFormat="1" ht="3.75" customHeight="1" thickBot="1" x14ac:dyDescent="0.25"/>
    <row r="9" spans="1:48" s="1" customFormat="1" ht="21.75" customHeight="1" thickBot="1" x14ac:dyDescent="0.3">
      <c r="A9" s="124" t="s">
        <v>71</v>
      </c>
      <c r="B9" s="221" t="s">
        <v>70</v>
      </c>
      <c r="C9" s="222"/>
      <c r="D9" s="222"/>
      <c r="E9" s="222"/>
      <c r="F9" s="222"/>
      <c r="G9" s="222"/>
      <c r="H9" s="222"/>
      <c r="I9" s="222"/>
      <c r="J9" s="222"/>
      <c r="K9" s="222"/>
      <c r="L9" s="222"/>
      <c r="M9" s="222"/>
      <c r="N9" s="222"/>
      <c r="O9" s="222"/>
      <c r="P9" s="222"/>
      <c r="Q9" s="222"/>
      <c r="R9" s="222"/>
      <c r="S9" s="222"/>
      <c r="T9" s="222"/>
      <c r="U9" s="222"/>
      <c r="V9" s="222"/>
      <c r="W9" s="222"/>
      <c r="X9" s="222"/>
      <c r="Y9" s="222"/>
      <c r="Z9" s="222"/>
      <c r="AA9" s="222"/>
      <c r="AB9" s="222"/>
      <c r="AC9" s="222"/>
      <c r="AD9" s="222"/>
      <c r="AE9" s="222"/>
      <c r="AF9" s="222"/>
      <c r="AG9" s="222"/>
      <c r="AH9" s="222"/>
      <c r="AI9" s="222"/>
      <c r="AJ9" s="222"/>
      <c r="AK9" s="223"/>
    </row>
    <row r="10" spans="1:48" ht="20.100000000000001" customHeight="1" thickBot="1" x14ac:dyDescent="0.3">
      <c r="A10" s="35" t="s">
        <v>73</v>
      </c>
      <c r="B10" s="241" t="s">
        <v>72</v>
      </c>
      <c r="C10" s="242"/>
      <c r="D10" s="242"/>
      <c r="E10" s="242"/>
      <c r="F10" s="242"/>
      <c r="G10" s="242"/>
      <c r="H10" s="242"/>
      <c r="I10" s="242"/>
      <c r="J10" s="242"/>
      <c r="K10" s="242"/>
      <c r="L10" s="242"/>
      <c r="M10" s="242"/>
      <c r="N10" s="242"/>
      <c r="O10" s="242"/>
      <c r="P10" s="242"/>
      <c r="Q10" s="242"/>
      <c r="R10" s="242"/>
      <c r="S10" s="242"/>
      <c r="T10" s="242"/>
      <c r="U10" s="242"/>
      <c r="V10" s="242"/>
      <c r="W10" s="242"/>
      <c r="X10" s="242"/>
      <c r="Y10" s="242"/>
      <c r="Z10" s="242"/>
      <c r="AA10" s="242"/>
      <c r="AB10" s="242"/>
      <c r="AC10" s="242"/>
      <c r="AD10" s="242"/>
      <c r="AE10" s="242"/>
      <c r="AF10" s="242"/>
      <c r="AG10" s="242"/>
      <c r="AH10" s="242"/>
      <c r="AI10" s="242"/>
      <c r="AJ10" s="242"/>
      <c r="AK10" s="243"/>
    </row>
    <row r="11" spans="1:48" ht="20.100000000000001" customHeight="1" thickBot="1" x14ac:dyDescent="0.3">
      <c r="A11" s="36" t="s">
        <v>74</v>
      </c>
      <c r="B11" s="242" t="s">
        <v>87</v>
      </c>
      <c r="C11" s="242"/>
      <c r="D11" s="242"/>
      <c r="E11" s="242"/>
      <c r="F11" s="242"/>
      <c r="G11" s="242"/>
      <c r="H11" s="242"/>
      <c r="I11" s="242"/>
      <c r="J11" s="242"/>
      <c r="K11" s="242"/>
      <c r="L11" s="242"/>
      <c r="M11" s="242"/>
      <c r="N11" s="242"/>
      <c r="O11" s="242"/>
      <c r="P11" s="242"/>
      <c r="Q11" s="242"/>
      <c r="R11" s="242"/>
      <c r="S11" s="242"/>
      <c r="T11" s="242"/>
      <c r="U11" s="242"/>
      <c r="V11" s="242"/>
      <c r="W11" s="242"/>
      <c r="X11" s="242"/>
      <c r="Y11" s="242"/>
      <c r="Z11" s="242"/>
      <c r="AA11" s="242"/>
      <c r="AB11" s="242"/>
      <c r="AC11" s="242"/>
      <c r="AD11" s="242"/>
      <c r="AE11" s="242"/>
      <c r="AF11" s="242"/>
      <c r="AG11" s="242"/>
      <c r="AH11" s="242"/>
      <c r="AI11" s="242"/>
      <c r="AJ11" s="242"/>
      <c r="AK11" s="243"/>
    </row>
    <row r="12" spans="1:48" ht="20.100000000000001" customHeight="1" x14ac:dyDescent="0.25">
      <c r="A12" s="227" t="s">
        <v>3</v>
      </c>
      <c r="B12" s="228" t="s">
        <v>4</v>
      </c>
      <c r="C12" s="229" t="s">
        <v>0</v>
      </c>
      <c r="D12" s="230" t="s">
        <v>12</v>
      </c>
      <c r="E12" s="231"/>
      <c r="F12" s="234"/>
      <c r="G12" s="235"/>
      <c r="H12" s="235"/>
      <c r="I12" s="235"/>
      <c r="J12" s="235"/>
      <c r="K12" s="235"/>
      <c r="L12" s="235"/>
      <c r="M12" s="235"/>
      <c r="N12" s="235"/>
      <c r="O12" s="235"/>
      <c r="P12" s="235"/>
      <c r="Q12" s="235"/>
      <c r="R12" s="235"/>
      <c r="S12" s="235"/>
      <c r="T12" s="235"/>
      <c r="U12" s="235"/>
      <c r="V12" s="235"/>
      <c r="W12" s="235"/>
      <c r="X12" s="235"/>
      <c r="Y12" s="235"/>
      <c r="Z12" s="235"/>
      <c r="AA12" s="235"/>
      <c r="AB12" s="235"/>
      <c r="AC12" s="235"/>
      <c r="AD12" s="235"/>
      <c r="AE12" s="235"/>
      <c r="AF12" s="235"/>
      <c r="AG12" s="235"/>
      <c r="AH12" s="235"/>
      <c r="AI12" s="235"/>
      <c r="AJ12" s="235"/>
      <c r="AK12" s="236"/>
    </row>
    <row r="13" spans="1:48" ht="20.100000000000001" customHeight="1" thickBot="1" x14ac:dyDescent="0.3">
      <c r="A13" s="173"/>
      <c r="B13" s="174"/>
      <c r="C13" s="219"/>
      <c r="D13" s="232"/>
      <c r="E13" s="233"/>
      <c r="F13" s="237" t="s">
        <v>7</v>
      </c>
      <c r="G13" s="164"/>
      <c r="H13" s="164"/>
      <c r="I13" s="164"/>
      <c r="J13" s="164"/>
      <c r="K13" s="164"/>
      <c r="L13" s="164"/>
      <c r="M13" s="166"/>
      <c r="N13" s="163" t="s">
        <v>8</v>
      </c>
      <c r="O13" s="164"/>
      <c r="P13" s="164"/>
      <c r="Q13" s="164"/>
      <c r="R13" s="164"/>
      <c r="S13" s="164"/>
      <c r="T13" s="164"/>
      <c r="U13" s="166"/>
      <c r="V13" s="163" t="s">
        <v>9</v>
      </c>
      <c r="W13" s="164"/>
      <c r="X13" s="164"/>
      <c r="Y13" s="164"/>
      <c r="Z13" s="164"/>
      <c r="AA13" s="164"/>
      <c r="AB13" s="164"/>
      <c r="AC13" s="166"/>
      <c r="AD13" s="163" t="s">
        <v>10</v>
      </c>
      <c r="AE13" s="164"/>
      <c r="AF13" s="164"/>
      <c r="AG13" s="164"/>
      <c r="AH13" s="164"/>
      <c r="AI13" s="164"/>
      <c r="AJ13" s="164"/>
      <c r="AK13" s="165"/>
      <c r="AM13" s="5"/>
    </row>
    <row r="14" spans="1:48" ht="20.100000000000001" customHeight="1" thickTop="1" thickBot="1" x14ac:dyDescent="0.3">
      <c r="A14" s="217"/>
      <c r="B14" s="174"/>
      <c r="C14" s="219"/>
      <c r="D14" s="220" t="s">
        <v>13</v>
      </c>
      <c r="E14" s="220" t="s">
        <v>14</v>
      </c>
      <c r="F14" s="163" t="s">
        <v>5</v>
      </c>
      <c r="G14" s="164"/>
      <c r="H14" s="164"/>
      <c r="I14" s="166"/>
      <c r="J14" s="163" t="s">
        <v>6</v>
      </c>
      <c r="K14" s="164"/>
      <c r="L14" s="164"/>
      <c r="M14" s="166"/>
      <c r="N14" s="163" t="s">
        <v>5</v>
      </c>
      <c r="O14" s="164"/>
      <c r="P14" s="164"/>
      <c r="Q14" s="166"/>
      <c r="R14" s="163" t="s">
        <v>6</v>
      </c>
      <c r="S14" s="164"/>
      <c r="T14" s="164"/>
      <c r="U14" s="166"/>
      <c r="V14" s="163" t="s">
        <v>5</v>
      </c>
      <c r="W14" s="164"/>
      <c r="X14" s="164"/>
      <c r="Y14" s="166"/>
      <c r="Z14" s="163" t="s">
        <v>6</v>
      </c>
      <c r="AA14" s="164"/>
      <c r="AB14" s="164"/>
      <c r="AC14" s="166"/>
      <c r="AD14" s="163" t="s">
        <v>5</v>
      </c>
      <c r="AE14" s="164"/>
      <c r="AF14" s="164"/>
      <c r="AG14" s="166"/>
      <c r="AH14" s="163" t="s">
        <v>6</v>
      </c>
      <c r="AI14" s="164"/>
      <c r="AJ14" s="164"/>
      <c r="AK14" s="164"/>
      <c r="AL14" s="259" t="s">
        <v>27</v>
      </c>
      <c r="AM14" s="258" t="s">
        <v>34</v>
      </c>
      <c r="AN14" s="258"/>
      <c r="AO14" s="258" t="s">
        <v>35</v>
      </c>
      <c r="AP14" s="258"/>
      <c r="AQ14" s="258" t="s">
        <v>36</v>
      </c>
      <c r="AR14" s="258"/>
      <c r="AS14" s="258" t="s">
        <v>37</v>
      </c>
      <c r="AT14" s="258"/>
      <c r="AU14" s="258" t="s">
        <v>38</v>
      </c>
      <c r="AV14" s="258"/>
    </row>
    <row r="15" spans="1:48" ht="20.100000000000001" customHeight="1" thickTop="1" thickBot="1" x14ac:dyDescent="0.3">
      <c r="A15" s="218"/>
      <c r="B15" s="174"/>
      <c r="C15" s="219"/>
      <c r="D15" s="220"/>
      <c r="E15" s="220"/>
      <c r="F15" s="127" t="s">
        <v>15</v>
      </c>
      <c r="G15" s="127" t="s">
        <v>16</v>
      </c>
      <c r="H15" s="127" t="s">
        <v>17</v>
      </c>
      <c r="I15" s="127" t="s">
        <v>18</v>
      </c>
      <c r="J15" s="127" t="s">
        <v>15</v>
      </c>
      <c r="K15" s="127" t="s">
        <v>16</v>
      </c>
      <c r="L15" s="127" t="s">
        <v>17</v>
      </c>
      <c r="M15" s="127" t="s">
        <v>18</v>
      </c>
      <c r="N15" s="127" t="s">
        <v>15</v>
      </c>
      <c r="O15" s="127" t="s">
        <v>16</v>
      </c>
      <c r="P15" s="127" t="s">
        <v>17</v>
      </c>
      <c r="Q15" s="127" t="s">
        <v>18</v>
      </c>
      <c r="R15" s="127" t="s">
        <v>15</v>
      </c>
      <c r="S15" s="127" t="s">
        <v>16</v>
      </c>
      <c r="T15" s="127" t="s">
        <v>17</v>
      </c>
      <c r="U15" s="127" t="s">
        <v>18</v>
      </c>
      <c r="V15" s="127" t="s">
        <v>15</v>
      </c>
      <c r="W15" s="127" t="s">
        <v>16</v>
      </c>
      <c r="X15" s="127" t="s">
        <v>17</v>
      </c>
      <c r="Y15" s="127" t="s">
        <v>18</v>
      </c>
      <c r="Z15" s="127" t="s">
        <v>15</v>
      </c>
      <c r="AA15" s="127" t="s">
        <v>16</v>
      </c>
      <c r="AB15" s="127" t="s">
        <v>17</v>
      </c>
      <c r="AC15" s="127" t="s">
        <v>18</v>
      </c>
      <c r="AD15" s="127" t="s">
        <v>15</v>
      </c>
      <c r="AE15" s="127" t="s">
        <v>16</v>
      </c>
      <c r="AF15" s="127" t="s">
        <v>17</v>
      </c>
      <c r="AG15" s="127" t="s">
        <v>18</v>
      </c>
      <c r="AH15" s="127" t="s">
        <v>15</v>
      </c>
      <c r="AI15" s="127" t="s">
        <v>16</v>
      </c>
      <c r="AJ15" s="127" t="s">
        <v>17</v>
      </c>
      <c r="AK15" s="126" t="s">
        <v>18</v>
      </c>
      <c r="AL15" s="259"/>
      <c r="AM15" s="151" t="s">
        <v>39</v>
      </c>
      <c r="AN15" s="151" t="s">
        <v>40</v>
      </c>
      <c r="AO15" s="151" t="s">
        <v>39</v>
      </c>
      <c r="AP15" s="151" t="s">
        <v>40</v>
      </c>
      <c r="AQ15" s="151" t="s">
        <v>39</v>
      </c>
      <c r="AR15" s="151" t="s">
        <v>40</v>
      </c>
      <c r="AS15" s="151" t="s">
        <v>39</v>
      </c>
      <c r="AT15" s="151" t="s">
        <v>40</v>
      </c>
      <c r="AU15" s="151" t="s">
        <v>39</v>
      </c>
      <c r="AV15" s="151" t="s">
        <v>40</v>
      </c>
    </row>
    <row r="16" spans="1:48" ht="20.100000000000001" customHeight="1" thickTop="1" thickBot="1" x14ac:dyDescent="0.3">
      <c r="A16" s="247" t="s">
        <v>62</v>
      </c>
      <c r="B16" s="260" t="s">
        <v>19</v>
      </c>
      <c r="C16" s="196" t="s">
        <v>23</v>
      </c>
      <c r="D16" s="197"/>
      <c r="E16" s="198"/>
      <c r="F16" s="50"/>
      <c r="G16" s="51"/>
      <c r="H16" s="51"/>
      <c r="I16" s="51"/>
      <c r="J16" s="51"/>
      <c r="K16" s="51"/>
      <c r="L16" s="51"/>
      <c r="M16" s="51">
        <v>0</v>
      </c>
      <c r="N16" s="51"/>
      <c r="O16" s="51"/>
      <c r="P16" s="51"/>
      <c r="Q16" s="51"/>
      <c r="R16" s="51">
        <v>0</v>
      </c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1"/>
      <c r="AG16" s="51"/>
      <c r="AH16" s="51"/>
      <c r="AI16" s="51"/>
      <c r="AJ16" s="51"/>
      <c r="AK16" s="52"/>
      <c r="AL16" s="152">
        <f t="shared" ref="AL16:AL27" si="0">SUM(F16:AK16)</f>
        <v>0</v>
      </c>
      <c r="AM16" s="153">
        <f>SUM(F16:I16)+SUM(N16:Q16)+SUM(V16:Y16)+SUM(AD16:AG16)</f>
        <v>0</v>
      </c>
      <c r="AN16" s="153">
        <f>SUM(J16:M16)+SUM(R16:U16)+SUM(Z16:AC16)+SUM(AH16:AK16)</f>
        <v>0</v>
      </c>
      <c r="AO16" s="153">
        <f>SUM(F16:I16)</f>
        <v>0</v>
      </c>
      <c r="AP16" s="153">
        <f t="shared" ref="AP16:AP24" si="1">SUM(J16:M16)</f>
        <v>0</v>
      </c>
      <c r="AQ16" s="153">
        <f t="shared" ref="AQ16:AQ24" si="2">SUM(N16:Q16)</f>
        <v>0</v>
      </c>
      <c r="AR16" s="153">
        <f>SUM(R16:U16)</f>
        <v>0</v>
      </c>
      <c r="AS16" s="153">
        <f t="shared" ref="AS16:AS23" si="3">SUM(V16:Y16)</f>
        <v>0</v>
      </c>
      <c r="AT16" s="153">
        <f t="shared" ref="AT16:AT23" si="4">SUM(Z16:AC16)</f>
        <v>0</v>
      </c>
      <c r="AU16" s="153">
        <f t="shared" ref="AU16:AU24" si="5">SUM(AD16:AG16)</f>
        <v>0</v>
      </c>
      <c r="AV16" s="153">
        <f>SUM(AH16:AK16)</f>
        <v>0</v>
      </c>
    </row>
    <row r="17" spans="1:48" ht="20.100000000000001" customHeight="1" thickTop="1" thickBot="1" x14ac:dyDescent="0.3">
      <c r="A17" s="248"/>
      <c r="B17" s="261"/>
      <c r="C17" s="199" t="s">
        <v>24</v>
      </c>
      <c r="D17" s="200"/>
      <c r="E17" s="201"/>
      <c r="F17" s="55"/>
      <c r="G17" s="56"/>
      <c r="H17" s="56"/>
      <c r="I17" s="56"/>
      <c r="J17" s="56"/>
      <c r="K17" s="56"/>
      <c r="L17" s="56"/>
      <c r="M17" s="56"/>
      <c r="N17" s="56"/>
      <c r="O17" s="56"/>
      <c r="P17" s="56"/>
      <c r="Q17" s="56"/>
      <c r="R17" s="56">
        <v>140</v>
      </c>
      <c r="S17" s="56"/>
      <c r="T17" s="56"/>
      <c r="U17" s="56">
        <v>280</v>
      </c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7"/>
      <c r="AL17" s="152">
        <f t="shared" si="0"/>
        <v>420</v>
      </c>
      <c r="AM17" s="152">
        <f t="shared" ref="AM17:AM24" si="6">SUM(F17:I17)+SUM(N17:Q17)+SUM(V17:Y17)+SUM(AD17:AG17)</f>
        <v>0</v>
      </c>
      <c r="AN17" s="152">
        <f>SUM(J17:M17)+SUM(R17:U17)+SUM(Z17:AC17)+SUM(AH17:AK17)</f>
        <v>420</v>
      </c>
      <c r="AO17" s="153">
        <f t="shared" ref="AO17:AO24" si="7">SUM(F17:I17)</f>
        <v>0</v>
      </c>
      <c r="AP17" s="152">
        <f t="shared" si="1"/>
        <v>0</v>
      </c>
      <c r="AQ17" s="153">
        <f t="shared" si="2"/>
        <v>0</v>
      </c>
      <c r="AR17" s="152">
        <f t="shared" ref="AR17:AR24" si="8">SUM(R17:U17)</f>
        <v>420</v>
      </c>
      <c r="AS17" s="153">
        <f t="shared" si="3"/>
        <v>0</v>
      </c>
      <c r="AT17" s="152">
        <f t="shared" si="4"/>
        <v>0</v>
      </c>
      <c r="AU17" s="153">
        <f t="shared" si="5"/>
        <v>0</v>
      </c>
      <c r="AV17" s="153">
        <f t="shared" ref="AV17:AV24" si="9">SUM(AH17:AK17)</f>
        <v>0</v>
      </c>
    </row>
    <row r="18" spans="1:48" ht="39.950000000000003" customHeight="1" thickTop="1" thickBot="1" x14ac:dyDescent="0.3">
      <c r="A18" s="248"/>
      <c r="B18" s="262"/>
      <c r="C18" s="60" t="s">
        <v>25</v>
      </c>
      <c r="D18" s="61"/>
      <c r="E18" s="62" t="s">
        <v>26</v>
      </c>
      <c r="F18" s="55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7"/>
      <c r="AL18" s="152">
        <f t="shared" si="0"/>
        <v>0</v>
      </c>
      <c r="AM18" s="153">
        <f t="shared" si="6"/>
        <v>0</v>
      </c>
      <c r="AN18" s="152">
        <f t="shared" ref="AN18:AN24" si="10">SUM(J18:M18)+SUM(R18:U18)+SUM(Z18:AC18)+SUM(AH18:AK18)</f>
        <v>0</v>
      </c>
      <c r="AO18" s="153">
        <f t="shared" si="7"/>
        <v>0</v>
      </c>
      <c r="AP18" s="152">
        <f t="shared" si="1"/>
        <v>0</v>
      </c>
      <c r="AQ18" s="153">
        <f t="shared" si="2"/>
        <v>0</v>
      </c>
      <c r="AR18" s="152">
        <f t="shared" si="8"/>
        <v>0</v>
      </c>
      <c r="AS18" s="153">
        <f t="shared" si="3"/>
        <v>0</v>
      </c>
      <c r="AT18" s="152">
        <f t="shared" si="4"/>
        <v>0</v>
      </c>
      <c r="AU18" s="153">
        <f t="shared" si="5"/>
        <v>0</v>
      </c>
      <c r="AV18" s="153">
        <f t="shared" si="9"/>
        <v>0</v>
      </c>
    </row>
    <row r="19" spans="1:48" ht="39.950000000000003" customHeight="1" thickTop="1" thickBot="1" x14ac:dyDescent="0.3">
      <c r="A19" s="248"/>
      <c r="B19" s="260" t="s">
        <v>21</v>
      </c>
      <c r="C19" s="196" t="s">
        <v>23</v>
      </c>
      <c r="D19" s="197"/>
      <c r="E19" s="198"/>
      <c r="F19" s="50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>
        <v>1</v>
      </c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>
        <v>0</v>
      </c>
      <c r="AD19" s="51"/>
      <c r="AE19" s="51"/>
      <c r="AF19" s="51"/>
      <c r="AG19" s="51"/>
      <c r="AH19" s="51"/>
      <c r="AI19" s="51"/>
      <c r="AJ19" s="51"/>
      <c r="AK19" s="52"/>
      <c r="AL19" s="152">
        <f t="shared" si="0"/>
        <v>1</v>
      </c>
      <c r="AM19" s="153">
        <f t="shared" si="6"/>
        <v>0</v>
      </c>
      <c r="AN19" s="153">
        <f t="shared" si="10"/>
        <v>1</v>
      </c>
      <c r="AO19" s="153">
        <f t="shared" si="7"/>
        <v>0</v>
      </c>
      <c r="AP19" s="153">
        <f t="shared" si="1"/>
        <v>0</v>
      </c>
      <c r="AQ19" s="153">
        <f t="shared" si="2"/>
        <v>0</v>
      </c>
      <c r="AR19" s="153">
        <f t="shared" si="8"/>
        <v>1</v>
      </c>
      <c r="AS19" s="153">
        <f t="shared" si="3"/>
        <v>0</v>
      </c>
      <c r="AT19" s="153">
        <f t="shared" si="4"/>
        <v>0</v>
      </c>
      <c r="AU19" s="153">
        <f t="shared" si="5"/>
        <v>0</v>
      </c>
      <c r="AV19" s="153">
        <f t="shared" si="9"/>
        <v>0</v>
      </c>
    </row>
    <row r="20" spans="1:48" ht="39.950000000000003" customHeight="1" thickTop="1" thickBot="1" x14ac:dyDescent="0.3">
      <c r="A20" s="248"/>
      <c r="B20" s="261"/>
      <c r="C20" s="199" t="s">
        <v>24</v>
      </c>
      <c r="D20" s="200"/>
      <c r="E20" s="201"/>
      <c r="F20" s="55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>
        <v>415</v>
      </c>
      <c r="S20" s="56"/>
      <c r="T20" s="56"/>
      <c r="U20" s="56">
        <v>560</v>
      </c>
      <c r="V20" s="56"/>
      <c r="W20" s="56"/>
      <c r="X20" s="56"/>
      <c r="Y20" s="56"/>
      <c r="Z20" s="56"/>
      <c r="AA20" s="56"/>
      <c r="AB20" s="56"/>
      <c r="AC20" s="56">
        <v>280</v>
      </c>
      <c r="AD20" s="56"/>
      <c r="AE20" s="56"/>
      <c r="AF20" s="56"/>
      <c r="AG20" s="56"/>
      <c r="AH20" s="56">
        <v>140</v>
      </c>
      <c r="AI20" s="56"/>
      <c r="AJ20" s="56"/>
      <c r="AK20" s="57"/>
      <c r="AL20" s="156">
        <f t="shared" si="0"/>
        <v>1395</v>
      </c>
      <c r="AM20" s="153">
        <f t="shared" si="6"/>
        <v>0</v>
      </c>
      <c r="AN20" s="156">
        <f t="shared" si="10"/>
        <v>1395</v>
      </c>
      <c r="AO20" s="153">
        <f t="shared" si="7"/>
        <v>0</v>
      </c>
      <c r="AP20" s="156">
        <f t="shared" si="1"/>
        <v>0</v>
      </c>
      <c r="AQ20" s="153">
        <f t="shared" si="2"/>
        <v>0</v>
      </c>
      <c r="AR20" s="156">
        <f t="shared" si="8"/>
        <v>975</v>
      </c>
      <c r="AS20" s="153">
        <f t="shared" si="3"/>
        <v>0</v>
      </c>
      <c r="AT20" s="156">
        <f t="shared" si="4"/>
        <v>280</v>
      </c>
      <c r="AU20" s="153">
        <f t="shared" si="5"/>
        <v>0</v>
      </c>
      <c r="AV20" s="156">
        <f t="shared" si="9"/>
        <v>140</v>
      </c>
    </row>
    <row r="21" spans="1:48" ht="39.950000000000003" customHeight="1" thickTop="1" thickBot="1" x14ac:dyDescent="0.3">
      <c r="A21" s="248"/>
      <c r="B21" s="261"/>
      <c r="C21" s="60" t="s">
        <v>25</v>
      </c>
      <c r="D21" s="61"/>
      <c r="E21" s="62" t="s">
        <v>26</v>
      </c>
      <c r="F21" s="55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/>
      <c r="V21" s="56"/>
      <c r="W21" s="56"/>
      <c r="X21" s="56"/>
      <c r="Y21" s="56"/>
      <c r="Z21" s="56"/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7"/>
      <c r="AL21" s="152">
        <f t="shared" si="0"/>
        <v>0</v>
      </c>
      <c r="AM21" s="153">
        <f t="shared" si="6"/>
        <v>0</v>
      </c>
      <c r="AN21" s="152">
        <f t="shared" si="10"/>
        <v>0</v>
      </c>
      <c r="AO21" s="153">
        <f t="shared" si="7"/>
        <v>0</v>
      </c>
      <c r="AP21" s="152">
        <f t="shared" si="1"/>
        <v>0</v>
      </c>
      <c r="AQ21" s="153">
        <f t="shared" si="2"/>
        <v>0</v>
      </c>
      <c r="AR21" s="152">
        <f t="shared" si="8"/>
        <v>0</v>
      </c>
      <c r="AS21" s="153">
        <f t="shared" si="3"/>
        <v>0</v>
      </c>
      <c r="AT21" s="152">
        <f t="shared" si="4"/>
        <v>0</v>
      </c>
      <c r="AU21" s="153">
        <f t="shared" si="5"/>
        <v>0</v>
      </c>
      <c r="AV21" s="152">
        <f t="shared" si="9"/>
        <v>0</v>
      </c>
    </row>
    <row r="22" spans="1:48" ht="39.950000000000003" customHeight="1" thickTop="1" thickBot="1" x14ac:dyDescent="0.3">
      <c r="A22" s="248"/>
      <c r="B22" s="247" t="s">
        <v>86</v>
      </c>
      <c r="C22" s="197" t="s">
        <v>23</v>
      </c>
      <c r="D22" s="197"/>
      <c r="E22" s="198"/>
      <c r="F22" s="144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1">
        <v>1</v>
      </c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/>
      <c r="AI22" s="56"/>
      <c r="AJ22" s="56"/>
      <c r="AK22" s="57"/>
      <c r="AL22" s="152">
        <f t="shared" si="0"/>
        <v>1</v>
      </c>
      <c r="AM22" s="153">
        <f t="shared" si="6"/>
        <v>0</v>
      </c>
      <c r="AN22" s="153">
        <f t="shared" si="10"/>
        <v>1</v>
      </c>
      <c r="AO22" s="153">
        <f t="shared" si="7"/>
        <v>0</v>
      </c>
      <c r="AP22" s="153">
        <f t="shared" si="1"/>
        <v>0</v>
      </c>
      <c r="AQ22" s="153">
        <f t="shared" si="2"/>
        <v>0</v>
      </c>
      <c r="AR22" s="153">
        <f t="shared" si="8"/>
        <v>1</v>
      </c>
      <c r="AS22" s="153">
        <f t="shared" si="3"/>
        <v>0</v>
      </c>
      <c r="AT22" s="153">
        <f t="shared" si="4"/>
        <v>0</v>
      </c>
      <c r="AU22" s="153">
        <f t="shared" si="5"/>
        <v>0</v>
      </c>
      <c r="AV22" s="153">
        <f t="shared" si="9"/>
        <v>0</v>
      </c>
    </row>
    <row r="23" spans="1:48" ht="39.950000000000003" customHeight="1" thickTop="1" thickBot="1" x14ac:dyDescent="0.3">
      <c r="A23" s="248"/>
      <c r="B23" s="248"/>
      <c r="C23" s="200" t="s">
        <v>24</v>
      </c>
      <c r="D23" s="200"/>
      <c r="E23" s="201"/>
      <c r="F23" s="144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>
        <v>80</v>
      </c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/>
      <c r="AI23" s="56"/>
      <c r="AJ23" s="56"/>
      <c r="AK23" s="57"/>
      <c r="AL23" s="152">
        <f t="shared" si="0"/>
        <v>80</v>
      </c>
      <c r="AM23" s="153">
        <f t="shared" si="6"/>
        <v>0</v>
      </c>
      <c r="AN23" s="152">
        <f t="shared" si="10"/>
        <v>80</v>
      </c>
      <c r="AO23" s="153">
        <f t="shared" si="7"/>
        <v>0</v>
      </c>
      <c r="AP23" s="152">
        <f t="shared" si="1"/>
        <v>0</v>
      </c>
      <c r="AQ23" s="153">
        <f t="shared" si="2"/>
        <v>0</v>
      </c>
      <c r="AR23" s="152">
        <f t="shared" si="8"/>
        <v>80</v>
      </c>
      <c r="AS23" s="153">
        <f t="shared" si="3"/>
        <v>0</v>
      </c>
      <c r="AT23" s="152">
        <f t="shared" si="4"/>
        <v>0</v>
      </c>
      <c r="AU23" s="153">
        <f t="shared" si="5"/>
        <v>0</v>
      </c>
      <c r="AV23" s="152">
        <f t="shared" si="9"/>
        <v>0</v>
      </c>
    </row>
    <row r="24" spans="1:48" ht="39.950000000000003" customHeight="1" thickTop="1" thickBot="1" x14ac:dyDescent="0.3">
      <c r="A24" s="249"/>
      <c r="B24" s="249"/>
      <c r="C24" s="143" t="s">
        <v>25</v>
      </c>
      <c r="D24" s="61"/>
      <c r="E24" s="62" t="s">
        <v>26</v>
      </c>
      <c r="F24" s="144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7"/>
      <c r="AL24" s="152">
        <f t="shared" si="0"/>
        <v>0</v>
      </c>
      <c r="AM24" s="153">
        <f t="shared" si="6"/>
        <v>0</v>
      </c>
      <c r="AN24" s="152">
        <f t="shared" si="10"/>
        <v>0</v>
      </c>
      <c r="AO24" s="153">
        <f t="shared" si="7"/>
        <v>0</v>
      </c>
      <c r="AP24" s="153">
        <f t="shared" si="1"/>
        <v>0</v>
      </c>
      <c r="AQ24" s="153">
        <f t="shared" si="2"/>
        <v>0</v>
      </c>
      <c r="AR24" s="152">
        <f t="shared" si="8"/>
        <v>0</v>
      </c>
      <c r="AS24" s="152">
        <f t="shared" ref="AS24" si="11">SUM(S24:V24)</f>
        <v>0</v>
      </c>
      <c r="AT24" s="152">
        <f t="shared" ref="AT24" si="12">SUM(T24:W24)</f>
        <v>0</v>
      </c>
      <c r="AU24" s="153">
        <f t="shared" si="5"/>
        <v>0</v>
      </c>
      <c r="AV24" s="152">
        <f t="shared" si="9"/>
        <v>0</v>
      </c>
    </row>
    <row r="25" spans="1:48" ht="19.5" customHeight="1" thickTop="1" thickBot="1" x14ac:dyDescent="0.3">
      <c r="A25" s="136" t="s">
        <v>30</v>
      </c>
      <c r="B25" s="7"/>
      <c r="C25" s="61" t="s">
        <v>25</v>
      </c>
      <c r="D25" s="61"/>
      <c r="E25" s="64"/>
      <c r="F25" s="65">
        <f>F18+F21+F24</f>
        <v>0</v>
      </c>
      <c r="G25" s="65">
        <f t="shared" ref="G25:AK25" si="13">G18+G21+G24</f>
        <v>0</v>
      </c>
      <c r="H25" s="65">
        <f t="shared" si="13"/>
        <v>0</v>
      </c>
      <c r="I25" s="65">
        <f t="shared" si="13"/>
        <v>0</v>
      </c>
      <c r="J25" s="65">
        <f t="shared" si="13"/>
        <v>0</v>
      </c>
      <c r="K25" s="65">
        <f t="shared" si="13"/>
        <v>0</v>
      </c>
      <c r="L25" s="65">
        <f t="shared" si="13"/>
        <v>0</v>
      </c>
      <c r="M25" s="65">
        <f t="shared" si="13"/>
        <v>0</v>
      </c>
      <c r="N25" s="65">
        <f t="shared" si="13"/>
        <v>0</v>
      </c>
      <c r="O25" s="65">
        <f t="shared" si="13"/>
        <v>0</v>
      </c>
      <c r="P25" s="65">
        <f t="shared" si="13"/>
        <v>0</v>
      </c>
      <c r="Q25" s="65">
        <f t="shared" si="13"/>
        <v>0</v>
      </c>
      <c r="R25" s="65">
        <f t="shared" si="13"/>
        <v>0</v>
      </c>
      <c r="S25" s="65">
        <f t="shared" si="13"/>
        <v>0</v>
      </c>
      <c r="T25" s="65">
        <f t="shared" si="13"/>
        <v>0</v>
      </c>
      <c r="U25" s="65">
        <f t="shared" si="13"/>
        <v>0</v>
      </c>
      <c r="V25" s="65">
        <f t="shared" si="13"/>
        <v>0</v>
      </c>
      <c r="W25" s="65">
        <f t="shared" si="13"/>
        <v>0</v>
      </c>
      <c r="X25" s="65">
        <f t="shared" si="13"/>
        <v>0</v>
      </c>
      <c r="Y25" s="65">
        <f t="shared" si="13"/>
        <v>0</v>
      </c>
      <c r="Z25" s="65">
        <f t="shared" si="13"/>
        <v>0</v>
      </c>
      <c r="AA25" s="65">
        <f t="shared" si="13"/>
        <v>0</v>
      </c>
      <c r="AB25" s="65">
        <f t="shared" si="13"/>
        <v>0</v>
      </c>
      <c r="AC25" s="65">
        <f t="shared" si="13"/>
        <v>0</v>
      </c>
      <c r="AD25" s="65">
        <f t="shared" si="13"/>
        <v>0</v>
      </c>
      <c r="AE25" s="65">
        <f t="shared" si="13"/>
        <v>0</v>
      </c>
      <c r="AF25" s="65">
        <f t="shared" si="13"/>
        <v>0</v>
      </c>
      <c r="AG25" s="65">
        <f t="shared" si="13"/>
        <v>0</v>
      </c>
      <c r="AH25" s="65">
        <f t="shared" si="13"/>
        <v>0</v>
      </c>
      <c r="AI25" s="65">
        <f t="shared" si="13"/>
        <v>0</v>
      </c>
      <c r="AJ25" s="65">
        <f t="shared" si="13"/>
        <v>0</v>
      </c>
      <c r="AK25" s="145">
        <f t="shared" si="13"/>
        <v>0</v>
      </c>
      <c r="AL25" s="154">
        <f t="shared" si="0"/>
        <v>0</v>
      </c>
      <c r="AM25" s="153">
        <f t="shared" ref="AM25:AO25" si="14">AM18+AM21</f>
        <v>0</v>
      </c>
      <c r="AN25" s="153">
        <f>AN18+AN21+AN24</f>
        <v>0</v>
      </c>
      <c r="AO25" s="153">
        <f t="shared" si="14"/>
        <v>0</v>
      </c>
      <c r="AP25" s="153">
        <f>AP18+AP21+AP24</f>
        <v>0</v>
      </c>
      <c r="AQ25" s="153">
        <f t="shared" ref="AQ25:AV25" si="15">AQ18+AQ21+AQ24</f>
        <v>0</v>
      </c>
      <c r="AR25" s="153">
        <f>AR18+AR21+AR24</f>
        <v>0</v>
      </c>
      <c r="AS25" s="153">
        <f t="shared" si="15"/>
        <v>0</v>
      </c>
      <c r="AT25" s="153">
        <f t="shared" si="15"/>
        <v>0</v>
      </c>
      <c r="AU25" s="153">
        <f t="shared" si="15"/>
        <v>0</v>
      </c>
      <c r="AV25" s="153">
        <f t="shared" si="15"/>
        <v>0</v>
      </c>
    </row>
    <row r="26" spans="1:48" ht="19.5" customHeight="1" thickTop="1" thickBot="1" x14ac:dyDescent="0.3">
      <c r="A26" s="142"/>
      <c r="B26" s="7"/>
      <c r="C26" s="208" t="s">
        <v>20</v>
      </c>
      <c r="D26" s="200"/>
      <c r="E26" s="201"/>
      <c r="F26" s="65">
        <f>F17+F20+F23</f>
        <v>0</v>
      </c>
      <c r="G26" s="65">
        <f t="shared" ref="G26:AK26" si="16">G17+G20+G23</f>
        <v>0</v>
      </c>
      <c r="H26" s="65">
        <f t="shared" si="16"/>
        <v>0</v>
      </c>
      <c r="I26" s="65">
        <f t="shared" si="16"/>
        <v>0</v>
      </c>
      <c r="J26" s="65">
        <f t="shared" si="16"/>
        <v>0</v>
      </c>
      <c r="K26" s="65">
        <f t="shared" si="16"/>
        <v>0</v>
      </c>
      <c r="L26" s="65">
        <f t="shared" si="16"/>
        <v>0</v>
      </c>
      <c r="M26" s="65">
        <f t="shared" si="16"/>
        <v>0</v>
      </c>
      <c r="N26" s="65">
        <f t="shared" si="16"/>
        <v>0</v>
      </c>
      <c r="O26" s="65">
        <f t="shared" si="16"/>
        <v>0</v>
      </c>
      <c r="P26" s="65">
        <f t="shared" si="16"/>
        <v>0</v>
      </c>
      <c r="Q26" s="65">
        <f t="shared" si="16"/>
        <v>0</v>
      </c>
      <c r="R26" s="65">
        <f t="shared" si="16"/>
        <v>635</v>
      </c>
      <c r="S26" s="65">
        <f t="shared" si="16"/>
        <v>0</v>
      </c>
      <c r="T26" s="65">
        <f t="shared" si="16"/>
        <v>0</v>
      </c>
      <c r="U26" s="65">
        <f t="shared" si="16"/>
        <v>840</v>
      </c>
      <c r="V26" s="65">
        <f t="shared" si="16"/>
        <v>0</v>
      </c>
      <c r="W26" s="65">
        <f t="shared" si="16"/>
        <v>0</v>
      </c>
      <c r="X26" s="65">
        <f t="shared" si="16"/>
        <v>0</v>
      </c>
      <c r="Y26" s="65">
        <f t="shared" si="16"/>
        <v>0</v>
      </c>
      <c r="Z26" s="65">
        <f t="shared" si="16"/>
        <v>0</v>
      </c>
      <c r="AA26" s="65">
        <f t="shared" si="16"/>
        <v>0</v>
      </c>
      <c r="AB26" s="65">
        <f t="shared" si="16"/>
        <v>0</v>
      </c>
      <c r="AC26" s="65">
        <f t="shared" si="16"/>
        <v>280</v>
      </c>
      <c r="AD26" s="65">
        <f t="shared" si="16"/>
        <v>0</v>
      </c>
      <c r="AE26" s="65">
        <f t="shared" si="16"/>
        <v>0</v>
      </c>
      <c r="AF26" s="65">
        <f t="shared" si="16"/>
        <v>0</v>
      </c>
      <c r="AG26" s="65">
        <f t="shared" si="16"/>
        <v>0</v>
      </c>
      <c r="AH26" s="65">
        <f t="shared" si="16"/>
        <v>140</v>
      </c>
      <c r="AI26" s="65">
        <f t="shared" si="16"/>
        <v>0</v>
      </c>
      <c r="AJ26" s="65">
        <f t="shared" si="16"/>
        <v>0</v>
      </c>
      <c r="AK26" s="145">
        <f t="shared" si="16"/>
        <v>0</v>
      </c>
      <c r="AL26" s="155">
        <f t="shared" si="0"/>
        <v>1895</v>
      </c>
      <c r="AM26" s="153">
        <f t="shared" ref="AM26:AO26" si="17">AM17+AM20</f>
        <v>0</v>
      </c>
      <c r="AN26" s="153">
        <f>AN17+AN20+AN23</f>
        <v>1895</v>
      </c>
      <c r="AO26" s="153">
        <f t="shared" si="17"/>
        <v>0</v>
      </c>
      <c r="AP26" s="153">
        <f>AP17+AP20+AP23</f>
        <v>0</v>
      </c>
      <c r="AQ26" s="153">
        <f t="shared" ref="AQ26:AV26" si="18">AQ17+AQ20+AQ23</f>
        <v>0</v>
      </c>
      <c r="AR26" s="153">
        <f t="shared" si="18"/>
        <v>1475</v>
      </c>
      <c r="AS26" s="153">
        <f t="shared" si="18"/>
        <v>0</v>
      </c>
      <c r="AT26" s="153">
        <f t="shared" si="18"/>
        <v>280</v>
      </c>
      <c r="AU26" s="153">
        <f t="shared" si="18"/>
        <v>0</v>
      </c>
      <c r="AV26" s="153">
        <f t="shared" si="18"/>
        <v>140</v>
      </c>
    </row>
    <row r="27" spans="1:48" ht="19.5" customHeight="1" thickTop="1" thickBot="1" x14ac:dyDescent="0.3">
      <c r="A27" s="137"/>
      <c r="B27" s="7"/>
      <c r="C27" s="209" t="s">
        <v>23</v>
      </c>
      <c r="D27" s="210"/>
      <c r="E27" s="211"/>
      <c r="F27" s="139">
        <f>+F16+F19+F22</f>
        <v>0</v>
      </c>
      <c r="G27" s="139">
        <f t="shared" ref="G27:AK27" si="19">+G16+G19+G22</f>
        <v>0</v>
      </c>
      <c r="H27" s="139">
        <f t="shared" si="19"/>
        <v>0</v>
      </c>
      <c r="I27" s="139">
        <f t="shared" si="19"/>
        <v>0</v>
      </c>
      <c r="J27" s="139">
        <f t="shared" si="19"/>
        <v>0</v>
      </c>
      <c r="K27" s="139">
        <f t="shared" si="19"/>
        <v>0</v>
      </c>
      <c r="L27" s="139">
        <f t="shared" si="19"/>
        <v>0</v>
      </c>
      <c r="M27" s="139">
        <f t="shared" si="19"/>
        <v>0</v>
      </c>
      <c r="N27" s="139">
        <f t="shared" si="19"/>
        <v>0</v>
      </c>
      <c r="O27" s="139">
        <f t="shared" si="19"/>
        <v>0</v>
      </c>
      <c r="P27" s="139">
        <f t="shared" si="19"/>
        <v>0</v>
      </c>
      <c r="Q27" s="139">
        <f t="shared" si="19"/>
        <v>0</v>
      </c>
      <c r="R27" s="139">
        <f t="shared" si="19"/>
        <v>2</v>
      </c>
      <c r="S27" s="139">
        <f t="shared" si="19"/>
        <v>0</v>
      </c>
      <c r="T27" s="139">
        <f t="shared" si="19"/>
        <v>0</v>
      </c>
      <c r="U27" s="139">
        <f t="shared" si="19"/>
        <v>0</v>
      </c>
      <c r="V27" s="139">
        <f t="shared" si="19"/>
        <v>0</v>
      </c>
      <c r="W27" s="139">
        <f t="shared" si="19"/>
        <v>0</v>
      </c>
      <c r="X27" s="139">
        <f t="shared" si="19"/>
        <v>0</v>
      </c>
      <c r="Y27" s="139">
        <f t="shared" si="19"/>
        <v>0</v>
      </c>
      <c r="Z27" s="139">
        <f t="shared" si="19"/>
        <v>0</v>
      </c>
      <c r="AA27" s="139">
        <f t="shared" si="19"/>
        <v>0</v>
      </c>
      <c r="AB27" s="139">
        <f t="shared" si="19"/>
        <v>0</v>
      </c>
      <c r="AC27" s="139">
        <f t="shared" si="19"/>
        <v>0</v>
      </c>
      <c r="AD27" s="139">
        <f t="shared" si="19"/>
        <v>0</v>
      </c>
      <c r="AE27" s="139">
        <f t="shared" si="19"/>
        <v>0</v>
      </c>
      <c r="AF27" s="139">
        <f t="shared" si="19"/>
        <v>0</v>
      </c>
      <c r="AG27" s="139">
        <f t="shared" si="19"/>
        <v>0</v>
      </c>
      <c r="AH27" s="139">
        <f t="shared" si="19"/>
        <v>0</v>
      </c>
      <c r="AI27" s="139">
        <f t="shared" si="19"/>
        <v>0</v>
      </c>
      <c r="AJ27" s="139">
        <f t="shared" si="19"/>
        <v>0</v>
      </c>
      <c r="AK27" s="146">
        <f t="shared" si="19"/>
        <v>0</v>
      </c>
      <c r="AL27" s="155">
        <f t="shared" si="0"/>
        <v>2</v>
      </c>
      <c r="AM27" s="153">
        <f t="shared" ref="AM27:AO27" si="20">AM16+AM19</f>
        <v>0</v>
      </c>
      <c r="AN27" s="153">
        <f>AN16+AN19+AN22</f>
        <v>2</v>
      </c>
      <c r="AO27" s="153">
        <f t="shared" si="20"/>
        <v>0</v>
      </c>
      <c r="AP27" s="155">
        <f>AP16+AP19+AP22</f>
        <v>0</v>
      </c>
      <c r="AQ27" s="153">
        <f t="shared" ref="AQ27:AV27" si="21">AQ16+AQ19+AQ22</f>
        <v>0</v>
      </c>
      <c r="AR27" s="153">
        <f t="shared" si="21"/>
        <v>2</v>
      </c>
      <c r="AS27" s="153">
        <f t="shared" si="21"/>
        <v>0</v>
      </c>
      <c r="AT27" s="155">
        <f t="shared" si="21"/>
        <v>0</v>
      </c>
      <c r="AU27" s="153">
        <f t="shared" si="21"/>
        <v>0</v>
      </c>
      <c r="AV27" s="155">
        <f t="shared" si="21"/>
        <v>0</v>
      </c>
    </row>
    <row r="28" spans="1:48" ht="19.5" customHeight="1" thickBot="1" x14ac:dyDescent="0.3">
      <c r="A28" s="9"/>
      <c r="B28" s="9"/>
      <c r="C28" s="13"/>
      <c r="D28" s="13"/>
      <c r="E28" s="14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49"/>
      <c r="AN28" s="49"/>
      <c r="AO28" s="49"/>
      <c r="AP28" s="49"/>
      <c r="AQ28" s="49"/>
      <c r="AR28" s="49"/>
      <c r="AS28" s="49"/>
      <c r="AT28" s="49"/>
      <c r="AU28" s="49"/>
      <c r="AV28" s="49"/>
    </row>
    <row r="29" spans="1:48" s="1" customFormat="1" ht="21.75" customHeight="1" thickBot="1" x14ac:dyDescent="0.3">
      <c r="A29" s="124" t="s">
        <v>71</v>
      </c>
      <c r="B29" s="221" t="s">
        <v>70</v>
      </c>
      <c r="C29" s="222"/>
      <c r="D29" s="222"/>
      <c r="E29" s="222"/>
      <c r="F29" s="222"/>
      <c r="G29" s="222"/>
      <c r="H29" s="222"/>
      <c r="I29" s="222"/>
      <c r="J29" s="222"/>
      <c r="K29" s="222"/>
      <c r="L29" s="222"/>
      <c r="M29" s="222"/>
      <c r="N29" s="222"/>
      <c r="O29" s="222"/>
      <c r="P29" s="222"/>
      <c r="Q29" s="222"/>
      <c r="R29" s="222"/>
      <c r="S29" s="222"/>
      <c r="T29" s="222"/>
      <c r="U29" s="222"/>
      <c r="V29" s="222"/>
      <c r="W29" s="222"/>
      <c r="X29" s="222"/>
      <c r="Y29" s="222"/>
      <c r="Z29" s="222"/>
      <c r="AA29" s="222"/>
      <c r="AB29" s="222"/>
      <c r="AC29" s="222"/>
      <c r="AD29" s="222"/>
      <c r="AE29" s="222"/>
      <c r="AF29" s="222"/>
      <c r="AG29" s="222"/>
      <c r="AH29" s="222"/>
      <c r="AI29" s="222"/>
      <c r="AJ29" s="222"/>
      <c r="AK29" s="223"/>
    </row>
    <row r="30" spans="1:48" ht="20.100000000000001" customHeight="1" thickBot="1" x14ac:dyDescent="0.3">
      <c r="A30" s="35" t="s">
        <v>73</v>
      </c>
      <c r="B30" s="241" t="s">
        <v>72</v>
      </c>
      <c r="C30" s="242"/>
      <c r="D30" s="242"/>
      <c r="E30" s="242"/>
      <c r="F30" s="242"/>
      <c r="G30" s="242"/>
      <c r="H30" s="242"/>
      <c r="I30" s="242"/>
      <c r="J30" s="242"/>
      <c r="K30" s="242"/>
      <c r="L30" s="242"/>
      <c r="M30" s="242"/>
      <c r="N30" s="242"/>
      <c r="O30" s="242"/>
      <c r="P30" s="242"/>
      <c r="Q30" s="242"/>
      <c r="R30" s="242"/>
      <c r="S30" s="242"/>
      <c r="T30" s="242"/>
      <c r="U30" s="242"/>
      <c r="V30" s="242"/>
      <c r="W30" s="242"/>
      <c r="X30" s="242"/>
      <c r="Y30" s="242"/>
      <c r="Z30" s="242"/>
      <c r="AA30" s="242"/>
      <c r="AB30" s="242"/>
      <c r="AC30" s="242"/>
      <c r="AD30" s="242"/>
      <c r="AE30" s="242"/>
      <c r="AF30" s="242"/>
      <c r="AG30" s="242"/>
      <c r="AH30" s="242"/>
      <c r="AI30" s="242"/>
      <c r="AJ30" s="242"/>
      <c r="AK30" s="243"/>
    </row>
    <row r="31" spans="1:48" ht="20.100000000000001" customHeight="1" thickBot="1" x14ac:dyDescent="0.3">
      <c r="A31" s="36" t="s">
        <v>75</v>
      </c>
      <c r="B31" s="225" t="s">
        <v>76</v>
      </c>
      <c r="C31" s="225"/>
      <c r="D31" s="225"/>
      <c r="E31" s="225"/>
      <c r="F31" s="225"/>
      <c r="G31" s="225"/>
      <c r="H31" s="225"/>
      <c r="I31" s="225"/>
      <c r="J31" s="225"/>
      <c r="K31" s="225"/>
      <c r="L31" s="225"/>
      <c r="M31" s="225"/>
      <c r="N31" s="225"/>
      <c r="O31" s="225"/>
      <c r="P31" s="225"/>
      <c r="Q31" s="225"/>
      <c r="R31" s="225"/>
      <c r="S31" s="225"/>
      <c r="T31" s="225"/>
      <c r="U31" s="225"/>
      <c r="V31" s="225"/>
      <c r="W31" s="225"/>
      <c r="X31" s="225"/>
      <c r="Y31" s="225"/>
      <c r="Z31" s="225"/>
      <c r="AA31" s="225"/>
      <c r="AB31" s="225"/>
      <c r="AC31" s="225"/>
      <c r="AD31" s="225"/>
      <c r="AE31" s="225"/>
      <c r="AF31" s="225"/>
      <c r="AG31" s="225"/>
      <c r="AH31" s="225"/>
      <c r="AI31" s="225"/>
      <c r="AJ31" s="225"/>
      <c r="AK31" s="226"/>
    </row>
    <row r="32" spans="1:48" ht="20.100000000000001" customHeight="1" x14ac:dyDescent="0.25">
      <c r="A32" s="227" t="s">
        <v>3</v>
      </c>
      <c r="B32" s="228" t="s">
        <v>4</v>
      </c>
      <c r="C32" s="229" t="s">
        <v>0</v>
      </c>
      <c r="D32" s="230" t="s">
        <v>12</v>
      </c>
      <c r="E32" s="231"/>
      <c r="F32" s="234"/>
      <c r="G32" s="235"/>
      <c r="H32" s="235"/>
      <c r="I32" s="235"/>
      <c r="J32" s="235"/>
      <c r="K32" s="235"/>
      <c r="L32" s="235"/>
      <c r="M32" s="235"/>
      <c r="N32" s="235"/>
      <c r="O32" s="235"/>
      <c r="P32" s="235"/>
      <c r="Q32" s="235"/>
      <c r="R32" s="235"/>
      <c r="S32" s="235"/>
      <c r="T32" s="235"/>
      <c r="U32" s="235"/>
      <c r="V32" s="235"/>
      <c r="W32" s="235"/>
      <c r="X32" s="235"/>
      <c r="Y32" s="235"/>
      <c r="Z32" s="235"/>
      <c r="AA32" s="235"/>
      <c r="AB32" s="235"/>
      <c r="AC32" s="235"/>
      <c r="AD32" s="235"/>
      <c r="AE32" s="235"/>
      <c r="AF32" s="235"/>
      <c r="AG32" s="235"/>
      <c r="AH32" s="235"/>
      <c r="AI32" s="235"/>
      <c r="AJ32" s="235"/>
      <c r="AK32" s="236"/>
    </row>
    <row r="33" spans="1:48" ht="20.100000000000001" customHeight="1" thickBot="1" x14ac:dyDescent="0.3">
      <c r="A33" s="173"/>
      <c r="B33" s="174"/>
      <c r="C33" s="219"/>
      <c r="D33" s="232"/>
      <c r="E33" s="233"/>
      <c r="F33" s="237" t="s">
        <v>7</v>
      </c>
      <c r="G33" s="164"/>
      <c r="H33" s="164"/>
      <c r="I33" s="164"/>
      <c r="J33" s="164"/>
      <c r="K33" s="164"/>
      <c r="L33" s="164"/>
      <c r="M33" s="166"/>
      <c r="N33" s="163" t="s">
        <v>8</v>
      </c>
      <c r="O33" s="164"/>
      <c r="P33" s="164"/>
      <c r="Q33" s="164"/>
      <c r="R33" s="164"/>
      <c r="S33" s="164"/>
      <c r="T33" s="164"/>
      <c r="U33" s="166"/>
      <c r="V33" s="163" t="s">
        <v>9</v>
      </c>
      <c r="W33" s="164"/>
      <c r="X33" s="164"/>
      <c r="Y33" s="164"/>
      <c r="Z33" s="164"/>
      <c r="AA33" s="164"/>
      <c r="AB33" s="164"/>
      <c r="AC33" s="166"/>
      <c r="AD33" s="163" t="s">
        <v>10</v>
      </c>
      <c r="AE33" s="164"/>
      <c r="AF33" s="164"/>
      <c r="AG33" s="164"/>
      <c r="AH33" s="164"/>
      <c r="AI33" s="164"/>
      <c r="AJ33" s="164"/>
      <c r="AK33" s="165"/>
      <c r="AM33" s="5"/>
    </row>
    <row r="34" spans="1:48" ht="20.100000000000001" customHeight="1" thickTop="1" thickBot="1" x14ac:dyDescent="0.3">
      <c r="A34" s="217"/>
      <c r="B34" s="174"/>
      <c r="C34" s="219"/>
      <c r="D34" s="220" t="s">
        <v>13</v>
      </c>
      <c r="E34" s="220" t="s">
        <v>14</v>
      </c>
      <c r="F34" s="163" t="s">
        <v>5</v>
      </c>
      <c r="G34" s="164"/>
      <c r="H34" s="164"/>
      <c r="I34" s="166"/>
      <c r="J34" s="163" t="s">
        <v>6</v>
      </c>
      <c r="K34" s="164"/>
      <c r="L34" s="164"/>
      <c r="M34" s="166"/>
      <c r="N34" s="163" t="s">
        <v>5</v>
      </c>
      <c r="O34" s="164"/>
      <c r="P34" s="164"/>
      <c r="Q34" s="166"/>
      <c r="R34" s="163" t="s">
        <v>6</v>
      </c>
      <c r="S34" s="164"/>
      <c r="T34" s="164"/>
      <c r="U34" s="166"/>
      <c r="V34" s="163" t="s">
        <v>5</v>
      </c>
      <c r="W34" s="164"/>
      <c r="X34" s="164"/>
      <c r="Y34" s="166"/>
      <c r="Z34" s="163" t="s">
        <v>6</v>
      </c>
      <c r="AA34" s="164"/>
      <c r="AB34" s="164"/>
      <c r="AC34" s="166"/>
      <c r="AD34" s="163" t="s">
        <v>5</v>
      </c>
      <c r="AE34" s="164"/>
      <c r="AF34" s="164"/>
      <c r="AG34" s="166"/>
      <c r="AH34" s="163" t="s">
        <v>6</v>
      </c>
      <c r="AI34" s="164"/>
      <c r="AJ34" s="164"/>
      <c r="AK34" s="164"/>
      <c r="AL34" s="259" t="s">
        <v>27</v>
      </c>
      <c r="AM34" s="258" t="s">
        <v>34</v>
      </c>
      <c r="AN34" s="258"/>
      <c r="AO34" s="258" t="s">
        <v>35</v>
      </c>
      <c r="AP34" s="258"/>
      <c r="AQ34" s="258" t="s">
        <v>36</v>
      </c>
      <c r="AR34" s="258"/>
      <c r="AS34" s="258" t="s">
        <v>37</v>
      </c>
      <c r="AT34" s="258"/>
      <c r="AU34" s="258" t="s">
        <v>38</v>
      </c>
      <c r="AV34" s="258"/>
    </row>
    <row r="35" spans="1:48" ht="20.100000000000001" customHeight="1" thickTop="1" thickBot="1" x14ac:dyDescent="0.3">
      <c r="A35" s="217"/>
      <c r="B35" s="174"/>
      <c r="C35" s="219"/>
      <c r="D35" s="220"/>
      <c r="E35" s="220"/>
      <c r="F35" s="127" t="s">
        <v>15</v>
      </c>
      <c r="G35" s="127" t="s">
        <v>16</v>
      </c>
      <c r="H35" s="127" t="s">
        <v>17</v>
      </c>
      <c r="I35" s="127" t="s">
        <v>18</v>
      </c>
      <c r="J35" s="127" t="s">
        <v>15</v>
      </c>
      <c r="K35" s="127" t="s">
        <v>16</v>
      </c>
      <c r="L35" s="127" t="s">
        <v>17</v>
      </c>
      <c r="M35" s="127" t="s">
        <v>18</v>
      </c>
      <c r="N35" s="127" t="s">
        <v>15</v>
      </c>
      <c r="O35" s="127" t="s">
        <v>16</v>
      </c>
      <c r="P35" s="127" t="s">
        <v>17</v>
      </c>
      <c r="Q35" s="127" t="s">
        <v>18</v>
      </c>
      <c r="R35" s="127" t="s">
        <v>15</v>
      </c>
      <c r="S35" s="127" t="s">
        <v>16</v>
      </c>
      <c r="T35" s="127" t="s">
        <v>17</v>
      </c>
      <c r="U35" s="127" t="s">
        <v>18</v>
      </c>
      <c r="V35" s="127" t="s">
        <v>15</v>
      </c>
      <c r="W35" s="127" t="s">
        <v>16</v>
      </c>
      <c r="X35" s="127" t="s">
        <v>17</v>
      </c>
      <c r="Y35" s="127" t="s">
        <v>18</v>
      </c>
      <c r="Z35" s="127" t="s">
        <v>15</v>
      </c>
      <c r="AA35" s="127" t="s">
        <v>16</v>
      </c>
      <c r="AB35" s="127" t="s">
        <v>17</v>
      </c>
      <c r="AC35" s="127" t="s">
        <v>18</v>
      </c>
      <c r="AD35" s="127" t="s">
        <v>15</v>
      </c>
      <c r="AE35" s="127" t="s">
        <v>16</v>
      </c>
      <c r="AF35" s="127" t="s">
        <v>17</v>
      </c>
      <c r="AG35" s="127" t="s">
        <v>18</v>
      </c>
      <c r="AH35" s="127" t="s">
        <v>15</v>
      </c>
      <c r="AI35" s="127" t="s">
        <v>16</v>
      </c>
      <c r="AJ35" s="127" t="s">
        <v>17</v>
      </c>
      <c r="AK35" s="126" t="s">
        <v>18</v>
      </c>
      <c r="AL35" s="259"/>
      <c r="AM35" s="151" t="s">
        <v>39</v>
      </c>
      <c r="AN35" s="151" t="s">
        <v>40</v>
      </c>
      <c r="AO35" s="151" t="s">
        <v>39</v>
      </c>
      <c r="AP35" s="151" t="s">
        <v>40</v>
      </c>
      <c r="AQ35" s="151" t="s">
        <v>39</v>
      </c>
      <c r="AR35" s="151" t="s">
        <v>40</v>
      </c>
      <c r="AS35" s="151" t="s">
        <v>39</v>
      </c>
      <c r="AT35" s="151" t="s">
        <v>40</v>
      </c>
      <c r="AU35" s="151" t="s">
        <v>39</v>
      </c>
      <c r="AV35" s="151" t="s">
        <v>40</v>
      </c>
    </row>
    <row r="36" spans="1:48" ht="39.950000000000003" customHeight="1" thickTop="1" thickBot="1" x14ac:dyDescent="0.3">
      <c r="A36" s="238" t="s">
        <v>63</v>
      </c>
      <c r="B36" s="135" t="s">
        <v>19</v>
      </c>
      <c r="C36" s="214" t="s">
        <v>23</v>
      </c>
      <c r="D36" s="215"/>
      <c r="E36" s="216"/>
      <c r="F36" s="50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2"/>
      <c r="AL36" s="152">
        <f t="shared" ref="AL36:AL39" si="22">SUM(F36:AK36)</f>
        <v>0</v>
      </c>
      <c r="AM36" s="153">
        <f t="shared" ref="AM36:AM38" si="23">SUM(F36:I36)+SUM(N36:Q36)+SUM(V36:Y36)+SUM(AD36:AG36)</f>
        <v>0</v>
      </c>
      <c r="AN36" s="153">
        <f t="shared" ref="AN36:AN38" si="24">SUM(J36:M36)+SUM(R36:U36)+SUM(Z36:AC36)+SUM(AH36:AK36)</f>
        <v>0</v>
      </c>
      <c r="AO36" s="153">
        <f t="shared" ref="AO36:AO38" si="25">SUM(F36:I36)</f>
        <v>0</v>
      </c>
      <c r="AP36" s="153">
        <f t="shared" ref="AP36:AP38" si="26">SUM(J36:M36)</f>
        <v>0</v>
      </c>
      <c r="AQ36" s="153">
        <f t="shared" ref="AQ36:AQ38" si="27">SUM(N36:Q36)</f>
        <v>0</v>
      </c>
      <c r="AR36" s="153">
        <f>SUM(R36:U36)</f>
        <v>0</v>
      </c>
      <c r="AS36" s="153">
        <f t="shared" ref="AS36:AS38" si="28">SUM(V36:Y36)</f>
        <v>0</v>
      </c>
      <c r="AT36" s="153">
        <f t="shared" ref="AT36:AT38" si="29">SUM(Z36:AC36)</f>
        <v>0</v>
      </c>
      <c r="AU36" s="153">
        <f t="shared" ref="AU36:AU38" si="30">SUM(AD36:AG36)</f>
        <v>0</v>
      </c>
      <c r="AV36" s="153">
        <f t="shared" ref="AV36:AV38" si="31">SUM(AH36:AK36)</f>
        <v>0</v>
      </c>
    </row>
    <row r="37" spans="1:48" ht="39.950000000000003" customHeight="1" thickTop="1" thickBot="1" x14ac:dyDescent="0.3">
      <c r="A37" s="239"/>
      <c r="B37" s="135" t="s">
        <v>21</v>
      </c>
      <c r="C37" s="196" t="s">
        <v>23</v>
      </c>
      <c r="D37" s="197"/>
      <c r="E37" s="198"/>
      <c r="F37" s="50"/>
      <c r="G37" s="51"/>
      <c r="H37" s="51"/>
      <c r="I37" s="51"/>
      <c r="J37" s="51"/>
      <c r="K37" s="51"/>
      <c r="L37" s="51"/>
      <c r="M37" s="51"/>
      <c r="N37" s="51"/>
      <c r="O37" s="51"/>
      <c r="P37" s="51"/>
      <c r="Q37" s="51"/>
      <c r="R37" s="51">
        <v>28</v>
      </c>
      <c r="S37" s="51"/>
      <c r="T37" s="51"/>
      <c r="U37" s="51">
        <v>18</v>
      </c>
      <c r="V37" s="51"/>
      <c r="W37" s="51"/>
      <c r="X37" s="51"/>
      <c r="Y37" s="51"/>
      <c r="Z37" s="51"/>
      <c r="AA37" s="51"/>
      <c r="AB37" s="51"/>
      <c r="AC37" s="51">
        <v>8</v>
      </c>
      <c r="AD37" s="51"/>
      <c r="AE37" s="51"/>
      <c r="AF37" s="51"/>
      <c r="AG37" s="51"/>
      <c r="AH37" s="51"/>
      <c r="AI37" s="51"/>
      <c r="AJ37" s="51"/>
      <c r="AK37" s="52"/>
      <c r="AL37" s="152">
        <f t="shared" si="22"/>
        <v>54</v>
      </c>
      <c r="AM37" s="153">
        <f t="shared" si="23"/>
        <v>0</v>
      </c>
      <c r="AN37" s="153">
        <f t="shared" si="24"/>
        <v>54</v>
      </c>
      <c r="AO37" s="153">
        <f t="shared" si="25"/>
        <v>0</v>
      </c>
      <c r="AP37" s="153">
        <f t="shared" si="26"/>
        <v>0</v>
      </c>
      <c r="AQ37" s="153">
        <f t="shared" si="27"/>
        <v>0</v>
      </c>
      <c r="AR37" s="153">
        <f t="shared" ref="AR37:AR38" si="32">SUM(R37:U37)</f>
        <v>46</v>
      </c>
      <c r="AS37" s="153">
        <f t="shared" si="28"/>
        <v>0</v>
      </c>
      <c r="AT37" s="153">
        <f t="shared" si="29"/>
        <v>8</v>
      </c>
      <c r="AU37" s="153">
        <f t="shared" si="30"/>
        <v>0</v>
      </c>
      <c r="AV37" s="153">
        <f t="shared" si="31"/>
        <v>0</v>
      </c>
    </row>
    <row r="38" spans="1:48" ht="39.950000000000003" customHeight="1" thickTop="1" thickBot="1" x14ac:dyDescent="0.3">
      <c r="A38" s="240"/>
      <c r="B38" s="135" t="s">
        <v>22</v>
      </c>
      <c r="C38" s="196" t="s">
        <v>23</v>
      </c>
      <c r="D38" s="197"/>
      <c r="E38" s="198"/>
      <c r="F38" s="50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>
        <v>4</v>
      </c>
      <c r="S38" s="51"/>
      <c r="T38" s="51"/>
      <c r="U38" s="51"/>
      <c r="V38" s="51"/>
      <c r="W38" s="51"/>
      <c r="X38" s="51"/>
      <c r="Y38" s="51"/>
      <c r="Z38" s="51"/>
      <c r="AA38" s="51"/>
      <c r="AB38" s="51"/>
      <c r="AC38" s="51"/>
      <c r="AD38" s="51"/>
      <c r="AE38" s="51"/>
      <c r="AF38" s="51"/>
      <c r="AG38" s="51"/>
      <c r="AH38" s="51"/>
      <c r="AI38" s="51"/>
      <c r="AJ38" s="51"/>
      <c r="AK38" s="52"/>
      <c r="AL38" s="152">
        <f t="shared" si="22"/>
        <v>4</v>
      </c>
      <c r="AM38" s="153">
        <f t="shared" si="23"/>
        <v>0</v>
      </c>
      <c r="AN38" s="153">
        <f t="shared" si="24"/>
        <v>4</v>
      </c>
      <c r="AO38" s="153">
        <f t="shared" si="25"/>
        <v>0</v>
      </c>
      <c r="AP38" s="153">
        <f t="shared" si="26"/>
        <v>0</v>
      </c>
      <c r="AQ38" s="153">
        <f t="shared" si="27"/>
        <v>0</v>
      </c>
      <c r="AR38" s="153">
        <f t="shared" si="32"/>
        <v>4</v>
      </c>
      <c r="AS38" s="153">
        <f t="shared" si="28"/>
        <v>0</v>
      </c>
      <c r="AT38" s="153">
        <f t="shared" si="29"/>
        <v>0</v>
      </c>
      <c r="AU38" s="153">
        <f t="shared" si="30"/>
        <v>0</v>
      </c>
      <c r="AV38" s="153">
        <f t="shared" si="31"/>
        <v>0</v>
      </c>
    </row>
    <row r="39" spans="1:48" ht="19.5" customHeight="1" thickTop="1" thickBot="1" x14ac:dyDescent="0.3">
      <c r="A39" s="136" t="s">
        <v>30</v>
      </c>
      <c r="B39" s="7"/>
      <c r="C39" s="209" t="s">
        <v>23</v>
      </c>
      <c r="D39" s="210"/>
      <c r="E39" s="211"/>
      <c r="F39" s="139">
        <f t="shared" ref="F39:AK39" si="33">+F36+F37+F38</f>
        <v>0</v>
      </c>
      <c r="G39" s="139">
        <f t="shared" si="33"/>
        <v>0</v>
      </c>
      <c r="H39" s="139">
        <f t="shared" si="33"/>
        <v>0</v>
      </c>
      <c r="I39" s="139">
        <f t="shared" si="33"/>
        <v>0</v>
      </c>
      <c r="J39" s="139">
        <f t="shared" si="33"/>
        <v>0</v>
      </c>
      <c r="K39" s="139">
        <f t="shared" si="33"/>
        <v>0</v>
      </c>
      <c r="L39" s="139">
        <f t="shared" si="33"/>
        <v>0</v>
      </c>
      <c r="M39" s="139">
        <f t="shared" si="33"/>
        <v>0</v>
      </c>
      <c r="N39" s="139">
        <f t="shared" si="33"/>
        <v>0</v>
      </c>
      <c r="O39" s="139">
        <f t="shared" si="33"/>
        <v>0</v>
      </c>
      <c r="P39" s="139">
        <f t="shared" si="33"/>
        <v>0</v>
      </c>
      <c r="Q39" s="139">
        <f t="shared" si="33"/>
        <v>0</v>
      </c>
      <c r="R39" s="139">
        <f t="shared" si="33"/>
        <v>32</v>
      </c>
      <c r="S39" s="139">
        <f t="shared" si="33"/>
        <v>0</v>
      </c>
      <c r="T39" s="139">
        <f t="shared" si="33"/>
        <v>0</v>
      </c>
      <c r="U39" s="139">
        <f t="shared" si="33"/>
        <v>18</v>
      </c>
      <c r="V39" s="139">
        <f t="shared" si="33"/>
        <v>0</v>
      </c>
      <c r="W39" s="139">
        <f t="shared" si="33"/>
        <v>0</v>
      </c>
      <c r="X39" s="139">
        <f t="shared" si="33"/>
        <v>0</v>
      </c>
      <c r="Y39" s="139">
        <f t="shared" si="33"/>
        <v>0</v>
      </c>
      <c r="Z39" s="139">
        <f t="shared" si="33"/>
        <v>0</v>
      </c>
      <c r="AA39" s="139">
        <f t="shared" si="33"/>
        <v>0</v>
      </c>
      <c r="AB39" s="139">
        <f t="shared" si="33"/>
        <v>0</v>
      </c>
      <c r="AC39" s="139">
        <f t="shared" si="33"/>
        <v>8</v>
      </c>
      <c r="AD39" s="139">
        <f t="shared" si="33"/>
        <v>0</v>
      </c>
      <c r="AE39" s="139">
        <f t="shared" si="33"/>
        <v>0</v>
      </c>
      <c r="AF39" s="139">
        <f t="shared" si="33"/>
        <v>0</v>
      </c>
      <c r="AG39" s="139">
        <f t="shared" si="33"/>
        <v>0</v>
      </c>
      <c r="AH39" s="139">
        <f t="shared" si="33"/>
        <v>0</v>
      </c>
      <c r="AI39" s="139">
        <f t="shared" si="33"/>
        <v>0</v>
      </c>
      <c r="AJ39" s="139">
        <f t="shared" si="33"/>
        <v>0</v>
      </c>
      <c r="AK39" s="146">
        <f t="shared" si="33"/>
        <v>0</v>
      </c>
      <c r="AL39" s="155">
        <f t="shared" si="22"/>
        <v>58</v>
      </c>
      <c r="AM39" s="153">
        <f t="shared" ref="AM39:AV39" si="34">AM36+AM37+AM38</f>
        <v>0</v>
      </c>
      <c r="AN39" s="153">
        <f t="shared" si="34"/>
        <v>58</v>
      </c>
      <c r="AO39" s="153">
        <f t="shared" si="34"/>
        <v>0</v>
      </c>
      <c r="AP39" s="153">
        <f t="shared" si="34"/>
        <v>0</v>
      </c>
      <c r="AQ39" s="153">
        <f t="shared" si="34"/>
        <v>0</v>
      </c>
      <c r="AR39" s="153">
        <f t="shared" si="34"/>
        <v>50</v>
      </c>
      <c r="AS39" s="153">
        <f t="shared" si="34"/>
        <v>0</v>
      </c>
      <c r="AT39" s="153">
        <f t="shared" si="34"/>
        <v>8</v>
      </c>
      <c r="AU39" s="153">
        <f t="shared" si="34"/>
        <v>0</v>
      </c>
      <c r="AV39" s="153">
        <f t="shared" si="34"/>
        <v>0</v>
      </c>
    </row>
    <row r="40" spans="1:48" ht="19.5" customHeight="1" thickBot="1" x14ac:dyDescent="0.3">
      <c r="A40" s="9"/>
      <c r="B40" s="9"/>
      <c r="C40" s="10"/>
      <c r="D40" s="10"/>
      <c r="E40" s="11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12"/>
      <c r="AE40" s="12"/>
      <c r="AF40" s="12"/>
      <c r="AG40" s="12"/>
      <c r="AH40" s="12"/>
      <c r="AI40" s="12"/>
      <c r="AJ40" s="12"/>
      <c r="AK40" s="12"/>
      <c r="AL40" s="15"/>
      <c r="AM40" s="49"/>
      <c r="AN40" s="49"/>
      <c r="AO40" s="49"/>
      <c r="AP40" s="49"/>
      <c r="AQ40" s="49"/>
      <c r="AR40" s="49"/>
      <c r="AS40" s="49"/>
      <c r="AT40" s="49"/>
      <c r="AU40" s="49"/>
      <c r="AV40" s="49"/>
    </row>
    <row r="41" spans="1:48" s="1" customFormat="1" ht="21.75" customHeight="1" thickBot="1" x14ac:dyDescent="0.3">
      <c r="A41" s="124" t="s">
        <v>71</v>
      </c>
      <c r="B41" s="221" t="s">
        <v>70</v>
      </c>
      <c r="C41" s="222"/>
      <c r="D41" s="222"/>
      <c r="E41" s="222"/>
      <c r="F41" s="222"/>
      <c r="G41" s="222"/>
      <c r="H41" s="222"/>
      <c r="I41" s="222"/>
      <c r="J41" s="222"/>
      <c r="K41" s="222"/>
      <c r="L41" s="222"/>
      <c r="M41" s="222"/>
      <c r="N41" s="222"/>
      <c r="O41" s="222"/>
      <c r="P41" s="222"/>
      <c r="Q41" s="222"/>
      <c r="R41" s="222"/>
      <c r="S41" s="222"/>
      <c r="T41" s="222"/>
      <c r="U41" s="222"/>
      <c r="V41" s="222"/>
      <c r="W41" s="222"/>
      <c r="X41" s="222"/>
      <c r="Y41" s="222"/>
      <c r="Z41" s="222"/>
      <c r="AA41" s="222"/>
      <c r="AB41" s="222"/>
      <c r="AC41" s="222"/>
      <c r="AD41" s="222"/>
      <c r="AE41" s="222"/>
      <c r="AF41" s="222"/>
      <c r="AG41" s="222"/>
      <c r="AH41" s="222"/>
      <c r="AI41" s="222"/>
      <c r="AJ41" s="222"/>
      <c r="AK41" s="223"/>
    </row>
    <row r="42" spans="1:48" ht="20.100000000000001" customHeight="1" thickBot="1" x14ac:dyDescent="0.3">
      <c r="A42" s="35" t="s">
        <v>73</v>
      </c>
      <c r="B42" s="241" t="s">
        <v>72</v>
      </c>
      <c r="C42" s="242"/>
      <c r="D42" s="242"/>
      <c r="E42" s="242"/>
      <c r="F42" s="242"/>
      <c r="G42" s="242"/>
      <c r="H42" s="242"/>
      <c r="I42" s="242"/>
      <c r="J42" s="242"/>
      <c r="K42" s="242"/>
      <c r="L42" s="242"/>
      <c r="M42" s="242"/>
      <c r="N42" s="242"/>
      <c r="O42" s="242"/>
      <c r="P42" s="242"/>
      <c r="Q42" s="242"/>
      <c r="R42" s="242"/>
      <c r="S42" s="242"/>
      <c r="T42" s="242"/>
      <c r="U42" s="242"/>
      <c r="V42" s="242"/>
      <c r="W42" s="242"/>
      <c r="X42" s="242"/>
      <c r="Y42" s="242"/>
      <c r="Z42" s="242"/>
      <c r="AA42" s="242"/>
      <c r="AB42" s="242"/>
      <c r="AC42" s="242"/>
      <c r="AD42" s="242"/>
      <c r="AE42" s="242"/>
      <c r="AF42" s="242"/>
      <c r="AG42" s="242"/>
      <c r="AH42" s="242"/>
      <c r="AI42" s="242"/>
      <c r="AJ42" s="242"/>
      <c r="AK42" s="243"/>
    </row>
    <row r="43" spans="1:48" ht="20.100000000000001" customHeight="1" thickBot="1" x14ac:dyDescent="0.3">
      <c r="A43" s="36" t="s">
        <v>75</v>
      </c>
      <c r="B43" s="225" t="s">
        <v>76</v>
      </c>
      <c r="C43" s="225"/>
      <c r="D43" s="225"/>
      <c r="E43" s="225"/>
      <c r="F43" s="225"/>
      <c r="G43" s="225"/>
      <c r="H43" s="225"/>
      <c r="I43" s="225"/>
      <c r="J43" s="225"/>
      <c r="K43" s="225"/>
      <c r="L43" s="225"/>
      <c r="M43" s="225"/>
      <c r="N43" s="225"/>
      <c r="O43" s="225"/>
      <c r="P43" s="225"/>
      <c r="Q43" s="225"/>
      <c r="R43" s="225"/>
      <c r="S43" s="225"/>
      <c r="T43" s="225"/>
      <c r="U43" s="225"/>
      <c r="V43" s="225"/>
      <c r="W43" s="225"/>
      <c r="X43" s="225"/>
      <c r="Y43" s="225"/>
      <c r="Z43" s="225"/>
      <c r="AA43" s="225"/>
      <c r="AB43" s="225"/>
      <c r="AC43" s="225"/>
      <c r="AD43" s="225"/>
      <c r="AE43" s="225"/>
      <c r="AF43" s="225"/>
      <c r="AG43" s="225"/>
      <c r="AH43" s="225"/>
      <c r="AI43" s="225"/>
      <c r="AJ43" s="225"/>
      <c r="AK43" s="226"/>
    </row>
    <row r="44" spans="1:48" ht="20.100000000000001" customHeight="1" x14ac:dyDescent="0.25">
      <c r="A44" s="227" t="s">
        <v>3</v>
      </c>
      <c r="B44" s="228" t="s">
        <v>4</v>
      </c>
      <c r="C44" s="229" t="s">
        <v>0</v>
      </c>
      <c r="D44" s="230" t="s">
        <v>12</v>
      </c>
      <c r="E44" s="231"/>
      <c r="F44" s="234"/>
      <c r="G44" s="235"/>
      <c r="H44" s="235"/>
      <c r="I44" s="235"/>
      <c r="J44" s="235"/>
      <c r="K44" s="235"/>
      <c r="L44" s="235"/>
      <c r="M44" s="235"/>
      <c r="N44" s="235"/>
      <c r="O44" s="235"/>
      <c r="P44" s="235"/>
      <c r="Q44" s="235"/>
      <c r="R44" s="235"/>
      <c r="S44" s="235"/>
      <c r="T44" s="235"/>
      <c r="U44" s="235"/>
      <c r="V44" s="235"/>
      <c r="W44" s="235"/>
      <c r="X44" s="235"/>
      <c r="Y44" s="235"/>
      <c r="Z44" s="235"/>
      <c r="AA44" s="235"/>
      <c r="AB44" s="235"/>
      <c r="AC44" s="235"/>
      <c r="AD44" s="235"/>
      <c r="AE44" s="235"/>
      <c r="AF44" s="235"/>
      <c r="AG44" s="235"/>
      <c r="AH44" s="235"/>
      <c r="AI44" s="235"/>
      <c r="AJ44" s="235"/>
      <c r="AK44" s="236"/>
    </row>
    <row r="45" spans="1:48" ht="20.100000000000001" customHeight="1" thickBot="1" x14ac:dyDescent="0.3">
      <c r="A45" s="173"/>
      <c r="B45" s="174"/>
      <c r="C45" s="219"/>
      <c r="D45" s="232"/>
      <c r="E45" s="233"/>
      <c r="F45" s="237" t="s">
        <v>7</v>
      </c>
      <c r="G45" s="164"/>
      <c r="H45" s="164"/>
      <c r="I45" s="164"/>
      <c r="J45" s="164"/>
      <c r="K45" s="164"/>
      <c r="L45" s="164"/>
      <c r="M45" s="166"/>
      <c r="N45" s="163" t="s">
        <v>8</v>
      </c>
      <c r="O45" s="164"/>
      <c r="P45" s="164"/>
      <c r="Q45" s="164"/>
      <c r="R45" s="164"/>
      <c r="S45" s="164"/>
      <c r="T45" s="164"/>
      <c r="U45" s="166"/>
      <c r="V45" s="163" t="s">
        <v>9</v>
      </c>
      <c r="W45" s="164"/>
      <c r="X45" s="164"/>
      <c r="Y45" s="164"/>
      <c r="Z45" s="164"/>
      <c r="AA45" s="164"/>
      <c r="AB45" s="164"/>
      <c r="AC45" s="166"/>
      <c r="AD45" s="163" t="s">
        <v>10</v>
      </c>
      <c r="AE45" s="164"/>
      <c r="AF45" s="164"/>
      <c r="AG45" s="164"/>
      <c r="AH45" s="164"/>
      <c r="AI45" s="164"/>
      <c r="AJ45" s="164"/>
      <c r="AK45" s="165"/>
      <c r="AM45" s="5"/>
    </row>
    <row r="46" spans="1:48" ht="20.100000000000001" customHeight="1" thickBot="1" x14ac:dyDescent="0.3">
      <c r="A46" s="217"/>
      <c r="B46" s="174"/>
      <c r="C46" s="219"/>
      <c r="D46" s="220" t="s">
        <v>13</v>
      </c>
      <c r="E46" s="220" t="s">
        <v>14</v>
      </c>
      <c r="F46" s="163" t="s">
        <v>5</v>
      </c>
      <c r="G46" s="164"/>
      <c r="H46" s="164"/>
      <c r="I46" s="166"/>
      <c r="J46" s="163" t="s">
        <v>6</v>
      </c>
      <c r="K46" s="164"/>
      <c r="L46" s="164"/>
      <c r="M46" s="166"/>
      <c r="N46" s="163" t="s">
        <v>5</v>
      </c>
      <c r="O46" s="164"/>
      <c r="P46" s="164"/>
      <c r="Q46" s="166"/>
      <c r="R46" s="163" t="s">
        <v>6</v>
      </c>
      <c r="S46" s="164"/>
      <c r="T46" s="164"/>
      <c r="U46" s="166"/>
      <c r="V46" s="163" t="s">
        <v>5</v>
      </c>
      <c r="W46" s="164"/>
      <c r="X46" s="164"/>
      <c r="Y46" s="166"/>
      <c r="Z46" s="163" t="s">
        <v>6</v>
      </c>
      <c r="AA46" s="164"/>
      <c r="AB46" s="164"/>
      <c r="AC46" s="166"/>
      <c r="AD46" s="163" t="s">
        <v>5</v>
      </c>
      <c r="AE46" s="164"/>
      <c r="AF46" s="164"/>
      <c r="AG46" s="166"/>
      <c r="AH46" s="163" t="s">
        <v>6</v>
      </c>
      <c r="AI46" s="164"/>
      <c r="AJ46" s="164"/>
      <c r="AK46" s="164"/>
      <c r="AL46" s="264" t="s">
        <v>27</v>
      </c>
      <c r="AM46" s="263" t="s">
        <v>34</v>
      </c>
      <c r="AN46" s="263"/>
      <c r="AO46" s="263" t="s">
        <v>35</v>
      </c>
      <c r="AP46" s="263"/>
      <c r="AQ46" s="263" t="s">
        <v>36</v>
      </c>
      <c r="AR46" s="263"/>
      <c r="AS46" s="263" t="s">
        <v>37</v>
      </c>
      <c r="AT46" s="263"/>
      <c r="AU46" s="263" t="s">
        <v>38</v>
      </c>
      <c r="AV46" s="263"/>
    </row>
    <row r="47" spans="1:48" ht="20.100000000000001" customHeight="1" thickBot="1" x14ac:dyDescent="0.3">
      <c r="A47" s="218"/>
      <c r="B47" s="174"/>
      <c r="C47" s="219"/>
      <c r="D47" s="220"/>
      <c r="E47" s="220"/>
      <c r="F47" s="127" t="s">
        <v>15</v>
      </c>
      <c r="G47" s="127" t="s">
        <v>16</v>
      </c>
      <c r="H47" s="127" t="s">
        <v>17</v>
      </c>
      <c r="I47" s="127" t="s">
        <v>18</v>
      </c>
      <c r="J47" s="127" t="s">
        <v>15</v>
      </c>
      <c r="K47" s="127" t="s">
        <v>16</v>
      </c>
      <c r="L47" s="127" t="s">
        <v>17</v>
      </c>
      <c r="M47" s="127" t="s">
        <v>18</v>
      </c>
      <c r="N47" s="127" t="s">
        <v>15</v>
      </c>
      <c r="O47" s="127" t="s">
        <v>16</v>
      </c>
      <c r="P47" s="127" t="s">
        <v>17</v>
      </c>
      <c r="Q47" s="127" t="s">
        <v>18</v>
      </c>
      <c r="R47" s="127" t="s">
        <v>15</v>
      </c>
      <c r="S47" s="127" t="s">
        <v>16</v>
      </c>
      <c r="T47" s="127" t="s">
        <v>17</v>
      </c>
      <c r="U47" s="127" t="s">
        <v>18</v>
      </c>
      <c r="V47" s="127" t="s">
        <v>15</v>
      </c>
      <c r="W47" s="127" t="s">
        <v>16</v>
      </c>
      <c r="X47" s="127" t="s">
        <v>17</v>
      </c>
      <c r="Y47" s="127" t="s">
        <v>18</v>
      </c>
      <c r="Z47" s="127" t="s">
        <v>15</v>
      </c>
      <c r="AA47" s="127" t="s">
        <v>16</v>
      </c>
      <c r="AB47" s="127" t="s">
        <v>17</v>
      </c>
      <c r="AC47" s="127" t="s">
        <v>18</v>
      </c>
      <c r="AD47" s="127" t="s">
        <v>15</v>
      </c>
      <c r="AE47" s="127" t="s">
        <v>16</v>
      </c>
      <c r="AF47" s="127" t="s">
        <v>17</v>
      </c>
      <c r="AG47" s="127" t="s">
        <v>18</v>
      </c>
      <c r="AH47" s="127" t="s">
        <v>15</v>
      </c>
      <c r="AI47" s="127" t="s">
        <v>16</v>
      </c>
      <c r="AJ47" s="127" t="s">
        <v>17</v>
      </c>
      <c r="AK47" s="126" t="s">
        <v>18</v>
      </c>
      <c r="AL47" s="264"/>
      <c r="AM47" s="148" t="s">
        <v>39</v>
      </c>
      <c r="AN47" s="148" t="s">
        <v>40</v>
      </c>
      <c r="AO47" s="148" t="s">
        <v>39</v>
      </c>
      <c r="AP47" s="148" t="s">
        <v>40</v>
      </c>
      <c r="AQ47" s="148" t="s">
        <v>39</v>
      </c>
      <c r="AR47" s="148" t="s">
        <v>40</v>
      </c>
      <c r="AS47" s="148" t="s">
        <v>39</v>
      </c>
      <c r="AT47" s="148" t="s">
        <v>40</v>
      </c>
      <c r="AU47" s="148" t="s">
        <v>39</v>
      </c>
      <c r="AV47" s="148" t="s">
        <v>40</v>
      </c>
    </row>
    <row r="48" spans="1:48" ht="39.950000000000003" customHeight="1" thickTop="1" thickBot="1" x14ac:dyDescent="0.3">
      <c r="A48" s="247" t="s">
        <v>64</v>
      </c>
      <c r="B48" s="159" t="s">
        <v>19</v>
      </c>
      <c r="C48" s="214" t="s">
        <v>23</v>
      </c>
      <c r="D48" s="215"/>
      <c r="E48" s="216"/>
      <c r="F48" s="50"/>
      <c r="G48" s="51"/>
      <c r="H48" s="51"/>
      <c r="I48" s="51"/>
      <c r="J48" s="51"/>
      <c r="K48" s="51"/>
      <c r="L48" s="51"/>
      <c r="M48" s="51"/>
      <c r="N48" s="51"/>
      <c r="O48" s="51"/>
      <c r="P48" s="51"/>
      <c r="Q48" s="51"/>
      <c r="R48" s="51">
        <v>10</v>
      </c>
      <c r="S48" s="51"/>
      <c r="T48" s="51"/>
      <c r="U48" s="51">
        <v>22</v>
      </c>
      <c r="V48" s="51"/>
      <c r="W48" s="51"/>
      <c r="X48" s="51"/>
      <c r="Y48" s="51"/>
      <c r="Z48" s="51"/>
      <c r="AA48" s="51"/>
      <c r="AB48" s="51"/>
      <c r="AC48" s="51"/>
      <c r="AD48" s="51"/>
      <c r="AE48" s="51"/>
      <c r="AF48" s="51"/>
      <c r="AG48" s="51"/>
      <c r="AH48" s="51"/>
      <c r="AI48" s="51"/>
      <c r="AJ48" s="51"/>
      <c r="AK48" s="52"/>
      <c r="AL48" s="149">
        <f t="shared" ref="AL48:AL51" si="35">SUM(F48:AK48)</f>
        <v>32</v>
      </c>
      <c r="AM48" s="147">
        <f t="shared" ref="AM48:AM49" si="36">SUM(F48:I48)+SUM(N48:Q48)+SUM(V48:Y48)+SUM(AD48:AG48)</f>
        <v>0</v>
      </c>
      <c r="AN48" s="147">
        <f t="shared" ref="AN48:AN49" si="37">SUM(J48:M48)+SUM(R48:U48)+SUM(Z48:AC48)+SUM(AH48:AK48)</f>
        <v>32</v>
      </c>
      <c r="AO48" s="147">
        <f t="shared" ref="AO48:AO49" si="38">SUM(F48:I48)</f>
        <v>0</v>
      </c>
      <c r="AP48" s="147">
        <f t="shared" ref="AP48:AP49" si="39">SUM(J48:M48)</f>
        <v>0</v>
      </c>
      <c r="AQ48" s="147">
        <f t="shared" ref="AQ48:AQ49" si="40">SUM(N48:Q48)</f>
        <v>0</v>
      </c>
      <c r="AR48" s="147">
        <f>SUM(R48:U48)</f>
        <v>32</v>
      </c>
      <c r="AS48" s="147">
        <f t="shared" ref="AS48:AS49" si="41">SUM(V48:Y48)</f>
        <v>0</v>
      </c>
      <c r="AT48" s="147">
        <f t="shared" ref="AT48:AT49" si="42">SUM(Z48:AC48)</f>
        <v>0</v>
      </c>
      <c r="AU48" s="147">
        <f t="shared" ref="AU48:AU49" si="43">SUM(AD48:AG48)</f>
        <v>0</v>
      </c>
      <c r="AV48" s="147">
        <f t="shared" ref="AV48:AV49" si="44">SUM(AH48:AK48)</f>
        <v>0</v>
      </c>
    </row>
    <row r="49" spans="1:48" ht="39.950000000000003" customHeight="1" thickTop="1" thickBot="1" x14ac:dyDescent="0.3">
      <c r="A49" s="248"/>
      <c r="B49" s="159" t="s">
        <v>21</v>
      </c>
      <c r="C49" s="196" t="s">
        <v>23</v>
      </c>
      <c r="D49" s="197"/>
      <c r="E49" s="198"/>
      <c r="F49" s="50"/>
      <c r="G49" s="51"/>
      <c r="H49" s="51"/>
      <c r="I49" s="51"/>
      <c r="J49" s="51"/>
      <c r="K49" s="51"/>
      <c r="L49" s="51"/>
      <c r="M49" s="51"/>
      <c r="N49" s="51"/>
      <c r="O49" s="51"/>
      <c r="P49" s="51"/>
      <c r="Q49" s="51"/>
      <c r="R49" s="51">
        <v>28</v>
      </c>
      <c r="S49" s="51"/>
      <c r="T49" s="51"/>
      <c r="U49" s="51">
        <v>34</v>
      </c>
      <c r="V49" s="51"/>
      <c r="W49" s="51"/>
      <c r="X49" s="51"/>
      <c r="Y49" s="51"/>
      <c r="Z49" s="51"/>
      <c r="AA49" s="51"/>
      <c r="AB49" s="51"/>
      <c r="AC49" s="51">
        <v>20</v>
      </c>
      <c r="AD49" s="51"/>
      <c r="AE49" s="51"/>
      <c r="AF49" s="51"/>
      <c r="AG49" s="51"/>
      <c r="AH49" s="51">
        <v>5</v>
      </c>
      <c r="AI49" s="51"/>
      <c r="AJ49" s="51"/>
      <c r="AK49" s="52"/>
      <c r="AL49" s="149">
        <f t="shared" si="35"/>
        <v>87</v>
      </c>
      <c r="AM49" s="147">
        <f t="shared" si="36"/>
        <v>0</v>
      </c>
      <c r="AN49" s="147">
        <f t="shared" si="37"/>
        <v>87</v>
      </c>
      <c r="AO49" s="147">
        <f t="shared" si="38"/>
        <v>0</v>
      </c>
      <c r="AP49" s="147">
        <f t="shared" si="39"/>
        <v>0</v>
      </c>
      <c r="AQ49" s="147">
        <f t="shared" si="40"/>
        <v>0</v>
      </c>
      <c r="AR49" s="147">
        <f t="shared" ref="AR49" si="45">SUM(R49:U49)</f>
        <v>62</v>
      </c>
      <c r="AS49" s="147">
        <f t="shared" si="41"/>
        <v>0</v>
      </c>
      <c r="AT49" s="147">
        <f t="shared" si="42"/>
        <v>20</v>
      </c>
      <c r="AU49" s="147">
        <f t="shared" si="43"/>
        <v>0</v>
      </c>
      <c r="AV49" s="147">
        <f t="shared" si="44"/>
        <v>5</v>
      </c>
    </row>
    <row r="50" spans="1:48" ht="39.950000000000003" customHeight="1" thickTop="1" thickBot="1" x14ac:dyDescent="0.3">
      <c r="A50" s="249"/>
      <c r="B50" s="158" t="s">
        <v>86</v>
      </c>
      <c r="C50" s="197" t="s">
        <v>23</v>
      </c>
      <c r="D50" s="197"/>
      <c r="E50" s="198"/>
      <c r="F50" s="144"/>
      <c r="G50" s="56"/>
      <c r="H50" s="56"/>
      <c r="I50" s="56"/>
      <c r="J50" s="56"/>
      <c r="K50" s="56"/>
      <c r="L50" s="56"/>
      <c r="M50" s="56"/>
      <c r="N50" s="56"/>
      <c r="O50" s="56"/>
      <c r="P50" s="56"/>
      <c r="Q50" s="56"/>
      <c r="R50" s="51">
        <v>9</v>
      </c>
      <c r="S50" s="56"/>
      <c r="T50" s="56"/>
      <c r="U50" s="56"/>
      <c r="V50" s="56"/>
      <c r="W50" s="56"/>
      <c r="X50" s="56"/>
      <c r="Y50" s="56"/>
      <c r="Z50" s="56"/>
      <c r="AA50" s="56"/>
      <c r="AB50" s="56"/>
      <c r="AC50" s="56"/>
      <c r="AD50" s="56"/>
      <c r="AE50" s="56"/>
      <c r="AF50" s="56"/>
      <c r="AG50" s="56"/>
      <c r="AH50" s="51"/>
      <c r="AI50" s="56"/>
      <c r="AJ50" s="56"/>
      <c r="AK50" s="57"/>
      <c r="AL50" s="149"/>
      <c r="AM50" s="147"/>
      <c r="AN50" s="147"/>
      <c r="AO50" s="147"/>
      <c r="AP50" s="147"/>
      <c r="AQ50" s="147"/>
      <c r="AR50" s="147"/>
      <c r="AS50" s="147"/>
      <c r="AT50" s="147"/>
      <c r="AU50" s="147"/>
      <c r="AV50" s="147"/>
    </row>
    <row r="51" spans="1:48" ht="19.5" customHeight="1" thickBot="1" x14ac:dyDescent="0.3">
      <c r="A51" s="157" t="s">
        <v>30</v>
      </c>
      <c r="B51" s="7"/>
      <c r="C51" s="209" t="s">
        <v>23</v>
      </c>
      <c r="D51" s="210"/>
      <c r="E51" s="211"/>
      <c r="F51" s="139">
        <f t="shared" ref="F51:AK51" si="46">+F48+F49</f>
        <v>0</v>
      </c>
      <c r="G51" s="139">
        <f t="shared" si="46"/>
        <v>0</v>
      </c>
      <c r="H51" s="139">
        <f t="shared" si="46"/>
        <v>0</v>
      </c>
      <c r="I51" s="139">
        <f t="shared" si="46"/>
        <v>0</v>
      </c>
      <c r="J51" s="139">
        <f t="shared" si="46"/>
        <v>0</v>
      </c>
      <c r="K51" s="139">
        <f t="shared" si="46"/>
        <v>0</v>
      </c>
      <c r="L51" s="139">
        <f t="shared" si="46"/>
        <v>0</v>
      </c>
      <c r="M51" s="139">
        <f t="shared" si="46"/>
        <v>0</v>
      </c>
      <c r="N51" s="139">
        <f t="shared" si="46"/>
        <v>0</v>
      </c>
      <c r="O51" s="139">
        <f t="shared" si="46"/>
        <v>0</v>
      </c>
      <c r="P51" s="139">
        <f t="shared" si="46"/>
        <v>0</v>
      </c>
      <c r="Q51" s="139">
        <f t="shared" si="46"/>
        <v>0</v>
      </c>
      <c r="R51" s="139">
        <f t="shared" si="46"/>
        <v>38</v>
      </c>
      <c r="S51" s="139">
        <f t="shared" si="46"/>
        <v>0</v>
      </c>
      <c r="T51" s="139">
        <f t="shared" si="46"/>
        <v>0</v>
      </c>
      <c r="U51" s="139">
        <f t="shared" si="46"/>
        <v>56</v>
      </c>
      <c r="V51" s="139">
        <f t="shared" si="46"/>
        <v>0</v>
      </c>
      <c r="W51" s="139">
        <f t="shared" si="46"/>
        <v>0</v>
      </c>
      <c r="X51" s="139">
        <f t="shared" si="46"/>
        <v>0</v>
      </c>
      <c r="Y51" s="139">
        <f t="shared" si="46"/>
        <v>0</v>
      </c>
      <c r="Z51" s="139">
        <f t="shared" si="46"/>
        <v>0</v>
      </c>
      <c r="AA51" s="139">
        <f t="shared" si="46"/>
        <v>0</v>
      </c>
      <c r="AB51" s="139">
        <f t="shared" si="46"/>
        <v>0</v>
      </c>
      <c r="AC51" s="139">
        <f t="shared" si="46"/>
        <v>20</v>
      </c>
      <c r="AD51" s="139">
        <f t="shared" si="46"/>
        <v>0</v>
      </c>
      <c r="AE51" s="139">
        <f t="shared" si="46"/>
        <v>0</v>
      </c>
      <c r="AF51" s="139">
        <f t="shared" si="46"/>
        <v>0</v>
      </c>
      <c r="AG51" s="139">
        <f t="shared" si="46"/>
        <v>0</v>
      </c>
      <c r="AH51" s="139">
        <f t="shared" si="46"/>
        <v>5</v>
      </c>
      <c r="AI51" s="139">
        <f t="shared" si="46"/>
        <v>0</v>
      </c>
      <c r="AJ51" s="139">
        <f t="shared" si="46"/>
        <v>0</v>
      </c>
      <c r="AK51" s="146">
        <f t="shared" si="46"/>
        <v>0</v>
      </c>
      <c r="AL51" s="150">
        <f t="shared" si="35"/>
        <v>119</v>
      </c>
      <c r="AM51" s="147">
        <f t="shared" ref="AM51:AV51" si="47">AM48+AM49</f>
        <v>0</v>
      </c>
      <c r="AN51" s="147">
        <f t="shared" si="47"/>
        <v>119</v>
      </c>
      <c r="AO51" s="147">
        <f t="shared" si="47"/>
        <v>0</v>
      </c>
      <c r="AP51" s="147">
        <f t="shared" si="47"/>
        <v>0</v>
      </c>
      <c r="AQ51" s="147">
        <f t="shared" si="47"/>
        <v>0</v>
      </c>
      <c r="AR51" s="147">
        <f t="shared" si="47"/>
        <v>94</v>
      </c>
      <c r="AS51" s="147">
        <f t="shared" si="47"/>
        <v>0</v>
      </c>
      <c r="AT51" s="147">
        <f t="shared" si="47"/>
        <v>20</v>
      </c>
      <c r="AU51" s="147">
        <f t="shared" si="47"/>
        <v>0</v>
      </c>
      <c r="AV51" s="147">
        <f t="shared" si="47"/>
        <v>5</v>
      </c>
    </row>
    <row r="52" spans="1:48" ht="19.5" customHeight="1" thickBot="1" x14ac:dyDescent="0.3">
      <c r="A52" s="9"/>
      <c r="B52" s="9"/>
      <c r="C52" s="10"/>
      <c r="D52" s="10"/>
      <c r="E52" s="11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5"/>
      <c r="AM52" s="49"/>
      <c r="AN52" s="49"/>
      <c r="AO52" s="49"/>
      <c r="AP52" s="49"/>
      <c r="AQ52" s="49"/>
      <c r="AR52" s="49"/>
      <c r="AS52" s="49"/>
      <c r="AT52" s="49"/>
      <c r="AU52" s="49"/>
      <c r="AV52" s="49"/>
    </row>
    <row r="53" spans="1:48" s="1" customFormat="1" ht="21.75" customHeight="1" thickBot="1" x14ac:dyDescent="0.3">
      <c r="A53" s="124" t="s">
        <v>71</v>
      </c>
      <c r="B53" s="221" t="s">
        <v>70</v>
      </c>
      <c r="C53" s="222"/>
      <c r="D53" s="222"/>
      <c r="E53" s="222"/>
      <c r="F53" s="222"/>
      <c r="G53" s="222"/>
      <c r="H53" s="222"/>
      <c r="I53" s="222"/>
      <c r="J53" s="222"/>
      <c r="K53" s="222"/>
      <c r="L53" s="222"/>
      <c r="M53" s="222"/>
      <c r="N53" s="222"/>
      <c r="O53" s="222"/>
      <c r="P53" s="222"/>
      <c r="Q53" s="222"/>
      <c r="R53" s="222"/>
      <c r="S53" s="222"/>
      <c r="T53" s="222"/>
      <c r="U53" s="222"/>
      <c r="V53" s="222"/>
      <c r="W53" s="222"/>
      <c r="X53" s="222"/>
      <c r="Y53" s="222"/>
      <c r="Z53" s="222"/>
      <c r="AA53" s="222"/>
      <c r="AB53" s="222"/>
      <c r="AC53" s="222"/>
      <c r="AD53" s="222"/>
      <c r="AE53" s="222"/>
      <c r="AF53" s="222"/>
      <c r="AG53" s="222"/>
      <c r="AH53" s="222"/>
      <c r="AI53" s="222"/>
      <c r="AJ53" s="222"/>
      <c r="AK53" s="223"/>
    </row>
    <row r="54" spans="1:48" ht="20.100000000000001" customHeight="1" thickBot="1" x14ac:dyDescent="0.3">
      <c r="A54" s="35" t="s">
        <v>73</v>
      </c>
      <c r="B54" s="241" t="s">
        <v>72</v>
      </c>
      <c r="C54" s="242"/>
      <c r="D54" s="242"/>
      <c r="E54" s="242"/>
      <c r="F54" s="242"/>
      <c r="G54" s="242"/>
      <c r="H54" s="242"/>
      <c r="I54" s="242"/>
      <c r="J54" s="242"/>
      <c r="K54" s="242"/>
      <c r="L54" s="242"/>
      <c r="M54" s="242"/>
      <c r="N54" s="242"/>
      <c r="O54" s="242"/>
      <c r="P54" s="242"/>
      <c r="Q54" s="242"/>
      <c r="R54" s="242"/>
      <c r="S54" s="242"/>
      <c r="T54" s="242"/>
      <c r="U54" s="242"/>
      <c r="V54" s="242"/>
      <c r="W54" s="242"/>
      <c r="X54" s="242"/>
      <c r="Y54" s="242"/>
      <c r="Z54" s="242"/>
      <c r="AA54" s="242"/>
      <c r="AB54" s="242"/>
      <c r="AC54" s="242"/>
      <c r="AD54" s="242"/>
      <c r="AE54" s="242"/>
      <c r="AF54" s="242"/>
      <c r="AG54" s="242"/>
      <c r="AH54" s="242"/>
      <c r="AI54" s="242"/>
      <c r="AJ54" s="242"/>
      <c r="AK54" s="243"/>
    </row>
    <row r="55" spans="1:48" ht="20.100000000000001" customHeight="1" thickBot="1" x14ac:dyDescent="0.3">
      <c r="A55" s="36" t="s">
        <v>74</v>
      </c>
      <c r="B55" s="161" t="s">
        <v>88</v>
      </c>
      <c r="C55" s="161"/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61"/>
      <c r="O55" s="161"/>
      <c r="P55" s="161"/>
      <c r="Q55" s="161"/>
      <c r="R55" s="161"/>
      <c r="S55" s="161"/>
      <c r="T55" s="161"/>
      <c r="U55" s="161"/>
      <c r="V55" s="161"/>
      <c r="W55" s="161"/>
      <c r="X55" s="161"/>
      <c r="Y55" s="161"/>
      <c r="Z55" s="161"/>
      <c r="AA55" s="161"/>
      <c r="AB55" s="161"/>
      <c r="AC55" s="161"/>
      <c r="AD55" s="161"/>
      <c r="AE55" s="161"/>
      <c r="AF55" s="161"/>
      <c r="AG55" s="161"/>
      <c r="AH55" s="161"/>
      <c r="AI55" s="161"/>
      <c r="AJ55" s="161"/>
      <c r="AK55" s="162"/>
    </row>
    <row r="56" spans="1:48" ht="20.100000000000001" customHeight="1" x14ac:dyDescent="0.25">
      <c r="A56" s="227" t="s">
        <v>3</v>
      </c>
      <c r="B56" s="228" t="s">
        <v>4</v>
      </c>
      <c r="C56" s="229" t="s">
        <v>0</v>
      </c>
      <c r="D56" s="230" t="s">
        <v>12</v>
      </c>
      <c r="E56" s="231"/>
      <c r="F56" s="234"/>
      <c r="G56" s="235"/>
      <c r="H56" s="235"/>
      <c r="I56" s="235"/>
      <c r="J56" s="235"/>
      <c r="K56" s="235"/>
      <c r="L56" s="235"/>
      <c r="M56" s="235"/>
      <c r="N56" s="235"/>
      <c r="O56" s="235"/>
      <c r="P56" s="235"/>
      <c r="Q56" s="235"/>
      <c r="R56" s="235"/>
      <c r="S56" s="235"/>
      <c r="T56" s="235"/>
      <c r="U56" s="235"/>
      <c r="V56" s="235"/>
      <c r="W56" s="235"/>
      <c r="X56" s="235"/>
      <c r="Y56" s="235"/>
      <c r="Z56" s="235"/>
      <c r="AA56" s="235"/>
      <c r="AB56" s="235"/>
      <c r="AC56" s="235"/>
      <c r="AD56" s="235"/>
      <c r="AE56" s="235"/>
      <c r="AF56" s="235"/>
      <c r="AG56" s="235"/>
      <c r="AH56" s="235"/>
      <c r="AI56" s="235"/>
      <c r="AJ56" s="235"/>
      <c r="AK56" s="236"/>
    </row>
    <row r="57" spans="1:48" ht="20.100000000000001" customHeight="1" thickBot="1" x14ac:dyDescent="0.3">
      <c r="A57" s="173"/>
      <c r="B57" s="174"/>
      <c r="C57" s="219"/>
      <c r="D57" s="232"/>
      <c r="E57" s="233"/>
      <c r="F57" s="237" t="s">
        <v>7</v>
      </c>
      <c r="G57" s="164"/>
      <c r="H57" s="164"/>
      <c r="I57" s="164"/>
      <c r="J57" s="164"/>
      <c r="K57" s="164"/>
      <c r="L57" s="164"/>
      <c r="M57" s="166"/>
      <c r="N57" s="163" t="s">
        <v>8</v>
      </c>
      <c r="O57" s="164"/>
      <c r="P57" s="164"/>
      <c r="Q57" s="164"/>
      <c r="R57" s="164"/>
      <c r="S57" s="164"/>
      <c r="T57" s="164"/>
      <c r="U57" s="166"/>
      <c r="V57" s="163" t="s">
        <v>9</v>
      </c>
      <c r="W57" s="164"/>
      <c r="X57" s="164"/>
      <c r="Y57" s="164"/>
      <c r="Z57" s="164"/>
      <c r="AA57" s="164"/>
      <c r="AB57" s="164"/>
      <c r="AC57" s="166"/>
      <c r="AD57" s="163" t="s">
        <v>10</v>
      </c>
      <c r="AE57" s="164"/>
      <c r="AF57" s="164"/>
      <c r="AG57" s="164"/>
      <c r="AH57" s="164"/>
      <c r="AI57" s="164"/>
      <c r="AJ57" s="164"/>
      <c r="AK57" s="165"/>
      <c r="AM57" s="5"/>
    </row>
    <row r="58" spans="1:48" ht="20.100000000000001" customHeight="1" thickTop="1" thickBot="1" x14ac:dyDescent="0.3">
      <c r="A58" s="217"/>
      <c r="B58" s="174"/>
      <c r="C58" s="219"/>
      <c r="D58" s="220" t="s">
        <v>13</v>
      </c>
      <c r="E58" s="220" t="s">
        <v>14</v>
      </c>
      <c r="F58" s="163" t="s">
        <v>5</v>
      </c>
      <c r="G58" s="164"/>
      <c r="H58" s="164"/>
      <c r="I58" s="166"/>
      <c r="J58" s="163" t="s">
        <v>6</v>
      </c>
      <c r="K58" s="164"/>
      <c r="L58" s="164"/>
      <c r="M58" s="166"/>
      <c r="N58" s="163" t="s">
        <v>5</v>
      </c>
      <c r="O58" s="164"/>
      <c r="P58" s="164"/>
      <c r="Q58" s="166"/>
      <c r="R58" s="163" t="s">
        <v>6</v>
      </c>
      <c r="S58" s="164"/>
      <c r="T58" s="164"/>
      <c r="U58" s="166"/>
      <c r="V58" s="163" t="s">
        <v>5</v>
      </c>
      <c r="W58" s="164"/>
      <c r="X58" s="164"/>
      <c r="Y58" s="166"/>
      <c r="Z58" s="163" t="s">
        <v>6</v>
      </c>
      <c r="AA58" s="164"/>
      <c r="AB58" s="164"/>
      <c r="AC58" s="166"/>
      <c r="AD58" s="163" t="s">
        <v>5</v>
      </c>
      <c r="AE58" s="164"/>
      <c r="AF58" s="164"/>
      <c r="AG58" s="166"/>
      <c r="AH58" s="163" t="s">
        <v>6</v>
      </c>
      <c r="AI58" s="164"/>
      <c r="AJ58" s="164"/>
      <c r="AK58" s="164"/>
      <c r="AL58" s="259" t="s">
        <v>27</v>
      </c>
      <c r="AM58" s="258" t="s">
        <v>34</v>
      </c>
      <c r="AN58" s="258"/>
      <c r="AO58" s="258" t="s">
        <v>35</v>
      </c>
      <c r="AP58" s="258"/>
      <c r="AQ58" s="258" t="s">
        <v>36</v>
      </c>
      <c r="AR58" s="258"/>
      <c r="AS58" s="258" t="s">
        <v>37</v>
      </c>
      <c r="AT58" s="258"/>
      <c r="AU58" s="258" t="s">
        <v>38</v>
      </c>
      <c r="AV58" s="258"/>
    </row>
    <row r="59" spans="1:48" ht="20.100000000000001" customHeight="1" thickTop="1" thickBot="1" x14ac:dyDescent="0.3">
      <c r="A59" s="217"/>
      <c r="B59" s="174"/>
      <c r="C59" s="219"/>
      <c r="D59" s="220"/>
      <c r="E59" s="220"/>
      <c r="F59" s="127" t="s">
        <v>15</v>
      </c>
      <c r="G59" s="127" t="s">
        <v>16</v>
      </c>
      <c r="H59" s="127" t="s">
        <v>17</v>
      </c>
      <c r="I59" s="127" t="s">
        <v>18</v>
      </c>
      <c r="J59" s="127" t="s">
        <v>15</v>
      </c>
      <c r="K59" s="127" t="s">
        <v>16</v>
      </c>
      <c r="L59" s="127" t="s">
        <v>17</v>
      </c>
      <c r="M59" s="127" t="s">
        <v>18</v>
      </c>
      <c r="N59" s="127" t="s">
        <v>15</v>
      </c>
      <c r="O59" s="127" t="s">
        <v>16</v>
      </c>
      <c r="P59" s="127" t="s">
        <v>17</v>
      </c>
      <c r="Q59" s="127" t="s">
        <v>18</v>
      </c>
      <c r="R59" s="127" t="s">
        <v>15</v>
      </c>
      <c r="S59" s="127" t="s">
        <v>16</v>
      </c>
      <c r="T59" s="127" t="s">
        <v>17</v>
      </c>
      <c r="U59" s="127" t="s">
        <v>18</v>
      </c>
      <c r="V59" s="127" t="s">
        <v>15</v>
      </c>
      <c r="W59" s="127" t="s">
        <v>16</v>
      </c>
      <c r="X59" s="127" t="s">
        <v>17</v>
      </c>
      <c r="Y59" s="127" t="s">
        <v>18</v>
      </c>
      <c r="Z59" s="127" t="s">
        <v>15</v>
      </c>
      <c r="AA59" s="127" t="s">
        <v>16</v>
      </c>
      <c r="AB59" s="127" t="s">
        <v>17</v>
      </c>
      <c r="AC59" s="127" t="s">
        <v>18</v>
      </c>
      <c r="AD59" s="127" t="s">
        <v>15</v>
      </c>
      <c r="AE59" s="127" t="s">
        <v>16</v>
      </c>
      <c r="AF59" s="127" t="s">
        <v>17</v>
      </c>
      <c r="AG59" s="127" t="s">
        <v>18</v>
      </c>
      <c r="AH59" s="127" t="s">
        <v>15</v>
      </c>
      <c r="AI59" s="127" t="s">
        <v>16</v>
      </c>
      <c r="AJ59" s="127" t="s">
        <v>17</v>
      </c>
      <c r="AK59" s="126" t="s">
        <v>18</v>
      </c>
      <c r="AL59" s="259"/>
      <c r="AM59" s="151" t="s">
        <v>39</v>
      </c>
      <c r="AN59" s="151" t="s">
        <v>40</v>
      </c>
      <c r="AO59" s="151" t="s">
        <v>39</v>
      </c>
      <c r="AP59" s="151" t="s">
        <v>40</v>
      </c>
      <c r="AQ59" s="151" t="s">
        <v>39</v>
      </c>
      <c r="AR59" s="151" t="s">
        <v>40</v>
      </c>
      <c r="AS59" s="151" t="s">
        <v>39</v>
      </c>
      <c r="AT59" s="151" t="s">
        <v>40</v>
      </c>
      <c r="AU59" s="151" t="s">
        <v>39</v>
      </c>
      <c r="AV59" s="151" t="s">
        <v>40</v>
      </c>
    </row>
    <row r="60" spans="1:48" ht="39.950000000000003" customHeight="1" thickTop="1" thickBot="1" x14ac:dyDescent="0.3">
      <c r="A60" s="250" t="s">
        <v>65</v>
      </c>
      <c r="B60" s="202" t="s">
        <v>19</v>
      </c>
      <c r="C60" s="214" t="s">
        <v>23</v>
      </c>
      <c r="D60" s="215"/>
      <c r="E60" s="216"/>
      <c r="F60" s="50"/>
      <c r="G60" s="51"/>
      <c r="H60" s="51"/>
      <c r="I60" s="51"/>
      <c r="J60" s="51"/>
      <c r="K60" s="51"/>
      <c r="L60" s="51"/>
      <c r="M60" s="51"/>
      <c r="N60" s="51"/>
      <c r="O60" s="51"/>
      <c r="P60" s="51"/>
      <c r="Q60" s="51"/>
      <c r="R60" s="51">
        <v>6</v>
      </c>
      <c r="S60" s="51"/>
      <c r="T60" s="51"/>
      <c r="U60" s="51">
        <v>41</v>
      </c>
      <c r="V60" s="51"/>
      <c r="W60" s="51"/>
      <c r="X60" s="51"/>
      <c r="Y60" s="51"/>
      <c r="Z60" s="51"/>
      <c r="AA60" s="51"/>
      <c r="AB60" s="51"/>
      <c r="AC60" s="51"/>
      <c r="AD60" s="51"/>
      <c r="AE60" s="51"/>
      <c r="AF60" s="51"/>
      <c r="AG60" s="51"/>
      <c r="AH60" s="51"/>
      <c r="AI60" s="51"/>
      <c r="AJ60" s="51"/>
      <c r="AK60" s="52"/>
      <c r="AL60" s="152">
        <f t="shared" ref="AL60:AL67" si="48">SUM(F60:AK60)</f>
        <v>47</v>
      </c>
      <c r="AM60" s="153">
        <f t="shared" ref="AM60:AM65" si="49">SUM(F60:I60)+SUM(N60:Q60)+SUM(V60:Y60)+SUM(AD60:AG60)</f>
        <v>0</v>
      </c>
      <c r="AN60" s="153">
        <f t="shared" ref="AN60:AN65" si="50">SUM(J60:M60)+SUM(R60:U60)+SUM(Z60:AC60)+SUM(AH60:AK60)</f>
        <v>47</v>
      </c>
      <c r="AO60" s="153">
        <f t="shared" ref="AO60:AO63" si="51">SUM(F60:I60)</f>
        <v>0</v>
      </c>
      <c r="AP60" s="153">
        <f t="shared" ref="AP60:AP65" si="52">SUM(J60:M60)</f>
        <v>0</v>
      </c>
      <c r="AQ60" s="153">
        <f t="shared" ref="AQ60:AQ63" si="53">SUM(N60:Q60)</f>
        <v>0</v>
      </c>
      <c r="AR60" s="153">
        <f>SUM(R60:U60)</f>
        <v>47</v>
      </c>
      <c r="AS60" s="153">
        <f t="shared" ref="AS60:AS63" si="54">SUM(V60:Y60)</f>
        <v>0</v>
      </c>
      <c r="AT60" s="153">
        <f t="shared" ref="AT60:AT65" si="55">SUM(Z60:AC60)</f>
        <v>0</v>
      </c>
      <c r="AU60" s="153">
        <f t="shared" ref="AU60:AU63" si="56">SUM(AD60:AG60)</f>
        <v>0</v>
      </c>
      <c r="AV60" s="153">
        <f t="shared" ref="AV60:AV65" si="57">SUM(AH60:AK60)</f>
        <v>0</v>
      </c>
    </row>
    <row r="61" spans="1:48" ht="39.950000000000003" customHeight="1" thickTop="1" thickBot="1" x14ac:dyDescent="0.3">
      <c r="A61" s="251"/>
      <c r="B61" s="204"/>
      <c r="C61" s="199" t="s">
        <v>24</v>
      </c>
      <c r="D61" s="200"/>
      <c r="E61" s="201"/>
      <c r="F61" s="55"/>
      <c r="G61" s="56"/>
      <c r="H61" s="56"/>
      <c r="I61" s="56"/>
      <c r="J61" s="56"/>
      <c r="K61" s="56"/>
      <c r="L61" s="56"/>
      <c r="M61" s="56"/>
      <c r="N61" s="56"/>
      <c r="O61" s="56"/>
      <c r="P61" s="56"/>
      <c r="Q61" s="56"/>
      <c r="R61" s="56">
        <v>2</v>
      </c>
      <c r="S61" s="56"/>
      <c r="T61" s="56"/>
      <c r="U61" s="56">
        <v>3</v>
      </c>
      <c r="V61" s="56"/>
      <c r="W61" s="56"/>
      <c r="X61" s="56"/>
      <c r="Y61" s="56"/>
      <c r="Z61" s="56"/>
      <c r="AA61" s="56"/>
      <c r="AB61" s="56"/>
      <c r="AC61" s="56"/>
      <c r="AD61" s="56"/>
      <c r="AE61" s="56"/>
      <c r="AF61" s="56"/>
      <c r="AG61" s="56"/>
      <c r="AH61" s="56"/>
      <c r="AI61" s="56"/>
      <c r="AJ61" s="56"/>
      <c r="AK61" s="57"/>
      <c r="AL61" s="152">
        <f t="shared" si="48"/>
        <v>5</v>
      </c>
      <c r="AM61" s="153">
        <f t="shared" si="49"/>
        <v>0</v>
      </c>
      <c r="AN61" s="152">
        <f t="shared" si="50"/>
        <v>5</v>
      </c>
      <c r="AO61" s="153">
        <f t="shared" si="51"/>
        <v>0</v>
      </c>
      <c r="AP61" s="152">
        <f t="shared" si="52"/>
        <v>0</v>
      </c>
      <c r="AQ61" s="153">
        <f t="shared" si="53"/>
        <v>0</v>
      </c>
      <c r="AR61" s="152">
        <f t="shared" ref="AR61:AR65" si="58">SUM(R61:U61)</f>
        <v>5</v>
      </c>
      <c r="AS61" s="153">
        <f t="shared" si="54"/>
        <v>0</v>
      </c>
      <c r="AT61" s="153">
        <f t="shared" si="55"/>
        <v>0</v>
      </c>
      <c r="AU61" s="153">
        <f t="shared" si="56"/>
        <v>0</v>
      </c>
      <c r="AV61" s="153">
        <f t="shared" si="57"/>
        <v>0</v>
      </c>
    </row>
    <row r="62" spans="1:48" ht="39.950000000000003" customHeight="1" thickTop="1" thickBot="1" x14ac:dyDescent="0.3">
      <c r="A62" s="251"/>
      <c r="B62" s="202" t="s">
        <v>21</v>
      </c>
      <c r="C62" s="196" t="s">
        <v>23</v>
      </c>
      <c r="D62" s="197"/>
      <c r="E62" s="198"/>
      <c r="F62" s="50"/>
      <c r="G62" s="51"/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>
        <v>222</v>
      </c>
      <c r="S62" s="51"/>
      <c r="T62" s="51"/>
      <c r="U62" s="51">
        <v>5</v>
      </c>
      <c r="V62" s="51"/>
      <c r="W62" s="51"/>
      <c r="X62" s="51"/>
      <c r="Y62" s="51"/>
      <c r="Z62" s="51"/>
      <c r="AA62" s="51"/>
      <c r="AB62" s="51"/>
      <c r="AC62" s="51">
        <v>12</v>
      </c>
      <c r="AD62" s="51"/>
      <c r="AE62" s="51"/>
      <c r="AF62" s="51"/>
      <c r="AG62" s="51"/>
      <c r="AH62" s="51">
        <v>9</v>
      </c>
      <c r="AI62" s="51"/>
      <c r="AJ62" s="51"/>
      <c r="AK62" s="52"/>
      <c r="AL62" s="152">
        <f t="shared" si="48"/>
        <v>248</v>
      </c>
      <c r="AM62" s="153">
        <f t="shared" si="49"/>
        <v>0</v>
      </c>
      <c r="AN62" s="153">
        <f t="shared" si="50"/>
        <v>248</v>
      </c>
      <c r="AO62" s="153">
        <f t="shared" si="51"/>
        <v>0</v>
      </c>
      <c r="AP62" s="153">
        <f t="shared" si="52"/>
        <v>0</v>
      </c>
      <c r="AQ62" s="153">
        <f t="shared" si="53"/>
        <v>0</v>
      </c>
      <c r="AR62" s="153">
        <f t="shared" si="58"/>
        <v>227</v>
      </c>
      <c r="AS62" s="153">
        <f t="shared" si="54"/>
        <v>0</v>
      </c>
      <c r="AT62" s="153">
        <f t="shared" si="55"/>
        <v>12</v>
      </c>
      <c r="AU62" s="153">
        <f t="shared" si="56"/>
        <v>0</v>
      </c>
      <c r="AV62" s="153">
        <f t="shared" si="57"/>
        <v>9</v>
      </c>
    </row>
    <row r="63" spans="1:48" ht="39.950000000000003" customHeight="1" thickTop="1" thickBot="1" x14ac:dyDescent="0.3">
      <c r="A63" s="251"/>
      <c r="B63" s="253"/>
      <c r="C63" s="199" t="s">
        <v>24</v>
      </c>
      <c r="D63" s="200"/>
      <c r="E63" s="201"/>
      <c r="F63" s="55"/>
      <c r="G63" s="56"/>
      <c r="H63" s="56"/>
      <c r="I63" s="56"/>
      <c r="J63" s="56"/>
      <c r="K63" s="56"/>
      <c r="L63" s="56"/>
      <c r="M63" s="56"/>
      <c r="N63" s="56"/>
      <c r="O63" s="56"/>
      <c r="P63" s="56"/>
      <c r="Q63" s="56"/>
      <c r="R63" s="56">
        <v>10</v>
      </c>
      <c r="S63" s="56"/>
      <c r="T63" s="56"/>
      <c r="U63" s="56">
        <v>21</v>
      </c>
      <c r="V63" s="56"/>
      <c r="W63" s="56"/>
      <c r="X63" s="56"/>
      <c r="Y63" s="56"/>
      <c r="Z63" s="56"/>
      <c r="AA63" s="56"/>
      <c r="AB63" s="56"/>
      <c r="AC63" s="56">
        <v>17</v>
      </c>
      <c r="AD63" s="56"/>
      <c r="AE63" s="56"/>
      <c r="AF63" s="56"/>
      <c r="AG63" s="56"/>
      <c r="AH63" s="56">
        <v>2</v>
      </c>
      <c r="AI63" s="56"/>
      <c r="AJ63" s="56"/>
      <c r="AK63" s="57"/>
      <c r="AL63" s="152">
        <f t="shared" si="48"/>
        <v>50</v>
      </c>
      <c r="AM63" s="153">
        <f t="shared" si="49"/>
        <v>0</v>
      </c>
      <c r="AN63" s="152">
        <f t="shared" si="50"/>
        <v>50</v>
      </c>
      <c r="AO63" s="153">
        <f t="shared" si="51"/>
        <v>0</v>
      </c>
      <c r="AP63" s="153">
        <f t="shared" si="52"/>
        <v>0</v>
      </c>
      <c r="AQ63" s="153">
        <f t="shared" si="53"/>
        <v>0</v>
      </c>
      <c r="AR63" s="152">
        <f t="shared" si="58"/>
        <v>31</v>
      </c>
      <c r="AS63" s="153">
        <f t="shared" si="54"/>
        <v>0</v>
      </c>
      <c r="AT63" s="152">
        <f t="shared" si="55"/>
        <v>17</v>
      </c>
      <c r="AU63" s="153">
        <f t="shared" si="56"/>
        <v>0</v>
      </c>
      <c r="AV63" s="152">
        <f t="shared" si="57"/>
        <v>2</v>
      </c>
    </row>
    <row r="64" spans="1:48" ht="39.950000000000003" customHeight="1" thickTop="1" thickBot="1" x14ac:dyDescent="0.3">
      <c r="A64" s="251"/>
      <c r="B64" s="247" t="s">
        <v>86</v>
      </c>
      <c r="C64" s="197" t="s">
        <v>23</v>
      </c>
      <c r="D64" s="197"/>
      <c r="E64" s="198"/>
      <c r="F64" s="144"/>
      <c r="G64" s="56"/>
      <c r="H64" s="56"/>
      <c r="I64" s="56"/>
      <c r="J64" s="56"/>
      <c r="K64" s="56"/>
      <c r="L64" s="56"/>
      <c r="M64" s="56"/>
      <c r="N64" s="56"/>
      <c r="O64" s="56"/>
      <c r="P64" s="56"/>
      <c r="Q64" s="56"/>
      <c r="R64" s="51"/>
      <c r="S64" s="56"/>
      <c r="T64" s="56"/>
      <c r="U64" s="56"/>
      <c r="V64" s="56"/>
      <c r="W64" s="56"/>
      <c r="X64" s="56"/>
      <c r="Y64" s="56"/>
      <c r="Z64" s="56"/>
      <c r="AA64" s="56"/>
      <c r="AB64" s="56"/>
      <c r="AC64" s="56"/>
      <c r="AD64" s="56"/>
      <c r="AE64" s="56"/>
      <c r="AF64" s="56"/>
      <c r="AG64" s="56"/>
      <c r="AH64" s="51"/>
      <c r="AI64" s="56"/>
      <c r="AJ64" s="56"/>
      <c r="AK64" s="57"/>
      <c r="AL64" s="152">
        <f t="shared" si="48"/>
        <v>0</v>
      </c>
      <c r="AM64" s="153">
        <f t="shared" si="49"/>
        <v>0</v>
      </c>
      <c r="AN64" s="152">
        <f t="shared" si="50"/>
        <v>0</v>
      </c>
      <c r="AO64" s="153"/>
      <c r="AP64" s="153">
        <f t="shared" si="52"/>
        <v>0</v>
      </c>
      <c r="AQ64" s="153"/>
      <c r="AR64" s="152">
        <f t="shared" si="58"/>
        <v>0</v>
      </c>
      <c r="AS64" s="153"/>
      <c r="AT64" s="153">
        <f t="shared" si="55"/>
        <v>0</v>
      </c>
      <c r="AU64" s="153"/>
      <c r="AV64" s="152">
        <f t="shared" si="57"/>
        <v>0</v>
      </c>
    </row>
    <row r="65" spans="1:48" ht="39.950000000000003" customHeight="1" thickTop="1" thickBot="1" x14ac:dyDescent="0.3">
      <c r="A65" s="252"/>
      <c r="B65" s="248"/>
      <c r="C65" s="200" t="s">
        <v>24</v>
      </c>
      <c r="D65" s="200"/>
      <c r="E65" s="201"/>
      <c r="F65" s="144"/>
      <c r="G65" s="56"/>
      <c r="H65" s="56"/>
      <c r="I65" s="56"/>
      <c r="J65" s="56"/>
      <c r="K65" s="56"/>
      <c r="L65" s="56"/>
      <c r="M65" s="56"/>
      <c r="N65" s="56"/>
      <c r="O65" s="56"/>
      <c r="P65" s="56"/>
      <c r="Q65" s="56"/>
      <c r="R65" s="56"/>
      <c r="S65" s="56"/>
      <c r="T65" s="56"/>
      <c r="U65" s="56"/>
      <c r="V65" s="56"/>
      <c r="W65" s="56"/>
      <c r="X65" s="56"/>
      <c r="Y65" s="56"/>
      <c r="Z65" s="56"/>
      <c r="AA65" s="56"/>
      <c r="AB65" s="56"/>
      <c r="AC65" s="56"/>
      <c r="AD65" s="56"/>
      <c r="AE65" s="56"/>
      <c r="AF65" s="56"/>
      <c r="AG65" s="56"/>
      <c r="AH65" s="56"/>
      <c r="AI65" s="56"/>
      <c r="AJ65" s="56"/>
      <c r="AK65" s="57"/>
      <c r="AL65" s="152">
        <f t="shared" si="48"/>
        <v>0</v>
      </c>
      <c r="AM65" s="153">
        <f t="shared" si="49"/>
        <v>0</v>
      </c>
      <c r="AN65" s="152">
        <f t="shared" si="50"/>
        <v>0</v>
      </c>
      <c r="AO65" s="153"/>
      <c r="AP65" s="153">
        <f t="shared" si="52"/>
        <v>0</v>
      </c>
      <c r="AQ65" s="153"/>
      <c r="AR65" s="152">
        <f t="shared" si="58"/>
        <v>0</v>
      </c>
      <c r="AS65" s="153"/>
      <c r="AT65" s="153">
        <f t="shared" si="55"/>
        <v>0</v>
      </c>
      <c r="AU65" s="153"/>
      <c r="AV65" s="152">
        <f t="shared" si="57"/>
        <v>0</v>
      </c>
    </row>
    <row r="66" spans="1:48" ht="19.5" customHeight="1" thickTop="1" thickBot="1" x14ac:dyDescent="0.3">
      <c r="A66" s="136" t="s">
        <v>30</v>
      </c>
      <c r="B66" s="7"/>
      <c r="C66" s="208" t="s">
        <v>20</v>
      </c>
      <c r="D66" s="200"/>
      <c r="E66" s="201"/>
      <c r="F66" s="65">
        <f t="shared" ref="F66:AK66" si="59">+F61+F63</f>
        <v>0</v>
      </c>
      <c r="G66" s="65">
        <f t="shared" si="59"/>
        <v>0</v>
      </c>
      <c r="H66" s="65">
        <f t="shared" si="59"/>
        <v>0</v>
      </c>
      <c r="I66" s="65">
        <f t="shared" si="59"/>
        <v>0</v>
      </c>
      <c r="J66" s="65">
        <f t="shared" si="59"/>
        <v>0</v>
      </c>
      <c r="K66" s="65">
        <f t="shared" si="59"/>
        <v>0</v>
      </c>
      <c r="L66" s="65">
        <f t="shared" si="59"/>
        <v>0</v>
      </c>
      <c r="M66" s="65">
        <f t="shared" si="59"/>
        <v>0</v>
      </c>
      <c r="N66" s="65">
        <f t="shared" si="59"/>
        <v>0</v>
      </c>
      <c r="O66" s="65">
        <f t="shared" si="59"/>
        <v>0</v>
      </c>
      <c r="P66" s="65">
        <f t="shared" si="59"/>
        <v>0</v>
      </c>
      <c r="Q66" s="65">
        <f t="shared" si="59"/>
        <v>0</v>
      </c>
      <c r="R66" s="65">
        <f t="shared" si="59"/>
        <v>12</v>
      </c>
      <c r="S66" s="65">
        <f t="shared" si="59"/>
        <v>0</v>
      </c>
      <c r="T66" s="65">
        <f t="shared" si="59"/>
        <v>0</v>
      </c>
      <c r="U66" s="65">
        <f t="shared" si="59"/>
        <v>24</v>
      </c>
      <c r="V66" s="65">
        <f t="shared" si="59"/>
        <v>0</v>
      </c>
      <c r="W66" s="65">
        <f t="shared" si="59"/>
        <v>0</v>
      </c>
      <c r="X66" s="65">
        <f t="shared" si="59"/>
        <v>0</v>
      </c>
      <c r="Y66" s="65">
        <f t="shared" si="59"/>
        <v>0</v>
      </c>
      <c r="Z66" s="65">
        <f t="shared" si="59"/>
        <v>0</v>
      </c>
      <c r="AA66" s="65">
        <f t="shared" si="59"/>
        <v>0</v>
      </c>
      <c r="AB66" s="65">
        <f t="shared" si="59"/>
        <v>0</v>
      </c>
      <c r="AC66" s="65">
        <f t="shared" si="59"/>
        <v>17</v>
      </c>
      <c r="AD66" s="65">
        <f t="shared" si="59"/>
        <v>0</v>
      </c>
      <c r="AE66" s="65">
        <f t="shared" si="59"/>
        <v>0</v>
      </c>
      <c r="AF66" s="65">
        <f t="shared" si="59"/>
        <v>0</v>
      </c>
      <c r="AG66" s="65">
        <f t="shared" si="59"/>
        <v>0</v>
      </c>
      <c r="AH66" s="65">
        <f t="shared" si="59"/>
        <v>2</v>
      </c>
      <c r="AI66" s="65">
        <f t="shared" si="59"/>
        <v>0</v>
      </c>
      <c r="AJ66" s="65">
        <f t="shared" si="59"/>
        <v>0</v>
      </c>
      <c r="AK66" s="145">
        <f t="shared" si="59"/>
        <v>0</v>
      </c>
      <c r="AL66" s="155">
        <f t="shared" si="48"/>
        <v>55</v>
      </c>
      <c r="AM66" s="153">
        <f t="shared" ref="AM66:AV66" si="60">AM61+AM63</f>
        <v>0</v>
      </c>
      <c r="AN66" s="153">
        <f t="shared" si="60"/>
        <v>55</v>
      </c>
      <c r="AO66" s="153">
        <f t="shared" si="60"/>
        <v>0</v>
      </c>
      <c r="AP66" s="153">
        <f t="shared" si="60"/>
        <v>0</v>
      </c>
      <c r="AQ66" s="153">
        <f t="shared" si="60"/>
        <v>0</v>
      </c>
      <c r="AR66" s="153">
        <f t="shared" si="60"/>
        <v>36</v>
      </c>
      <c r="AS66" s="153">
        <f t="shared" si="60"/>
        <v>0</v>
      </c>
      <c r="AT66" s="153">
        <f t="shared" si="60"/>
        <v>17</v>
      </c>
      <c r="AU66" s="153">
        <f t="shared" si="60"/>
        <v>0</v>
      </c>
      <c r="AV66" s="153">
        <f t="shared" si="60"/>
        <v>2</v>
      </c>
    </row>
    <row r="67" spans="1:48" ht="19.5" customHeight="1" thickTop="1" thickBot="1" x14ac:dyDescent="0.3">
      <c r="A67" s="137"/>
      <c r="B67" s="7"/>
      <c r="C67" s="209" t="s">
        <v>23</v>
      </c>
      <c r="D67" s="210"/>
      <c r="E67" s="211"/>
      <c r="F67" s="139">
        <f t="shared" ref="F67:AK67" si="61">+F60+F62</f>
        <v>0</v>
      </c>
      <c r="G67" s="139">
        <f t="shared" si="61"/>
        <v>0</v>
      </c>
      <c r="H67" s="139">
        <f t="shared" si="61"/>
        <v>0</v>
      </c>
      <c r="I67" s="139">
        <f t="shared" si="61"/>
        <v>0</v>
      </c>
      <c r="J67" s="139">
        <f t="shared" si="61"/>
        <v>0</v>
      </c>
      <c r="K67" s="139">
        <f t="shared" si="61"/>
        <v>0</v>
      </c>
      <c r="L67" s="139">
        <f t="shared" si="61"/>
        <v>0</v>
      </c>
      <c r="M67" s="139">
        <f t="shared" si="61"/>
        <v>0</v>
      </c>
      <c r="N67" s="139">
        <f t="shared" si="61"/>
        <v>0</v>
      </c>
      <c r="O67" s="139">
        <f t="shared" si="61"/>
        <v>0</v>
      </c>
      <c r="P67" s="139">
        <f t="shared" si="61"/>
        <v>0</v>
      </c>
      <c r="Q67" s="139">
        <f t="shared" si="61"/>
        <v>0</v>
      </c>
      <c r="R67" s="139">
        <f t="shared" si="61"/>
        <v>228</v>
      </c>
      <c r="S67" s="139">
        <f t="shared" si="61"/>
        <v>0</v>
      </c>
      <c r="T67" s="139">
        <f t="shared" si="61"/>
        <v>0</v>
      </c>
      <c r="U67" s="139">
        <f t="shared" si="61"/>
        <v>46</v>
      </c>
      <c r="V67" s="139">
        <f t="shared" si="61"/>
        <v>0</v>
      </c>
      <c r="W67" s="139">
        <f t="shared" si="61"/>
        <v>0</v>
      </c>
      <c r="X67" s="139">
        <f t="shared" si="61"/>
        <v>0</v>
      </c>
      <c r="Y67" s="139">
        <f t="shared" si="61"/>
        <v>0</v>
      </c>
      <c r="Z67" s="139">
        <f t="shared" si="61"/>
        <v>0</v>
      </c>
      <c r="AA67" s="139">
        <f t="shared" si="61"/>
        <v>0</v>
      </c>
      <c r="AB67" s="139">
        <f t="shared" si="61"/>
        <v>0</v>
      </c>
      <c r="AC67" s="139">
        <f t="shared" si="61"/>
        <v>12</v>
      </c>
      <c r="AD67" s="139">
        <f t="shared" si="61"/>
        <v>0</v>
      </c>
      <c r="AE67" s="139">
        <f t="shared" si="61"/>
        <v>0</v>
      </c>
      <c r="AF67" s="139">
        <f t="shared" si="61"/>
        <v>0</v>
      </c>
      <c r="AG67" s="139">
        <f t="shared" si="61"/>
        <v>0</v>
      </c>
      <c r="AH67" s="139">
        <f t="shared" si="61"/>
        <v>9</v>
      </c>
      <c r="AI67" s="139">
        <f t="shared" si="61"/>
        <v>0</v>
      </c>
      <c r="AJ67" s="139">
        <f t="shared" si="61"/>
        <v>0</v>
      </c>
      <c r="AK67" s="146">
        <f t="shared" si="61"/>
        <v>0</v>
      </c>
      <c r="AL67" s="155">
        <f t="shared" si="48"/>
        <v>295</v>
      </c>
      <c r="AM67" s="153">
        <f t="shared" ref="AM67:AV67" si="62">AM60+AM62</f>
        <v>0</v>
      </c>
      <c r="AN67" s="153">
        <f t="shared" si="62"/>
        <v>295</v>
      </c>
      <c r="AO67" s="153">
        <f t="shared" si="62"/>
        <v>0</v>
      </c>
      <c r="AP67" s="153">
        <f t="shared" si="62"/>
        <v>0</v>
      </c>
      <c r="AQ67" s="153">
        <f t="shared" si="62"/>
        <v>0</v>
      </c>
      <c r="AR67" s="153">
        <f t="shared" si="62"/>
        <v>274</v>
      </c>
      <c r="AS67" s="153">
        <f t="shared" si="62"/>
        <v>0</v>
      </c>
      <c r="AT67" s="153">
        <f t="shared" si="62"/>
        <v>12</v>
      </c>
      <c r="AU67" s="153">
        <f t="shared" si="62"/>
        <v>0</v>
      </c>
      <c r="AV67" s="153">
        <f t="shared" si="62"/>
        <v>9</v>
      </c>
    </row>
    <row r="68" spans="1:48" ht="19.5" customHeight="1" thickBot="1" x14ac:dyDescent="0.3">
      <c r="A68" s="9"/>
      <c r="B68" s="9"/>
      <c r="C68" s="10"/>
      <c r="D68" s="10"/>
      <c r="E68" s="11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12"/>
      <c r="AE68" s="12"/>
      <c r="AF68" s="12"/>
      <c r="AG68" s="12"/>
      <c r="AH68" s="12"/>
      <c r="AI68" s="12"/>
      <c r="AJ68" s="12"/>
      <c r="AK68" s="12"/>
      <c r="AL68" s="12"/>
      <c r="AM68" s="49"/>
      <c r="AN68" s="49"/>
      <c r="AO68" s="49"/>
      <c r="AP68" s="49"/>
      <c r="AQ68" s="49"/>
      <c r="AR68" s="49"/>
      <c r="AS68" s="49"/>
      <c r="AT68" s="49"/>
      <c r="AU68" s="49"/>
      <c r="AV68" s="49"/>
    </row>
    <row r="69" spans="1:48" s="1" customFormat="1" ht="21.75" customHeight="1" thickBot="1" x14ac:dyDescent="0.3">
      <c r="A69" s="124" t="s">
        <v>71</v>
      </c>
      <c r="B69" s="221" t="s">
        <v>70</v>
      </c>
      <c r="C69" s="222"/>
      <c r="D69" s="222"/>
      <c r="E69" s="222"/>
      <c r="F69" s="222"/>
      <c r="G69" s="222"/>
      <c r="H69" s="222"/>
      <c r="I69" s="222"/>
      <c r="J69" s="222"/>
      <c r="K69" s="222"/>
      <c r="L69" s="222"/>
      <c r="M69" s="222"/>
      <c r="N69" s="222"/>
      <c r="O69" s="222"/>
      <c r="P69" s="222"/>
      <c r="Q69" s="222"/>
      <c r="R69" s="222"/>
      <c r="S69" s="222"/>
      <c r="T69" s="222"/>
      <c r="U69" s="222"/>
      <c r="V69" s="222"/>
      <c r="W69" s="222"/>
      <c r="X69" s="222"/>
      <c r="Y69" s="222"/>
      <c r="Z69" s="222"/>
      <c r="AA69" s="222"/>
      <c r="AB69" s="222"/>
      <c r="AC69" s="222"/>
      <c r="AD69" s="222"/>
      <c r="AE69" s="222"/>
      <c r="AF69" s="222"/>
      <c r="AG69" s="222"/>
      <c r="AH69" s="222"/>
      <c r="AI69" s="222"/>
      <c r="AJ69" s="222"/>
      <c r="AK69" s="223"/>
    </row>
    <row r="70" spans="1:48" ht="20.100000000000001" customHeight="1" thickBot="1" x14ac:dyDescent="0.3">
      <c r="A70" s="35" t="s">
        <v>77</v>
      </c>
      <c r="B70" s="224" t="s">
        <v>60</v>
      </c>
      <c r="C70" s="225"/>
      <c r="D70" s="225"/>
      <c r="E70" s="225"/>
      <c r="F70" s="225"/>
      <c r="G70" s="225"/>
      <c r="H70" s="225"/>
      <c r="I70" s="225"/>
      <c r="J70" s="225"/>
      <c r="K70" s="225"/>
      <c r="L70" s="225"/>
      <c r="M70" s="225"/>
      <c r="N70" s="225"/>
      <c r="O70" s="225"/>
      <c r="P70" s="225"/>
      <c r="Q70" s="225"/>
      <c r="R70" s="225"/>
      <c r="S70" s="225"/>
      <c r="T70" s="225"/>
      <c r="U70" s="225"/>
      <c r="V70" s="225"/>
      <c r="W70" s="225"/>
      <c r="X70" s="225"/>
      <c r="Y70" s="225"/>
      <c r="Z70" s="225"/>
      <c r="AA70" s="225"/>
      <c r="AB70" s="225"/>
      <c r="AC70" s="225"/>
      <c r="AD70" s="225"/>
      <c r="AE70" s="225"/>
      <c r="AF70" s="225"/>
      <c r="AG70" s="225"/>
      <c r="AH70" s="225"/>
      <c r="AI70" s="225"/>
      <c r="AJ70" s="225"/>
      <c r="AK70" s="226"/>
    </row>
    <row r="71" spans="1:48" ht="20.100000000000001" customHeight="1" thickBot="1" x14ac:dyDescent="0.3">
      <c r="A71" s="36" t="s">
        <v>78</v>
      </c>
      <c r="B71" s="225" t="s">
        <v>79</v>
      </c>
      <c r="C71" s="225"/>
      <c r="D71" s="225"/>
      <c r="E71" s="225"/>
      <c r="F71" s="225"/>
      <c r="G71" s="225"/>
      <c r="H71" s="225"/>
      <c r="I71" s="225"/>
      <c r="J71" s="225"/>
      <c r="K71" s="225"/>
      <c r="L71" s="225"/>
      <c r="M71" s="225"/>
      <c r="N71" s="225"/>
      <c r="O71" s="225"/>
      <c r="P71" s="225"/>
      <c r="Q71" s="225"/>
      <c r="R71" s="225"/>
      <c r="S71" s="225"/>
      <c r="T71" s="225"/>
      <c r="U71" s="225"/>
      <c r="V71" s="225"/>
      <c r="W71" s="225"/>
      <c r="X71" s="225"/>
      <c r="Y71" s="225"/>
      <c r="Z71" s="225"/>
      <c r="AA71" s="225"/>
      <c r="AB71" s="225"/>
      <c r="AC71" s="225"/>
      <c r="AD71" s="225"/>
      <c r="AE71" s="225"/>
      <c r="AF71" s="225"/>
      <c r="AG71" s="225"/>
      <c r="AH71" s="225"/>
      <c r="AI71" s="225"/>
      <c r="AJ71" s="225"/>
      <c r="AK71" s="226"/>
    </row>
    <row r="72" spans="1:48" ht="20.100000000000001" customHeight="1" x14ac:dyDescent="0.25">
      <c r="A72" s="227" t="s">
        <v>3</v>
      </c>
      <c r="B72" s="228" t="s">
        <v>4</v>
      </c>
      <c r="C72" s="229" t="s">
        <v>0</v>
      </c>
      <c r="D72" s="230" t="s">
        <v>12</v>
      </c>
      <c r="E72" s="231"/>
      <c r="F72" s="234"/>
      <c r="G72" s="235"/>
      <c r="H72" s="235"/>
      <c r="I72" s="235"/>
      <c r="J72" s="235"/>
      <c r="K72" s="235"/>
      <c r="L72" s="235"/>
      <c r="M72" s="235"/>
      <c r="N72" s="235"/>
      <c r="O72" s="235"/>
      <c r="P72" s="235"/>
      <c r="Q72" s="235"/>
      <c r="R72" s="235"/>
      <c r="S72" s="235"/>
      <c r="T72" s="235"/>
      <c r="U72" s="235"/>
      <c r="V72" s="235"/>
      <c r="W72" s="235"/>
      <c r="X72" s="235"/>
      <c r="Y72" s="235"/>
      <c r="Z72" s="235"/>
      <c r="AA72" s="235"/>
      <c r="AB72" s="235"/>
      <c r="AC72" s="235"/>
      <c r="AD72" s="235"/>
      <c r="AE72" s="235"/>
      <c r="AF72" s="235"/>
      <c r="AG72" s="235"/>
      <c r="AH72" s="235"/>
      <c r="AI72" s="235"/>
      <c r="AJ72" s="235"/>
      <c r="AK72" s="236"/>
    </row>
    <row r="73" spans="1:48" ht="20.100000000000001" customHeight="1" thickBot="1" x14ac:dyDescent="0.3">
      <c r="A73" s="173"/>
      <c r="B73" s="174"/>
      <c r="C73" s="219"/>
      <c r="D73" s="232"/>
      <c r="E73" s="233"/>
      <c r="F73" s="237" t="s">
        <v>7</v>
      </c>
      <c r="G73" s="164"/>
      <c r="H73" s="164"/>
      <c r="I73" s="164"/>
      <c r="J73" s="164"/>
      <c r="K73" s="164"/>
      <c r="L73" s="164"/>
      <c r="M73" s="166"/>
      <c r="N73" s="163" t="s">
        <v>8</v>
      </c>
      <c r="O73" s="164"/>
      <c r="P73" s="164"/>
      <c r="Q73" s="164"/>
      <c r="R73" s="164"/>
      <c r="S73" s="164"/>
      <c r="T73" s="164"/>
      <c r="U73" s="166"/>
      <c r="V73" s="163" t="s">
        <v>9</v>
      </c>
      <c r="W73" s="164"/>
      <c r="X73" s="164"/>
      <c r="Y73" s="164"/>
      <c r="Z73" s="164"/>
      <c r="AA73" s="164"/>
      <c r="AB73" s="164"/>
      <c r="AC73" s="166"/>
      <c r="AD73" s="163" t="s">
        <v>10</v>
      </c>
      <c r="AE73" s="164"/>
      <c r="AF73" s="164"/>
      <c r="AG73" s="164"/>
      <c r="AH73" s="164"/>
      <c r="AI73" s="164"/>
      <c r="AJ73" s="164"/>
      <c r="AK73" s="165"/>
      <c r="AM73" s="5"/>
    </row>
    <row r="74" spans="1:48" ht="20.100000000000001" customHeight="1" thickTop="1" thickBot="1" x14ac:dyDescent="0.3">
      <c r="A74" s="217"/>
      <c r="B74" s="174"/>
      <c r="C74" s="219"/>
      <c r="D74" s="220" t="s">
        <v>13</v>
      </c>
      <c r="E74" s="220" t="s">
        <v>14</v>
      </c>
      <c r="F74" s="163" t="s">
        <v>5</v>
      </c>
      <c r="G74" s="164"/>
      <c r="H74" s="164"/>
      <c r="I74" s="166"/>
      <c r="J74" s="163" t="s">
        <v>6</v>
      </c>
      <c r="K74" s="164"/>
      <c r="L74" s="164"/>
      <c r="M74" s="166"/>
      <c r="N74" s="163" t="s">
        <v>5</v>
      </c>
      <c r="O74" s="164"/>
      <c r="P74" s="164"/>
      <c r="Q74" s="166"/>
      <c r="R74" s="163" t="s">
        <v>6</v>
      </c>
      <c r="S74" s="164"/>
      <c r="T74" s="164"/>
      <c r="U74" s="166"/>
      <c r="V74" s="163" t="s">
        <v>5</v>
      </c>
      <c r="W74" s="164"/>
      <c r="X74" s="164"/>
      <c r="Y74" s="166"/>
      <c r="Z74" s="163" t="s">
        <v>6</v>
      </c>
      <c r="AA74" s="164"/>
      <c r="AB74" s="164"/>
      <c r="AC74" s="166"/>
      <c r="AD74" s="163" t="s">
        <v>5</v>
      </c>
      <c r="AE74" s="164"/>
      <c r="AF74" s="164"/>
      <c r="AG74" s="166"/>
      <c r="AH74" s="163" t="s">
        <v>6</v>
      </c>
      <c r="AI74" s="164"/>
      <c r="AJ74" s="164"/>
      <c r="AK74" s="164"/>
      <c r="AL74" s="259" t="s">
        <v>27</v>
      </c>
      <c r="AM74" s="258" t="s">
        <v>34</v>
      </c>
      <c r="AN74" s="258"/>
      <c r="AO74" s="258" t="s">
        <v>35</v>
      </c>
      <c r="AP74" s="258"/>
      <c r="AQ74" s="258" t="s">
        <v>36</v>
      </c>
      <c r="AR74" s="258"/>
      <c r="AS74" s="258" t="s">
        <v>37</v>
      </c>
      <c r="AT74" s="258"/>
      <c r="AU74" s="258" t="s">
        <v>38</v>
      </c>
      <c r="AV74" s="258"/>
    </row>
    <row r="75" spans="1:48" ht="20.100000000000001" customHeight="1" thickTop="1" thickBot="1" x14ac:dyDescent="0.3">
      <c r="A75" s="217"/>
      <c r="B75" s="174"/>
      <c r="C75" s="219"/>
      <c r="D75" s="220"/>
      <c r="E75" s="220"/>
      <c r="F75" s="127" t="s">
        <v>15</v>
      </c>
      <c r="G75" s="127" t="s">
        <v>16</v>
      </c>
      <c r="H75" s="127" t="s">
        <v>17</v>
      </c>
      <c r="I75" s="127" t="s">
        <v>18</v>
      </c>
      <c r="J75" s="127" t="s">
        <v>15</v>
      </c>
      <c r="K75" s="127" t="s">
        <v>16</v>
      </c>
      <c r="L75" s="127" t="s">
        <v>17</v>
      </c>
      <c r="M75" s="127" t="s">
        <v>18</v>
      </c>
      <c r="N75" s="127" t="s">
        <v>15</v>
      </c>
      <c r="O75" s="127" t="s">
        <v>16</v>
      </c>
      <c r="P75" s="127" t="s">
        <v>17</v>
      </c>
      <c r="Q75" s="127" t="s">
        <v>18</v>
      </c>
      <c r="R75" s="127" t="s">
        <v>15</v>
      </c>
      <c r="S75" s="127" t="s">
        <v>16</v>
      </c>
      <c r="T75" s="127" t="s">
        <v>17</v>
      </c>
      <c r="U75" s="127" t="s">
        <v>18</v>
      </c>
      <c r="V75" s="127" t="s">
        <v>15</v>
      </c>
      <c r="W75" s="127" t="s">
        <v>16</v>
      </c>
      <c r="X75" s="127" t="s">
        <v>17</v>
      </c>
      <c r="Y75" s="127" t="s">
        <v>18</v>
      </c>
      <c r="Z75" s="127" t="s">
        <v>15</v>
      </c>
      <c r="AA75" s="127" t="s">
        <v>16</v>
      </c>
      <c r="AB75" s="127" t="s">
        <v>17</v>
      </c>
      <c r="AC75" s="127" t="s">
        <v>18</v>
      </c>
      <c r="AD75" s="127" t="s">
        <v>15</v>
      </c>
      <c r="AE75" s="127" t="s">
        <v>16</v>
      </c>
      <c r="AF75" s="127" t="s">
        <v>17</v>
      </c>
      <c r="AG75" s="127" t="s">
        <v>18</v>
      </c>
      <c r="AH75" s="127" t="s">
        <v>15</v>
      </c>
      <c r="AI75" s="127" t="s">
        <v>16</v>
      </c>
      <c r="AJ75" s="127" t="s">
        <v>17</v>
      </c>
      <c r="AK75" s="126" t="s">
        <v>18</v>
      </c>
      <c r="AL75" s="259"/>
      <c r="AM75" s="151" t="s">
        <v>39</v>
      </c>
      <c r="AN75" s="151" t="s">
        <v>40</v>
      </c>
      <c r="AO75" s="151" t="s">
        <v>39</v>
      </c>
      <c r="AP75" s="151" t="s">
        <v>40</v>
      </c>
      <c r="AQ75" s="151" t="s">
        <v>39</v>
      </c>
      <c r="AR75" s="151" t="s">
        <v>40</v>
      </c>
      <c r="AS75" s="151" t="s">
        <v>39</v>
      </c>
      <c r="AT75" s="151" t="s">
        <v>40</v>
      </c>
      <c r="AU75" s="151" t="s">
        <v>39</v>
      </c>
      <c r="AV75" s="151" t="s">
        <v>40</v>
      </c>
    </row>
    <row r="76" spans="1:48" ht="39.950000000000003" customHeight="1" thickTop="1" thickBot="1" x14ac:dyDescent="0.3">
      <c r="A76" s="250" t="s">
        <v>66</v>
      </c>
      <c r="B76" s="202" t="s">
        <v>19</v>
      </c>
      <c r="C76" s="214" t="s">
        <v>23</v>
      </c>
      <c r="D76" s="215"/>
      <c r="E76" s="216"/>
      <c r="F76" s="50"/>
      <c r="G76" s="51"/>
      <c r="H76" s="51"/>
      <c r="I76" s="51"/>
      <c r="J76" s="51"/>
      <c r="K76" s="51"/>
      <c r="L76" s="51"/>
      <c r="M76" s="51"/>
      <c r="N76" s="51"/>
      <c r="O76" s="51"/>
      <c r="P76" s="51"/>
      <c r="Q76" s="51"/>
      <c r="R76" s="51">
        <v>46</v>
      </c>
      <c r="S76" s="51"/>
      <c r="T76" s="51"/>
      <c r="U76" s="51">
        <v>56</v>
      </c>
      <c r="V76" s="51"/>
      <c r="W76" s="51"/>
      <c r="X76" s="51"/>
      <c r="Y76" s="51"/>
      <c r="Z76" s="51"/>
      <c r="AA76" s="51"/>
      <c r="AB76" s="51"/>
      <c r="AC76" s="51"/>
      <c r="AD76" s="51"/>
      <c r="AE76" s="51"/>
      <c r="AF76" s="51"/>
      <c r="AG76" s="51"/>
      <c r="AH76" s="51"/>
      <c r="AI76" s="51"/>
      <c r="AJ76" s="51"/>
      <c r="AK76" s="52"/>
      <c r="AL76" s="152">
        <f t="shared" ref="AL76:AL82" si="63">SUM(F76:AK76)</f>
        <v>102</v>
      </c>
      <c r="AM76" s="153">
        <f t="shared" ref="AM76:AM81" si="64">SUM(F76:I76)+SUM(N76:Q76)+SUM(V76:Y76)+SUM(AD76:AG76)</f>
        <v>0</v>
      </c>
      <c r="AN76" s="153">
        <f t="shared" ref="AN76:AN81" si="65">SUM(J76:M76)+SUM(R76:U76)+SUM(Z76:AC76)+SUM(AH76:AK76)</f>
        <v>102</v>
      </c>
      <c r="AO76" s="153">
        <f t="shared" ref="AO76:AO81" si="66">SUM(F76:I76)</f>
        <v>0</v>
      </c>
      <c r="AP76" s="153">
        <f t="shared" ref="AP76:AP81" si="67">SUM(J76:M76)</f>
        <v>0</v>
      </c>
      <c r="AQ76" s="153">
        <f t="shared" ref="AQ76:AQ81" si="68">SUM(N76:Q76)</f>
        <v>0</v>
      </c>
      <c r="AR76" s="153">
        <f>SUM(R76:U76)</f>
        <v>102</v>
      </c>
      <c r="AS76" s="153">
        <f t="shared" ref="AS76:AS81" si="69">SUM(V76:Y76)</f>
        <v>0</v>
      </c>
      <c r="AT76" s="153">
        <f t="shared" ref="AT76:AT81" si="70">SUM(Z76:AC76)</f>
        <v>0</v>
      </c>
      <c r="AU76" s="153">
        <f t="shared" ref="AU76:AU81" si="71">SUM(AD76:AG76)</f>
        <v>0</v>
      </c>
      <c r="AV76" s="153">
        <f t="shared" ref="AV76:AV81" si="72">SUM(AH76:AK76)</f>
        <v>0</v>
      </c>
    </row>
    <row r="77" spans="1:48" ht="39.950000000000003" customHeight="1" thickTop="1" thickBot="1" x14ac:dyDescent="0.3">
      <c r="A77" s="251"/>
      <c r="B77" s="204"/>
      <c r="C77" s="199" t="s">
        <v>24</v>
      </c>
      <c r="D77" s="200"/>
      <c r="E77" s="201"/>
      <c r="F77" s="55"/>
      <c r="G77" s="56"/>
      <c r="H77" s="56"/>
      <c r="I77" s="56"/>
      <c r="J77" s="56"/>
      <c r="K77" s="56"/>
      <c r="L77" s="56"/>
      <c r="M77" s="56"/>
      <c r="N77" s="56"/>
      <c r="O77" s="56"/>
      <c r="P77" s="56"/>
      <c r="Q77" s="56"/>
      <c r="R77" s="56"/>
      <c r="S77" s="56"/>
      <c r="T77" s="56"/>
      <c r="U77" s="56"/>
      <c r="V77" s="56"/>
      <c r="W77" s="56"/>
      <c r="X77" s="56"/>
      <c r="Y77" s="56"/>
      <c r="Z77" s="56"/>
      <c r="AA77" s="56"/>
      <c r="AB77" s="56"/>
      <c r="AC77" s="56"/>
      <c r="AD77" s="56"/>
      <c r="AE77" s="56"/>
      <c r="AF77" s="56"/>
      <c r="AG77" s="56"/>
      <c r="AH77" s="56"/>
      <c r="AI77" s="56"/>
      <c r="AJ77" s="56"/>
      <c r="AK77" s="57"/>
      <c r="AL77" s="152">
        <f t="shared" si="63"/>
        <v>0</v>
      </c>
      <c r="AM77" s="153">
        <f t="shared" si="64"/>
        <v>0</v>
      </c>
      <c r="AN77" s="153">
        <f t="shared" si="65"/>
        <v>0</v>
      </c>
      <c r="AO77" s="153">
        <f t="shared" si="66"/>
        <v>0</v>
      </c>
      <c r="AP77" s="153">
        <f t="shared" si="67"/>
        <v>0</v>
      </c>
      <c r="AQ77" s="153">
        <f t="shared" si="68"/>
        <v>0</v>
      </c>
      <c r="AR77" s="153">
        <f t="shared" ref="AR77:AR81" si="73">SUM(R77:U77)</f>
        <v>0</v>
      </c>
      <c r="AS77" s="153">
        <f t="shared" si="69"/>
        <v>0</v>
      </c>
      <c r="AT77" s="153">
        <f t="shared" si="70"/>
        <v>0</v>
      </c>
      <c r="AU77" s="153">
        <f t="shared" si="71"/>
        <v>0</v>
      </c>
      <c r="AV77" s="153">
        <f t="shared" si="72"/>
        <v>0</v>
      </c>
    </row>
    <row r="78" spans="1:48" ht="39.950000000000003" customHeight="1" thickTop="1" thickBot="1" x14ac:dyDescent="0.3">
      <c r="A78" s="251"/>
      <c r="B78" s="202" t="s">
        <v>21</v>
      </c>
      <c r="C78" s="196" t="s">
        <v>23</v>
      </c>
      <c r="D78" s="197"/>
      <c r="E78" s="198"/>
      <c r="F78" s="50"/>
      <c r="G78" s="51"/>
      <c r="H78" s="51"/>
      <c r="I78" s="51"/>
      <c r="J78" s="51"/>
      <c r="K78" s="51"/>
      <c r="L78" s="51"/>
      <c r="M78" s="51"/>
      <c r="N78" s="51"/>
      <c r="O78" s="51"/>
      <c r="P78" s="51"/>
      <c r="Q78" s="51"/>
      <c r="R78" s="51">
        <v>209</v>
      </c>
      <c r="S78" s="51"/>
      <c r="T78" s="51"/>
      <c r="U78" s="51">
        <v>85</v>
      </c>
      <c r="V78" s="51"/>
      <c r="W78" s="51"/>
      <c r="X78" s="51"/>
      <c r="Y78" s="51"/>
      <c r="Z78" s="51"/>
      <c r="AA78" s="51"/>
      <c r="AB78" s="51"/>
      <c r="AC78" s="51">
        <v>63</v>
      </c>
      <c r="AD78" s="51"/>
      <c r="AE78" s="51"/>
      <c r="AF78" s="51"/>
      <c r="AG78" s="51"/>
      <c r="AH78" s="51">
        <v>63</v>
      </c>
      <c r="AI78" s="51"/>
      <c r="AJ78" s="51"/>
      <c r="AK78" s="52"/>
      <c r="AL78" s="152">
        <f t="shared" si="63"/>
        <v>420</v>
      </c>
      <c r="AM78" s="153">
        <f t="shared" si="64"/>
        <v>0</v>
      </c>
      <c r="AN78" s="153">
        <f t="shared" si="65"/>
        <v>420</v>
      </c>
      <c r="AO78" s="153">
        <f t="shared" si="66"/>
        <v>0</v>
      </c>
      <c r="AP78" s="153">
        <f t="shared" si="67"/>
        <v>0</v>
      </c>
      <c r="AQ78" s="153">
        <f t="shared" si="68"/>
        <v>0</v>
      </c>
      <c r="AR78" s="153">
        <f t="shared" si="73"/>
        <v>294</v>
      </c>
      <c r="AS78" s="153">
        <f t="shared" si="69"/>
        <v>0</v>
      </c>
      <c r="AT78" s="153">
        <f t="shared" si="70"/>
        <v>63</v>
      </c>
      <c r="AU78" s="153">
        <f t="shared" si="71"/>
        <v>0</v>
      </c>
      <c r="AV78" s="153">
        <f t="shared" si="72"/>
        <v>63</v>
      </c>
    </row>
    <row r="79" spans="1:48" ht="39.950000000000003" customHeight="1" thickTop="1" thickBot="1" x14ac:dyDescent="0.3">
      <c r="A79" s="251"/>
      <c r="B79" s="253"/>
      <c r="C79" s="199" t="s">
        <v>24</v>
      </c>
      <c r="D79" s="200"/>
      <c r="E79" s="201"/>
      <c r="F79" s="55"/>
      <c r="G79" s="56"/>
      <c r="H79" s="56"/>
      <c r="I79" s="56"/>
      <c r="J79" s="56"/>
      <c r="K79" s="56"/>
      <c r="L79" s="56"/>
      <c r="M79" s="56"/>
      <c r="N79" s="56"/>
      <c r="O79" s="56"/>
      <c r="P79" s="56"/>
      <c r="Q79" s="56"/>
      <c r="R79" s="56"/>
      <c r="S79" s="56"/>
      <c r="T79" s="56"/>
      <c r="U79" s="56"/>
      <c r="V79" s="56"/>
      <c r="W79" s="56"/>
      <c r="X79" s="56"/>
      <c r="Y79" s="56"/>
      <c r="Z79" s="56"/>
      <c r="AA79" s="56"/>
      <c r="AB79" s="56"/>
      <c r="AC79" s="56"/>
      <c r="AD79" s="56"/>
      <c r="AE79" s="56"/>
      <c r="AF79" s="56"/>
      <c r="AG79" s="56"/>
      <c r="AH79" s="56"/>
      <c r="AI79" s="56"/>
      <c r="AJ79" s="56"/>
      <c r="AK79" s="57"/>
      <c r="AL79" s="152">
        <f t="shared" si="63"/>
        <v>0</v>
      </c>
      <c r="AM79" s="153">
        <f t="shared" si="64"/>
        <v>0</v>
      </c>
      <c r="AN79" s="152">
        <f>SUM(J79:M79)+SUM(R79:U79)+SUM(Z79:AC79)+SUM(AH79:AK79)</f>
        <v>0</v>
      </c>
      <c r="AO79" s="153">
        <f t="shared" si="66"/>
        <v>0</v>
      </c>
      <c r="AP79" s="153">
        <f t="shared" si="67"/>
        <v>0</v>
      </c>
      <c r="AQ79" s="153">
        <f t="shared" si="68"/>
        <v>0</v>
      </c>
      <c r="AR79" s="152">
        <f t="shared" si="73"/>
        <v>0</v>
      </c>
      <c r="AS79" s="153">
        <f t="shared" si="69"/>
        <v>0</v>
      </c>
      <c r="AT79" s="153">
        <f t="shared" si="70"/>
        <v>0</v>
      </c>
      <c r="AU79" s="153">
        <f t="shared" si="71"/>
        <v>0</v>
      </c>
      <c r="AV79" s="153">
        <f t="shared" si="72"/>
        <v>0</v>
      </c>
    </row>
    <row r="80" spans="1:48" ht="39.950000000000003" customHeight="1" thickTop="1" thickBot="1" x14ac:dyDescent="0.3">
      <c r="A80" s="251"/>
      <c r="B80" s="247" t="s">
        <v>86</v>
      </c>
      <c r="C80" s="197" t="s">
        <v>23</v>
      </c>
      <c r="D80" s="197"/>
      <c r="E80" s="198"/>
      <c r="F80" s="144"/>
      <c r="G80" s="56"/>
      <c r="H80" s="56"/>
      <c r="I80" s="56"/>
      <c r="J80" s="56"/>
      <c r="K80" s="56"/>
      <c r="L80" s="56"/>
      <c r="M80" s="56"/>
      <c r="N80" s="56"/>
      <c r="O80" s="56"/>
      <c r="P80" s="56"/>
      <c r="Q80" s="56"/>
      <c r="R80" s="51">
        <v>38</v>
      </c>
      <c r="S80" s="56"/>
      <c r="T80" s="56"/>
      <c r="U80" s="56"/>
      <c r="V80" s="56"/>
      <c r="W80" s="56"/>
      <c r="X80" s="56"/>
      <c r="Y80" s="56"/>
      <c r="Z80" s="56"/>
      <c r="AA80" s="56"/>
      <c r="AB80" s="56"/>
      <c r="AC80" s="56"/>
      <c r="AD80" s="56"/>
      <c r="AE80" s="56"/>
      <c r="AF80" s="56"/>
      <c r="AG80" s="56"/>
      <c r="AH80" s="51"/>
      <c r="AI80" s="56"/>
      <c r="AJ80" s="56"/>
      <c r="AK80" s="57"/>
      <c r="AL80" s="152">
        <f t="shared" si="63"/>
        <v>38</v>
      </c>
      <c r="AM80" s="153">
        <f t="shared" si="64"/>
        <v>0</v>
      </c>
      <c r="AN80" s="152">
        <f t="shared" si="65"/>
        <v>38</v>
      </c>
      <c r="AO80" s="153">
        <f t="shared" si="66"/>
        <v>0</v>
      </c>
      <c r="AP80" s="153">
        <f t="shared" si="67"/>
        <v>0</v>
      </c>
      <c r="AQ80" s="153">
        <f t="shared" si="68"/>
        <v>0</v>
      </c>
      <c r="AR80" s="152">
        <f t="shared" si="73"/>
        <v>38</v>
      </c>
      <c r="AS80" s="153">
        <f t="shared" si="69"/>
        <v>0</v>
      </c>
      <c r="AT80" s="152">
        <f t="shared" si="70"/>
        <v>0</v>
      </c>
      <c r="AU80" s="153">
        <f t="shared" si="71"/>
        <v>0</v>
      </c>
      <c r="AV80" s="152">
        <f t="shared" si="72"/>
        <v>0</v>
      </c>
    </row>
    <row r="81" spans="1:48" ht="39.950000000000003" customHeight="1" thickTop="1" thickBot="1" x14ac:dyDescent="0.3">
      <c r="A81" s="252"/>
      <c r="B81" s="249"/>
      <c r="C81" s="200" t="s">
        <v>24</v>
      </c>
      <c r="D81" s="200"/>
      <c r="E81" s="201"/>
      <c r="F81" s="144"/>
      <c r="G81" s="56"/>
      <c r="H81" s="56"/>
      <c r="I81" s="56"/>
      <c r="J81" s="56"/>
      <c r="K81" s="56"/>
      <c r="L81" s="56"/>
      <c r="M81" s="56"/>
      <c r="N81" s="56"/>
      <c r="O81" s="56"/>
      <c r="P81" s="56"/>
      <c r="Q81" s="56"/>
      <c r="R81" s="56"/>
      <c r="S81" s="56"/>
      <c r="T81" s="56"/>
      <c r="U81" s="56"/>
      <c r="V81" s="56"/>
      <c r="W81" s="56"/>
      <c r="X81" s="56"/>
      <c r="Y81" s="56"/>
      <c r="Z81" s="56"/>
      <c r="AA81" s="56"/>
      <c r="AB81" s="56"/>
      <c r="AC81" s="56"/>
      <c r="AD81" s="56"/>
      <c r="AE81" s="56"/>
      <c r="AF81" s="56"/>
      <c r="AG81" s="56"/>
      <c r="AH81" s="56"/>
      <c r="AI81" s="56"/>
      <c r="AJ81" s="56"/>
      <c r="AK81" s="57"/>
      <c r="AL81" s="152">
        <f t="shared" si="63"/>
        <v>0</v>
      </c>
      <c r="AM81" s="153">
        <f t="shared" si="64"/>
        <v>0</v>
      </c>
      <c r="AN81" s="152">
        <f t="shared" si="65"/>
        <v>0</v>
      </c>
      <c r="AO81" s="153">
        <f t="shared" si="66"/>
        <v>0</v>
      </c>
      <c r="AP81" s="153">
        <f t="shared" si="67"/>
        <v>0</v>
      </c>
      <c r="AQ81" s="153">
        <f t="shared" si="68"/>
        <v>0</v>
      </c>
      <c r="AR81" s="152">
        <f t="shared" si="73"/>
        <v>0</v>
      </c>
      <c r="AS81" s="153">
        <f t="shared" si="69"/>
        <v>0</v>
      </c>
      <c r="AT81" s="152">
        <f t="shared" si="70"/>
        <v>0</v>
      </c>
      <c r="AU81" s="153">
        <f t="shared" si="71"/>
        <v>0</v>
      </c>
      <c r="AV81" s="152">
        <f t="shared" si="72"/>
        <v>0</v>
      </c>
    </row>
    <row r="82" spans="1:48" ht="19.5" customHeight="1" thickTop="1" thickBot="1" x14ac:dyDescent="0.3">
      <c r="A82" s="136" t="s">
        <v>30</v>
      </c>
      <c r="B82" s="7"/>
      <c r="C82" s="208" t="s">
        <v>20</v>
      </c>
      <c r="D82" s="200"/>
      <c r="E82" s="201"/>
      <c r="F82" s="65">
        <f t="shared" ref="F82:AK82" si="74">+F77+F79</f>
        <v>0</v>
      </c>
      <c r="G82" s="65">
        <f t="shared" si="74"/>
        <v>0</v>
      </c>
      <c r="H82" s="65">
        <f t="shared" si="74"/>
        <v>0</v>
      </c>
      <c r="I82" s="65">
        <f t="shared" si="74"/>
        <v>0</v>
      </c>
      <c r="J82" s="65">
        <f t="shared" si="74"/>
        <v>0</v>
      </c>
      <c r="K82" s="65">
        <f t="shared" si="74"/>
        <v>0</v>
      </c>
      <c r="L82" s="65">
        <f t="shared" si="74"/>
        <v>0</v>
      </c>
      <c r="M82" s="65">
        <f t="shared" si="74"/>
        <v>0</v>
      </c>
      <c r="N82" s="65">
        <f t="shared" si="74"/>
        <v>0</v>
      </c>
      <c r="O82" s="65">
        <f t="shared" si="74"/>
        <v>0</v>
      </c>
      <c r="P82" s="65">
        <f t="shared" si="74"/>
        <v>0</v>
      </c>
      <c r="Q82" s="65">
        <f t="shared" si="74"/>
        <v>0</v>
      </c>
      <c r="R82" s="65">
        <f t="shared" si="74"/>
        <v>0</v>
      </c>
      <c r="S82" s="65">
        <f t="shared" si="74"/>
        <v>0</v>
      </c>
      <c r="T82" s="65">
        <f t="shared" si="74"/>
        <v>0</v>
      </c>
      <c r="U82" s="65">
        <f t="shared" si="74"/>
        <v>0</v>
      </c>
      <c r="V82" s="65">
        <f t="shared" si="74"/>
        <v>0</v>
      </c>
      <c r="W82" s="65">
        <f t="shared" si="74"/>
        <v>0</v>
      </c>
      <c r="X82" s="65">
        <f t="shared" si="74"/>
        <v>0</v>
      </c>
      <c r="Y82" s="65">
        <f t="shared" si="74"/>
        <v>0</v>
      </c>
      <c r="Z82" s="65">
        <f t="shared" si="74"/>
        <v>0</v>
      </c>
      <c r="AA82" s="65">
        <f t="shared" si="74"/>
        <v>0</v>
      </c>
      <c r="AB82" s="65">
        <f t="shared" si="74"/>
        <v>0</v>
      </c>
      <c r="AC82" s="65">
        <f t="shared" si="74"/>
        <v>0</v>
      </c>
      <c r="AD82" s="65">
        <f t="shared" si="74"/>
        <v>0</v>
      </c>
      <c r="AE82" s="65">
        <f t="shared" si="74"/>
        <v>0</v>
      </c>
      <c r="AF82" s="65">
        <f t="shared" si="74"/>
        <v>0</v>
      </c>
      <c r="AG82" s="65">
        <f t="shared" si="74"/>
        <v>0</v>
      </c>
      <c r="AH82" s="65">
        <f t="shared" si="74"/>
        <v>0</v>
      </c>
      <c r="AI82" s="65">
        <f t="shared" si="74"/>
        <v>0</v>
      </c>
      <c r="AJ82" s="65">
        <f t="shared" si="74"/>
        <v>0</v>
      </c>
      <c r="AK82" s="145">
        <f t="shared" si="74"/>
        <v>0</v>
      </c>
      <c r="AL82" s="155">
        <f t="shared" si="63"/>
        <v>0</v>
      </c>
      <c r="AM82" s="153">
        <f t="shared" ref="AM82:AV82" si="75">AM77+AM79</f>
        <v>0</v>
      </c>
      <c r="AN82" s="153">
        <f t="shared" si="75"/>
        <v>0</v>
      </c>
      <c r="AO82" s="153">
        <f t="shared" si="75"/>
        <v>0</v>
      </c>
      <c r="AP82" s="153">
        <f t="shared" si="75"/>
        <v>0</v>
      </c>
      <c r="AQ82" s="153">
        <f t="shared" si="75"/>
        <v>0</v>
      </c>
      <c r="AR82" s="153">
        <f t="shared" si="75"/>
        <v>0</v>
      </c>
      <c r="AS82" s="153">
        <f t="shared" si="75"/>
        <v>0</v>
      </c>
      <c r="AT82" s="153">
        <f t="shared" si="75"/>
        <v>0</v>
      </c>
      <c r="AU82" s="153">
        <f t="shared" si="75"/>
        <v>0</v>
      </c>
      <c r="AV82" s="153">
        <f t="shared" si="75"/>
        <v>0</v>
      </c>
    </row>
    <row r="83" spans="1:48" ht="19.5" customHeight="1" thickTop="1" thickBot="1" x14ac:dyDescent="0.3">
      <c r="A83" s="137"/>
      <c r="B83" s="7"/>
      <c r="C83" s="209" t="s">
        <v>23</v>
      </c>
      <c r="D83" s="210"/>
      <c r="E83" s="211"/>
      <c r="F83" s="139">
        <f t="shared" ref="F83:AK83" si="76">+F76+F78</f>
        <v>0</v>
      </c>
      <c r="G83" s="139">
        <f t="shared" si="76"/>
        <v>0</v>
      </c>
      <c r="H83" s="139">
        <f t="shared" si="76"/>
        <v>0</v>
      </c>
      <c r="I83" s="139">
        <f t="shared" si="76"/>
        <v>0</v>
      </c>
      <c r="J83" s="139">
        <f t="shared" si="76"/>
        <v>0</v>
      </c>
      <c r="K83" s="139">
        <f t="shared" si="76"/>
        <v>0</v>
      </c>
      <c r="L83" s="139">
        <f t="shared" si="76"/>
        <v>0</v>
      </c>
      <c r="M83" s="139">
        <f t="shared" si="76"/>
        <v>0</v>
      </c>
      <c r="N83" s="139">
        <f t="shared" si="76"/>
        <v>0</v>
      </c>
      <c r="O83" s="139">
        <f t="shared" si="76"/>
        <v>0</v>
      </c>
      <c r="P83" s="139">
        <f t="shared" si="76"/>
        <v>0</v>
      </c>
      <c r="Q83" s="139">
        <f t="shared" si="76"/>
        <v>0</v>
      </c>
      <c r="R83" s="139">
        <f>+R76+R78+R80</f>
        <v>293</v>
      </c>
      <c r="S83" s="139">
        <f t="shared" si="76"/>
        <v>0</v>
      </c>
      <c r="T83" s="139">
        <f t="shared" si="76"/>
        <v>0</v>
      </c>
      <c r="U83" s="139">
        <f t="shared" si="76"/>
        <v>141</v>
      </c>
      <c r="V83" s="139">
        <f t="shared" si="76"/>
        <v>0</v>
      </c>
      <c r="W83" s="139">
        <f t="shared" si="76"/>
        <v>0</v>
      </c>
      <c r="X83" s="139">
        <f t="shared" si="76"/>
        <v>0</v>
      </c>
      <c r="Y83" s="139">
        <f t="shared" si="76"/>
        <v>0</v>
      </c>
      <c r="Z83" s="139">
        <f t="shared" si="76"/>
        <v>0</v>
      </c>
      <c r="AA83" s="139">
        <f t="shared" si="76"/>
        <v>0</v>
      </c>
      <c r="AB83" s="139">
        <f t="shared" si="76"/>
        <v>0</v>
      </c>
      <c r="AC83" s="139">
        <f t="shared" si="76"/>
        <v>63</v>
      </c>
      <c r="AD83" s="139">
        <f t="shared" si="76"/>
        <v>0</v>
      </c>
      <c r="AE83" s="139">
        <f t="shared" si="76"/>
        <v>0</v>
      </c>
      <c r="AF83" s="139">
        <f t="shared" si="76"/>
        <v>0</v>
      </c>
      <c r="AG83" s="139">
        <f t="shared" si="76"/>
        <v>0</v>
      </c>
      <c r="AH83" s="139">
        <f t="shared" si="76"/>
        <v>63</v>
      </c>
      <c r="AI83" s="139">
        <f t="shared" si="76"/>
        <v>0</v>
      </c>
      <c r="AJ83" s="139">
        <f t="shared" si="76"/>
        <v>0</v>
      </c>
      <c r="AK83" s="146">
        <f t="shared" si="76"/>
        <v>0</v>
      </c>
      <c r="AL83" s="154">
        <f>SUM(F83:AK83)</f>
        <v>560</v>
      </c>
      <c r="AM83" s="153">
        <f t="shared" ref="AM83:AV83" si="77">AM76+AM78</f>
        <v>0</v>
      </c>
      <c r="AN83" s="153">
        <f>AN76+AN78+AN80</f>
        <v>560</v>
      </c>
      <c r="AO83" s="153">
        <f t="shared" si="77"/>
        <v>0</v>
      </c>
      <c r="AP83" s="153">
        <f t="shared" si="77"/>
        <v>0</v>
      </c>
      <c r="AQ83" s="153">
        <f t="shared" si="77"/>
        <v>0</v>
      </c>
      <c r="AR83" s="153">
        <f t="shared" si="77"/>
        <v>396</v>
      </c>
      <c r="AS83" s="153">
        <f t="shared" si="77"/>
        <v>0</v>
      </c>
      <c r="AT83" s="153">
        <f t="shared" si="77"/>
        <v>63</v>
      </c>
      <c r="AU83" s="153">
        <f t="shared" si="77"/>
        <v>0</v>
      </c>
      <c r="AV83" s="153">
        <f t="shared" si="77"/>
        <v>63</v>
      </c>
    </row>
    <row r="84" spans="1:48" ht="19.5" customHeight="1" thickBot="1" x14ac:dyDescent="0.3">
      <c r="A84" s="9"/>
      <c r="B84" s="9"/>
      <c r="C84" s="10"/>
      <c r="D84" s="10"/>
      <c r="E84" s="11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12"/>
      <c r="AE84" s="12"/>
      <c r="AF84" s="12"/>
      <c r="AG84" s="12"/>
      <c r="AH84" s="12"/>
      <c r="AI84" s="12"/>
      <c r="AJ84" s="12"/>
      <c r="AK84" s="12"/>
      <c r="AL84" s="15"/>
      <c r="AM84" s="49"/>
      <c r="AN84" s="49"/>
      <c r="AO84" s="49"/>
      <c r="AP84" s="49"/>
      <c r="AQ84" s="49"/>
      <c r="AR84" s="49"/>
      <c r="AS84" s="49"/>
      <c r="AT84" s="49"/>
      <c r="AU84" s="49"/>
      <c r="AV84" s="49"/>
    </row>
    <row r="85" spans="1:48" s="1" customFormat="1" ht="21.75" customHeight="1" thickBot="1" x14ac:dyDescent="0.3">
      <c r="A85" s="124" t="s">
        <v>71</v>
      </c>
      <c r="B85" s="221" t="s">
        <v>70</v>
      </c>
      <c r="C85" s="222"/>
      <c r="D85" s="222"/>
      <c r="E85" s="222"/>
      <c r="F85" s="222"/>
      <c r="G85" s="222"/>
      <c r="H85" s="222"/>
      <c r="I85" s="222"/>
      <c r="J85" s="222"/>
      <c r="K85" s="222"/>
      <c r="L85" s="222"/>
      <c r="M85" s="222"/>
      <c r="N85" s="222"/>
      <c r="O85" s="222"/>
      <c r="P85" s="222"/>
      <c r="Q85" s="222"/>
      <c r="R85" s="222"/>
      <c r="S85" s="222"/>
      <c r="T85" s="222"/>
      <c r="U85" s="222"/>
      <c r="V85" s="222"/>
      <c r="W85" s="222"/>
      <c r="X85" s="222"/>
      <c r="Y85" s="222"/>
      <c r="Z85" s="222"/>
      <c r="AA85" s="222"/>
      <c r="AB85" s="222"/>
      <c r="AC85" s="222"/>
      <c r="AD85" s="222"/>
      <c r="AE85" s="222"/>
      <c r="AF85" s="222"/>
      <c r="AG85" s="222"/>
      <c r="AH85" s="222"/>
      <c r="AI85" s="222"/>
      <c r="AJ85" s="222"/>
      <c r="AK85" s="223"/>
    </row>
    <row r="86" spans="1:48" ht="20.100000000000001" customHeight="1" thickBot="1" x14ac:dyDescent="0.3">
      <c r="A86" s="35" t="s">
        <v>81</v>
      </c>
      <c r="B86" s="224" t="s">
        <v>80</v>
      </c>
      <c r="C86" s="225"/>
      <c r="D86" s="225"/>
      <c r="E86" s="225"/>
      <c r="F86" s="225"/>
      <c r="G86" s="225"/>
      <c r="H86" s="225"/>
      <c r="I86" s="225"/>
      <c r="J86" s="225"/>
      <c r="K86" s="225"/>
      <c r="L86" s="225"/>
      <c r="M86" s="225"/>
      <c r="N86" s="225"/>
      <c r="O86" s="225"/>
      <c r="P86" s="225"/>
      <c r="Q86" s="225"/>
      <c r="R86" s="225"/>
      <c r="S86" s="225"/>
      <c r="T86" s="225"/>
      <c r="U86" s="225"/>
      <c r="V86" s="225"/>
      <c r="W86" s="225"/>
      <c r="X86" s="225"/>
      <c r="Y86" s="225"/>
      <c r="Z86" s="225"/>
      <c r="AA86" s="225"/>
      <c r="AB86" s="225"/>
      <c r="AC86" s="225"/>
      <c r="AD86" s="225"/>
      <c r="AE86" s="225"/>
      <c r="AF86" s="225"/>
      <c r="AG86" s="225"/>
      <c r="AH86" s="225"/>
      <c r="AI86" s="225"/>
      <c r="AJ86" s="225"/>
      <c r="AK86" s="226"/>
    </row>
    <row r="87" spans="1:48" ht="20.100000000000001" customHeight="1" thickBot="1" x14ac:dyDescent="0.3">
      <c r="A87" s="36" t="s">
        <v>82</v>
      </c>
      <c r="B87" s="225" t="s">
        <v>83</v>
      </c>
      <c r="C87" s="225"/>
      <c r="D87" s="225"/>
      <c r="E87" s="225"/>
      <c r="F87" s="225"/>
      <c r="G87" s="225"/>
      <c r="H87" s="225"/>
      <c r="I87" s="225"/>
      <c r="J87" s="225"/>
      <c r="K87" s="225"/>
      <c r="L87" s="225"/>
      <c r="M87" s="225"/>
      <c r="N87" s="225"/>
      <c r="O87" s="225"/>
      <c r="P87" s="225"/>
      <c r="Q87" s="225"/>
      <c r="R87" s="225"/>
      <c r="S87" s="225"/>
      <c r="T87" s="225"/>
      <c r="U87" s="225"/>
      <c r="V87" s="225"/>
      <c r="W87" s="225"/>
      <c r="X87" s="225"/>
      <c r="Y87" s="225"/>
      <c r="Z87" s="225"/>
      <c r="AA87" s="225"/>
      <c r="AB87" s="225"/>
      <c r="AC87" s="225"/>
      <c r="AD87" s="225"/>
      <c r="AE87" s="225"/>
      <c r="AF87" s="225"/>
      <c r="AG87" s="225"/>
      <c r="AH87" s="225"/>
      <c r="AI87" s="225"/>
      <c r="AJ87" s="225"/>
      <c r="AK87" s="226"/>
    </row>
    <row r="88" spans="1:48" ht="20.100000000000001" customHeight="1" x14ac:dyDescent="0.25">
      <c r="A88" s="227" t="s">
        <v>3</v>
      </c>
      <c r="B88" s="228" t="s">
        <v>4</v>
      </c>
      <c r="C88" s="229" t="s">
        <v>0</v>
      </c>
      <c r="D88" s="230" t="s">
        <v>12</v>
      </c>
      <c r="E88" s="231"/>
      <c r="F88" s="234"/>
      <c r="G88" s="235"/>
      <c r="H88" s="235"/>
      <c r="I88" s="235"/>
      <c r="J88" s="235"/>
      <c r="K88" s="235"/>
      <c r="L88" s="235"/>
      <c r="M88" s="235"/>
      <c r="N88" s="235"/>
      <c r="O88" s="235"/>
      <c r="P88" s="235"/>
      <c r="Q88" s="235"/>
      <c r="R88" s="235"/>
      <c r="S88" s="235"/>
      <c r="T88" s="235"/>
      <c r="U88" s="235"/>
      <c r="V88" s="235"/>
      <c r="W88" s="235"/>
      <c r="X88" s="235"/>
      <c r="Y88" s="235"/>
      <c r="Z88" s="235"/>
      <c r="AA88" s="235"/>
      <c r="AB88" s="235"/>
      <c r="AC88" s="235"/>
      <c r="AD88" s="235"/>
      <c r="AE88" s="235"/>
      <c r="AF88" s="235"/>
      <c r="AG88" s="235"/>
      <c r="AH88" s="235"/>
      <c r="AI88" s="235"/>
      <c r="AJ88" s="235"/>
      <c r="AK88" s="236"/>
    </row>
    <row r="89" spans="1:48" ht="20.100000000000001" customHeight="1" thickBot="1" x14ac:dyDescent="0.3">
      <c r="A89" s="173"/>
      <c r="B89" s="174"/>
      <c r="C89" s="219"/>
      <c r="D89" s="232"/>
      <c r="E89" s="233"/>
      <c r="F89" s="237" t="s">
        <v>7</v>
      </c>
      <c r="G89" s="164"/>
      <c r="H89" s="164"/>
      <c r="I89" s="164"/>
      <c r="J89" s="164"/>
      <c r="K89" s="164"/>
      <c r="L89" s="164"/>
      <c r="M89" s="166"/>
      <c r="N89" s="163" t="s">
        <v>8</v>
      </c>
      <c r="O89" s="164"/>
      <c r="P89" s="164"/>
      <c r="Q89" s="164"/>
      <c r="R89" s="164"/>
      <c r="S89" s="164"/>
      <c r="T89" s="164"/>
      <c r="U89" s="166"/>
      <c r="V89" s="163" t="s">
        <v>9</v>
      </c>
      <c r="W89" s="164"/>
      <c r="X89" s="164"/>
      <c r="Y89" s="164"/>
      <c r="Z89" s="164"/>
      <c r="AA89" s="164"/>
      <c r="AB89" s="164"/>
      <c r="AC89" s="166"/>
      <c r="AD89" s="163" t="s">
        <v>10</v>
      </c>
      <c r="AE89" s="164"/>
      <c r="AF89" s="164"/>
      <c r="AG89" s="164"/>
      <c r="AH89" s="164"/>
      <c r="AI89" s="164"/>
      <c r="AJ89" s="164"/>
      <c r="AK89" s="165"/>
      <c r="AM89" s="5"/>
    </row>
    <row r="90" spans="1:48" ht="20.100000000000001" customHeight="1" thickTop="1" thickBot="1" x14ac:dyDescent="0.3">
      <c r="A90" s="217"/>
      <c r="B90" s="174"/>
      <c r="C90" s="219"/>
      <c r="D90" s="220" t="s">
        <v>13</v>
      </c>
      <c r="E90" s="220" t="s">
        <v>14</v>
      </c>
      <c r="F90" s="163" t="s">
        <v>5</v>
      </c>
      <c r="G90" s="164"/>
      <c r="H90" s="164"/>
      <c r="I90" s="166"/>
      <c r="J90" s="163" t="s">
        <v>6</v>
      </c>
      <c r="K90" s="164"/>
      <c r="L90" s="164"/>
      <c r="M90" s="166"/>
      <c r="N90" s="163" t="s">
        <v>5</v>
      </c>
      <c r="O90" s="164"/>
      <c r="P90" s="164"/>
      <c r="Q90" s="166"/>
      <c r="R90" s="163" t="s">
        <v>6</v>
      </c>
      <c r="S90" s="164"/>
      <c r="T90" s="164"/>
      <c r="U90" s="166"/>
      <c r="V90" s="163" t="s">
        <v>5</v>
      </c>
      <c r="W90" s="164"/>
      <c r="X90" s="164"/>
      <c r="Y90" s="166"/>
      <c r="Z90" s="163" t="s">
        <v>6</v>
      </c>
      <c r="AA90" s="164"/>
      <c r="AB90" s="164"/>
      <c r="AC90" s="166"/>
      <c r="AD90" s="163" t="s">
        <v>5</v>
      </c>
      <c r="AE90" s="164"/>
      <c r="AF90" s="164"/>
      <c r="AG90" s="166"/>
      <c r="AH90" s="163" t="s">
        <v>6</v>
      </c>
      <c r="AI90" s="164"/>
      <c r="AJ90" s="164"/>
      <c r="AK90" s="164"/>
      <c r="AL90" s="259" t="s">
        <v>27</v>
      </c>
      <c r="AM90" s="258" t="s">
        <v>34</v>
      </c>
      <c r="AN90" s="258"/>
      <c r="AO90" s="258" t="s">
        <v>35</v>
      </c>
      <c r="AP90" s="258"/>
      <c r="AQ90" s="258" t="s">
        <v>36</v>
      </c>
      <c r="AR90" s="258"/>
      <c r="AS90" s="258" t="s">
        <v>37</v>
      </c>
      <c r="AT90" s="258"/>
      <c r="AU90" s="258" t="s">
        <v>38</v>
      </c>
      <c r="AV90" s="258"/>
    </row>
    <row r="91" spans="1:48" ht="20.100000000000001" customHeight="1" thickTop="1" thickBot="1" x14ac:dyDescent="0.3">
      <c r="A91" s="218"/>
      <c r="B91" s="174"/>
      <c r="C91" s="219"/>
      <c r="D91" s="220"/>
      <c r="E91" s="220"/>
      <c r="F91" s="127" t="s">
        <v>15</v>
      </c>
      <c r="G91" s="127" t="s">
        <v>16</v>
      </c>
      <c r="H91" s="127" t="s">
        <v>17</v>
      </c>
      <c r="I91" s="127" t="s">
        <v>18</v>
      </c>
      <c r="J91" s="127" t="s">
        <v>15</v>
      </c>
      <c r="K91" s="127" t="s">
        <v>16</v>
      </c>
      <c r="L91" s="127" t="s">
        <v>17</v>
      </c>
      <c r="M91" s="127" t="s">
        <v>18</v>
      </c>
      <c r="N91" s="127" t="s">
        <v>15</v>
      </c>
      <c r="O91" s="127" t="s">
        <v>16</v>
      </c>
      <c r="P91" s="127" t="s">
        <v>17</v>
      </c>
      <c r="Q91" s="127" t="s">
        <v>18</v>
      </c>
      <c r="R91" s="127" t="s">
        <v>15</v>
      </c>
      <c r="S91" s="127" t="s">
        <v>16</v>
      </c>
      <c r="T91" s="127" t="s">
        <v>17</v>
      </c>
      <c r="U91" s="127" t="s">
        <v>18</v>
      </c>
      <c r="V91" s="127" t="s">
        <v>15</v>
      </c>
      <c r="W91" s="127" t="s">
        <v>16</v>
      </c>
      <c r="X91" s="127" t="s">
        <v>17</v>
      </c>
      <c r="Y91" s="127" t="s">
        <v>18</v>
      </c>
      <c r="Z91" s="127" t="s">
        <v>15</v>
      </c>
      <c r="AA91" s="127" t="s">
        <v>16</v>
      </c>
      <c r="AB91" s="127" t="s">
        <v>17</v>
      </c>
      <c r="AC91" s="127" t="s">
        <v>18</v>
      </c>
      <c r="AD91" s="127" t="s">
        <v>15</v>
      </c>
      <c r="AE91" s="127" t="s">
        <v>16</v>
      </c>
      <c r="AF91" s="127" t="s">
        <v>17</v>
      </c>
      <c r="AG91" s="127" t="s">
        <v>18</v>
      </c>
      <c r="AH91" s="127" t="s">
        <v>15</v>
      </c>
      <c r="AI91" s="127" t="s">
        <v>16</v>
      </c>
      <c r="AJ91" s="127" t="s">
        <v>17</v>
      </c>
      <c r="AK91" s="126" t="s">
        <v>18</v>
      </c>
      <c r="AL91" s="259"/>
      <c r="AM91" s="151" t="s">
        <v>39</v>
      </c>
      <c r="AN91" s="151" t="s">
        <v>40</v>
      </c>
      <c r="AO91" s="151" t="s">
        <v>39</v>
      </c>
      <c r="AP91" s="151" t="s">
        <v>40</v>
      </c>
      <c r="AQ91" s="151" t="s">
        <v>39</v>
      </c>
      <c r="AR91" s="151" t="s">
        <v>40</v>
      </c>
      <c r="AS91" s="151" t="s">
        <v>39</v>
      </c>
      <c r="AT91" s="151" t="s">
        <v>40</v>
      </c>
      <c r="AU91" s="151" t="s">
        <v>39</v>
      </c>
      <c r="AV91" s="151" t="s">
        <v>40</v>
      </c>
    </row>
    <row r="92" spans="1:48" ht="39.950000000000003" customHeight="1" thickTop="1" thickBot="1" x14ac:dyDescent="0.3">
      <c r="A92" s="202" t="s">
        <v>67</v>
      </c>
      <c r="B92" s="135" t="s">
        <v>19</v>
      </c>
      <c r="C92" s="214" t="s">
        <v>23</v>
      </c>
      <c r="D92" s="215"/>
      <c r="E92" s="216"/>
      <c r="F92" s="50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2"/>
      <c r="AL92" s="152">
        <f t="shared" ref="AL92:AL93" si="78">SUM(F92:AK92)</f>
        <v>0</v>
      </c>
      <c r="AM92" s="153">
        <f t="shared" ref="AM92:AM93" si="79">SUM(F92:I92)+SUM(N92:Q92)+SUM(V92:Y92)+SUM(AD92:AG92)</f>
        <v>0</v>
      </c>
      <c r="AN92" s="153">
        <f t="shared" ref="AN92:AN93" si="80">SUM(J92:M92)+SUM(R92:U92)+SUM(Z92:AC92)+SUM(AH92:AK92)</f>
        <v>0</v>
      </c>
      <c r="AO92" s="153">
        <f t="shared" ref="AO92:AO93" si="81">SUM(F92:I92)</f>
        <v>0</v>
      </c>
      <c r="AP92" s="153">
        <f t="shared" ref="AP92:AP93" si="82">SUM(J92:M92)</f>
        <v>0</v>
      </c>
      <c r="AQ92" s="153">
        <f t="shared" ref="AQ92:AQ93" si="83">SUM(N92:Q92)</f>
        <v>0</v>
      </c>
      <c r="AR92" s="153">
        <f>SUM(R92:U92)</f>
        <v>0</v>
      </c>
      <c r="AS92" s="153">
        <f t="shared" ref="AS92:AS93" si="84">SUM(V92:Y92)</f>
        <v>0</v>
      </c>
      <c r="AT92" s="153">
        <f t="shared" ref="AT92:AT93" si="85">SUM(Z92:AC92)</f>
        <v>0</v>
      </c>
      <c r="AU92" s="153">
        <f t="shared" ref="AU92:AU93" si="86">SUM(AD92:AG92)</f>
        <v>0</v>
      </c>
      <c r="AV92" s="153">
        <f t="shared" ref="AV92:AV93" si="87">SUM(AH92:AK92)</f>
        <v>0</v>
      </c>
    </row>
    <row r="93" spans="1:48" ht="39.950000000000003" customHeight="1" thickTop="1" thickBot="1" x14ac:dyDescent="0.3">
      <c r="A93" s="204"/>
      <c r="B93" s="138" t="s">
        <v>21</v>
      </c>
      <c r="C93" s="196" t="s">
        <v>23</v>
      </c>
      <c r="D93" s="197"/>
      <c r="E93" s="198"/>
      <c r="F93" s="50"/>
      <c r="G93" s="51"/>
      <c r="H93" s="51"/>
      <c r="I93" s="51"/>
      <c r="J93" s="51"/>
      <c r="K93" s="51"/>
      <c r="L93" s="51"/>
      <c r="M93" s="51"/>
      <c r="N93" s="51"/>
      <c r="O93" s="51"/>
      <c r="P93" s="51"/>
      <c r="Q93" s="51"/>
      <c r="R93" s="51"/>
      <c r="S93" s="51"/>
      <c r="T93" s="51"/>
      <c r="U93" s="51"/>
      <c r="V93" s="51"/>
      <c r="W93" s="51"/>
      <c r="X93" s="51"/>
      <c r="Y93" s="51"/>
      <c r="Z93" s="51"/>
      <c r="AA93" s="51"/>
      <c r="AB93" s="51"/>
      <c r="AC93" s="51"/>
      <c r="AD93" s="51"/>
      <c r="AE93" s="51"/>
      <c r="AF93" s="51"/>
      <c r="AG93" s="51"/>
      <c r="AH93" s="51"/>
      <c r="AI93" s="51"/>
      <c r="AJ93" s="51"/>
      <c r="AK93" s="52"/>
      <c r="AL93" s="152">
        <f t="shared" si="78"/>
        <v>0</v>
      </c>
      <c r="AM93" s="153">
        <f t="shared" si="79"/>
        <v>0</v>
      </c>
      <c r="AN93" s="153">
        <f t="shared" si="80"/>
        <v>0</v>
      </c>
      <c r="AO93" s="153">
        <f t="shared" si="81"/>
        <v>0</v>
      </c>
      <c r="AP93" s="153">
        <f t="shared" si="82"/>
        <v>0</v>
      </c>
      <c r="AQ93" s="153">
        <f t="shared" si="83"/>
        <v>0</v>
      </c>
      <c r="AR93" s="153">
        <f>SUM(R93:U93)</f>
        <v>0</v>
      </c>
      <c r="AS93" s="153">
        <f t="shared" si="84"/>
        <v>0</v>
      </c>
      <c r="AT93" s="153">
        <f t="shared" si="85"/>
        <v>0</v>
      </c>
      <c r="AU93" s="153">
        <f t="shared" si="86"/>
        <v>0</v>
      </c>
      <c r="AV93" s="153">
        <f t="shared" si="87"/>
        <v>0</v>
      </c>
    </row>
    <row r="94" spans="1:48" ht="39.950000000000003" customHeight="1" x14ac:dyDescent="0.25">
      <c r="A94" s="23"/>
      <c r="B94" s="23"/>
      <c r="C94" s="23"/>
      <c r="D94" s="23"/>
      <c r="E94" s="23"/>
      <c r="F94" s="23"/>
      <c r="G94" s="23"/>
      <c r="H94" s="23"/>
      <c r="I94" s="23"/>
      <c r="J94" s="23"/>
      <c r="K94" s="23"/>
      <c r="L94" s="23"/>
      <c r="M94" s="23"/>
      <c r="N94" s="23"/>
      <c r="O94" s="23"/>
      <c r="P94" s="23"/>
      <c r="Q94" s="23"/>
      <c r="R94" s="23"/>
      <c r="S94" s="23"/>
      <c r="T94" s="23"/>
      <c r="U94" s="23"/>
      <c r="V94" s="23"/>
      <c r="W94" s="23"/>
      <c r="X94" s="23"/>
      <c r="Y94" s="23"/>
      <c r="Z94" s="23"/>
      <c r="AA94" s="23"/>
      <c r="AB94" s="23"/>
      <c r="AC94" s="23"/>
      <c r="AD94" s="23"/>
      <c r="AE94" s="23"/>
      <c r="AF94" s="23"/>
      <c r="AG94" s="23"/>
      <c r="AH94" s="23"/>
      <c r="AI94" s="23"/>
      <c r="AJ94" s="23"/>
      <c r="AK94" s="23"/>
      <c r="AL94" s="23"/>
      <c r="AM94" s="6"/>
      <c r="AN94" s="6"/>
      <c r="AO94" s="6"/>
      <c r="AP94" s="6"/>
      <c r="AQ94" s="6"/>
      <c r="AR94" s="6"/>
      <c r="AS94" s="6"/>
      <c r="AT94" s="6"/>
      <c r="AU94" s="6"/>
      <c r="AV94" s="6"/>
    </row>
    <row r="95" spans="1:48" ht="39.950000000000003" customHeight="1" x14ac:dyDescent="0.25">
      <c r="A95" s="23"/>
      <c r="B95" s="23"/>
      <c r="C95" s="23"/>
      <c r="D95" s="23"/>
      <c r="E95" s="23"/>
      <c r="F95" s="23"/>
      <c r="G95" s="23"/>
      <c r="H95" s="23"/>
      <c r="I95" s="23"/>
      <c r="J95" s="23"/>
      <c r="K95" s="23"/>
      <c r="L95" s="23"/>
      <c r="M95" s="23"/>
      <c r="N95" s="23"/>
      <c r="O95" s="23"/>
      <c r="P95" s="23"/>
      <c r="Q95" s="23"/>
      <c r="R95" s="23"/>
      <c r="S95" s="23"/>
      <c r="T95" s="23"/>
      <c r="U95" s="23"/>
      <c r="V95" s="23"/>
      <c r="W95" s="23"/>
      <c r="X95" s="23"/>
      <c r="Y95" s="23"/>
      <c r="Z95" s="23"/>
      <c r="AA95" s="23"/>
      <c r="AB95" s="23"/>
      <c r="AC95" s="23"/>
      <c r="AD95" s="23"/>
      <c r="AE95" s="23"/>
      <c r="AF95" s="23"/>
      <c r="AG95" s="23"/>
      <c r="AH95" s="23"/>
      <c r="AI95" s="23"/>
      <c r="AJ95" s="23"/>
      <c r="AK95" s="23"/>
      <c r="AL95" s="23"/>
      <c r="AM95" s="6"/>
      <c r="AN95" s="6"/>
      <c r="AO95" s="6"/>
      <c r="AP95" s="6"/>
      <c r="AQ95" s="6"/>
      <c r="AR95" s="6"/>
      <c r="AS95" s="6"/>
      <c r="AT95" s="6"/>
      <c r="AU95" s="6"/>
      <c r="AV95" s="6"/>
    </row>
    <row r="96" spans="1:48" ht="20.100000000000001" customHeight="1" thickBot="1" x14ac:dyDescent="0.3">
      <c r="A96" s="212"/>
      <c r="B96" s="213"/>
      <c r="C96" s="213"/>
      <c r="D96" s="213"/>
      <c r="E96" s="213"/>
      <c r="F96" s="213"/>
      <c r="G96" s="213"/>
      <c r="H96" s="213"/>
      <c r="I96" s="213"/>
      <c r="J96" s="213"/>
      <c r="K96" s="213"/>
      <c r="L96" s="213"/>
      <c r="M96" s="213"/>
      <c r="N96" s="213"/>
      <c r="O96" s="213"/>
      <c r="P96" s="213"/>
      <c r="Q96" s="213"/>
      <c r="R96" s="213"/>
      <c r="S96" s="213"/>
      <c r="T96" s="213"/>
      <c r="U96" s="213"/>
      <c r="V96" s="213"/>
      <c r="W96" s="213"/>
      <c r="X96" s="213"/>
      <c r="Y96" s="213"/>
      <c r="Z96" s="213"/>
      <c r="AA96" s="213"/>
      <c r="AB96" s="213"/>
      <c r="AC96" s="213"/>
      <c r="AD96" s="213"/>
      <c r="AE96" s="213"/>
      <c r="AF96" s="213"/>
      <c r="AG96" s="213"/>
      <c r="AH96" s="213"/>
      <c r="AI96" s="213"/>
      <c r="AJ96" s="213"/>
      <c r="AK96" s="213"/>
    </row>
    <row r="97" spans="1:38" ht="39.950000000000003" customHeight="1" thickTop="1" x14ac:dyDescent="0.25">
      <c r="A97" s="254" t="s">
        <v>31</v>
      </c>
      <c r="B97" s="257" t="s">
        <v>19</v>
      </c>
      <c r="C97" s="214" t="s">
        <v>23</v>
      </c>
      <c r="D97" s="215"/>
      <c r="E97" s="216"/>
      <c r="F97" s="50">
        <f t="shared" ref="F97:AK97" si="88">F16+F36+F48+F60+F76+F92</f>
        <v>0</v>
      </c>
      <c r="G97" s="50">
        <f t="shared" si="88"/>
        <v>0</v>
      </c>
      <c r="H97" s="50">
        <f t="shared" si="88"/>
        <v>0</v>
      </c>
      <c r="I97" s="50">
        <f t="shared" si="88"/>
        <v>0</v>
      </c>
      <c r="J97" s="50">
        <f t="shared" si="88"/>
        <v>0</v>
      </c>
      <c r="K97" s="50">
        <f t="shared" si="88"/>
        <v>0</v>
      </c>
      <c r="L97" s="50">
        <f t="shared" si="88"/>
        <v>0</v>
      </c>
      <c r="M97" s="50">
        <f t="shared" si="88"/>
        <v>0</v>
      </c>
      <c r="N97" s="50">
        <f t="shared" si="88"/>
        <v>0</v>
      </c>
      <c r="O97" s="50">
        <f t="shared" si="88"/>
        <v>0</v>
      </c>
      <c r="P97" s="50">
        <f t="shared" si="88"/>
        <v>0</v>
      </c>
      <c r="Q97" s="50">
        <f t="shared" si="88"/>
        <v>0</v>
      </c>
      <c r="R97" s="50">
        <f t="shared" si="88"/>
        <v>62</v>
      </c>
      <c r="S97" s="50">
        <f t="shared" si="88"/>
        <v>0</v>
      </c>
      <c r="T97" s="50">
        <f t="shared" si="88"/>
        <v>0</v>
      </c>
      <c r="U97" s="50">
        <f t="shared" si="88"/>
        <v>119</v>
      </c>
      <c r="V97" s="50">
        <f t="shared" si="88"/>
        <v>0</v>
      </c>
      <c r="W97" s="50">
        <f t="shared" si="88"/>
        <v>0</v>
      </c>
      <c r="X97" s="50">
        <f t="shared" si="88"/>
        <v>0</v>
      </c>
      <c r="Y97" s="50">
        <f t="shared" si="88"/>
        <v>0</v>
      </c>
      <c r="Z97" s="50">
        <f t="shared" si="88"/>
        <v>0</v>
      </c>
      <c r="AA97" s="50">
        <f t="shared" si="88"/>
        <v>0</v>
      </c>
      <c r="AB97" s="50">
        <f t="shared" si="88"/>
        <v>0</v>
      </c>
      <c r="AC97" s="50">
        <f t="shared" si="88"/>
        <v>0</v>
      </c>
      <c r="AD97" s="50">
        <f t="shared" si="88"/>
        <v>0</v>
      </c>
      <c r="AE97" s="50">
        <f t="shared" si="88"/>
        <v>0</v>
      </c>
      <c r="AF97" s="50">
        <f t="shared" si="88"/>
        <v>0</v>
      </c>
      <c r="AG97" s="50">
        <f t="shared" si="88"/>
        <v>0</v>
      </c>
      <c r="AH97" s="50">
        <f t="shared" si="88"/>
        <v>0</v>
      </c>
      <c r="AI97" s="50">
        <f t="shared" si="88"/>
        <v>0</v>
      </c>
      <c r="AJ97" s="50">
        <f t="shared" si="88"/>
        <v>0</v>
      </c>
      <c r="AK97" s="50">
        <f t="shared" si="88"/>
        <v>0</v>
      </c>
      <c r="AL97" s="53">
        <f t="shared" ref="AL97:AL107" si="89">SUM(F97:AK97)</f>
        <v>181</v>
      </c>
    </row>
    <row r="98" spans="1:38" ht="39.950000000000003" customHeight="1" x14ac:dyDescent="0.25">
      <c r="A98" s="255"/>
      <c r="B98" s="203"/>
      <c r="C98" s="199" t="s">
        <v>24</v>
      </c>
      <c r="D98" s="200"/>
      <c r="E98" s="201"/>
      <c r="F98" s="55">
        <f t="shared" ref="F98:AK98" si="90">F17+F61+F77</f>
        <v>0</v>
      </c>
      <c r="G98" s="55">
        <f t="shared" si="90"/>
        <v>0</v>
      </c>
      <c r="H98" s="55">
        <f t="shared" si="90"/>
        <v>0</v>
      </c>
      <c r="I98" s="55">
        <f t="shared" si="90"/>
        <v>0</v>
      </c>
      <c r="J98" s="55">
        <f t="shared" si="90"/>
        <v>0</v>
      </c>
      <c r="K98" s="55">
        <f t="shared" si="90"/>
        <v>0</v>
      </c>
      <c r="L98" s="55">
        <f t="shared" si="90"/>
        <v>0</v>
      </c>
      <c r="M98" s="55">
        <f t="shared" si="90"/>
        <v>0</v>
      </c>
      <c r="N98" s="55">
        <f t="shared" si="90"/>
        <v>0</v>
      </c>
      <c r="O98" s="55">
        <f t="shared" si="90"/>
        <v>0</v>
      </c>
      <c r="P98" s="55">
        <f t="shared" si="90"/>
        <v>0</v>
      </c>
      <c r="Q98" s="55">
        <f t="shared" si="90"/>
        <v>0</v>
      </c>
      <c r="R98" s="55">
        <f t="shared" si="90"/>
        <v>142</v>
      </c>
      <c r="S98" s="55">
        <f t="shared" si="90"/>
        <v>0</v>
      </c>
      <c r="T98" s="55">
        <f t="shared" si="90"/>
        <v>0</v>
      </c>
      <c r="U98" s="55">
        <f t="shared" si="90"/>
        <v>283</v>
      </c>
      <c r="V98" s="55">
        <f t="shared" si="90"/>
        <v>0</v>
      </c>
      <c r="W98" s="55">
        <f t="shared" si="90"/>
        <v>0</v>
      </c>
      <c r="X98" s="55">
        <f t="shared" si="90"/>
        <v>0</v>
      </c>
      <c r="Y98" s="55">
        <f t="shared" si="90"/>
        <v>0</v>
      </c>
      <c r="Z98" s="55">
        <f t="shared" si="90"/>
        <v>0</v>
      </c>
      <c r="AA98" s="55">
        <f t="shared" si="90"/>
        <v>0</v>
      </c>
      <c r="AB98" s="55">
        <f t="shared" si="90"/>
        <v>0</v>
      </c>
      <c r="AC98" s="55">
        <f t="shared" si="90"/>
        <v>0</v>
      </c>
      <c r="AD98" s="55">
        <f t="shared" si="90"/>
        <v>0</v>
      </c>
      <c r="AE98" s="55">
        <f t="shared" si="90"/>
        <v>0</v>
      </c>
      <c r="AF98" s="55">
        <f t="shared" si="90"/>
        <v>0</v>
      </c>
      <c r="AG98" s="55">
        <f t="shared" si="90"/>
        <v>0</v>
      </c>
      <c r="AH98" s="55">
        <f t="shared" si="90"/>
        <v>0</v>
      </c>
      <c r="AI98" s="55">
        <f t="shared" si="90"/>
        <v>0</v>
      </c>
      <c r="AJ98" s="55">
        <f t="shared" si="90"/>
        <v>0</v>
      </c>
      <c r="AK98" s="55">
        <f t="shared" si="90"/>
        <v>0</v>
      </c>
      <c r="AL98" s="58">
        <f t="shared" si="89"/>
        <v>425</v>
      </c>
    </row>
    <row r="99" spans="1:38" ht="39.950000000000003" customHeight="1" thickBot="1" x14ac:dyDescent="0.3">
      <c r="A99" s="255"/>
      <c r="B99" s="204"/>
      <c r="C99" s="60" t="s">
        <v>25</v>
      </c>
      <c r="D99" s="61"/>
      <c r="E99" s="62" t="s">
        <v>26</v>
      </c>
      <c r="F99" s="55">
        <f>F18</f>
        <v>0</v>
      </c>
      <c r="G99" s="55">
        <f>G18</f>
        <v>0</v>
      </c>
      <c r="H99" s="55">
        <f>H18</f>
        <v>0</v>
      </c>
      <c r="I99" s="55">
        <f t="shared" ref="I99:AK99" si="91">I18</f>
        <v>0</v>
      </c>
      <c r="J99" s="55">
        <f t="shared" si="91"/>
        <v>0</v>
      </c>
      <c r="K99" s="55">
        <f t="shared" si="91"/>
        <v>0</v>
      </c>
      <c r="L99" s="55">
        <f t="shared" si="91"/>
        <v>0</v>
      </c>
      <c r="M99" s="55">
        <f t="shared" si="91"/>
        <v>0</v>
      </c>
      <c r="N99" s="55">
        <f t="shared" si="91"/>
        <v>0</v>
      </c>
      <c r="O99" s="55">
        <f t="shared" si="91"/>
        <v>0</v>
      </c>
      <c r="P99" s="55">
        <f t="shared" si="91"/>
        <v>0</v>
      </c>
      <c r="Q99" s="55">
        <f t="shared" si="91"/>
        <v>0</v>
      </c>
      <c r="R99" s="55">
        <f t="shared" si="91"/>
        <v>0</v>
      </c>
      <c r="S99" s="55">
        <f t="shared" si="91"/>
        <v>0</v>
      </c>
      <c r="T99" s="55">
        <f t="shared" si="91"/>
        <v>0</v>
      </c>
      <c r="U99" s="55">
        <f t="shared" si="91"/>
        <v>0</v>
      </c>
      <c r="V99" s="55">
        <f t="shared" si="91"/>
        <v>0</v>
      </c>
      <c r="W99" s="55">
        <f t="shared" si="91"/>
        <v>0</v>
      </c>
      <c r="X99" s="55">
        <f t="shared" si="91"/>
        <v>0</v>
      </c>
      <c r="Y99" s="55">
        <f t="shared" si="91"/>
        <v>0</v>
      </c>
      <c r="Z99" s="55">
        <f t="shared" si="91"/>
        <v>0</v>
      </c>
      <c r="AA99" s="55">
        <f t="shared" si="91"/>
        <v>0</v>
      </c>
      <c r="AB99" s="55">
        <f t="shared" si="91"/>
        <v>0</v>
      </c>
      <c r="AC99" s="55">
        <f t="shared" si="91"/>
        <v>0</v>
      </c>
      <c r="AD99" s="55">
        <f t="shared" si="91"/>
        <v>0</v>
      </c>
      <c r="AE99" s="55">
        <f t="shared" si="91"/>
        <v>0</v>
      </c>
      <c r="AF99" s="55">
        <f t="shared" si="91"/>
        <v>0</v>
      </c>
      <c r="AG99" s="55">
        <f t="shared" si="91"/>
        <v>0</v>
      </c>
      <c r="AH99" s="55">
        <f t="shared" si="91"/>
        <v>0</v>
      </c>
      <c r="AI99" s="55">
        <f t="shared" si="91"/>
        <v>0</v>
      </c>
      <c r="AJ99" s="55">
        <f t="shared" si="91"/>
        <v>0</v>
      </c>
      <c r="AK99" s="55">
        <f t="shared" si="91"/>
        <v>0</v>
      </c>
      <c r="AL99" s="58">
        <f t="shared" si="89"/>
        <v>0</v>
      </c>
    </row>
    <row r="100" spans="1:38" ht="39.950000000000003" customHeight="1" thickTop="1" x14ac:dyDescent="0.25">
      <c r="A100" s="255"/>
      <c r="B100" s="202" t="s">
        <v>21</v>
      </c>
      <c r="C100" s="196" t="s">
        <v>23</v>
      </c>
      <c r="D100" s="197"/>
      <c r="E100" s="198"/>
      <c r="F100" s="55">
        <f t="shared" ref="F100:AK100" si="92">F19+F37+F49+F62+F78+F93</f>
        <v>0</v>
      </c>
      <c r="G100" s="55">
        <f t="shared" si="92"/>
        <v>0</v>
      </c>
      <c r="H100" s="55">
        <f t="shared" si="92"/>
        <v>0</v>
      </c>
      <c r="I100" s="55">
        <f t="shared" si="92"/>
        <v>0</v>
      </c>
      <c r="J100" s="55">
        <f t="shared" si="92"/>
        <v>0</v>
      </c>
      <c r="K100" s="55">
        <f t="shared" si="92"/>
        <v>0</v>
      </c>
      <c r="L100" s="55">
        <f t="shared" si="92"/>
        <v>0</v>
      </c>
      <c r="M100" s="55">
        <f t="shared" si="92"/>
        <v>0</v>
      </c>
      <c r="N100" s="55">
        <f t="shared" si="92"/>
        <v>0</v>
      </c>
      <c r="O100" s="55">
        <f t="shared" si="92"/>
        <v>0</v>
      </c>
      <c r="P100" s="55">
        <f t="shared" si="92"/>
        <v>0</v>
      </c>
      <c r="Q100" s="55">
        <f t="shared" si="92"/>
        <v>0</v>
      </c>
      <c r="R100" s="55">
        <f t="shared" si="92"/>
        <v>488</v>
      </c>
      <c r="S100" s="55">
        <f t="shared" si="92"/>
        <v>0</v>
      </c>
      <c r="T100" s="55">
        <f t="shared" si="92"/>
        <v>0</v>
      </c>
      <c r="U100" s="55">
        <f t="shared" si="92"/>
        <v>142</v>
      </c>
      <c r="V100" s="55">
        <f t="shared" si="92"/>
        <v>0</v>
      </c>
      <c r="W100" s="55">
        <f t="shared" si="92"/>
        <v>0</v>
      </c>
      <c r="X100" s="55">
        <f t="shared" si="92"/>
        <v>0</v>
      </c>
      <c r="Y100" s="55">
        <f t="shared" si="92"/>
        <v>0</v>
      </c>
      <c r="Z100" s="55">
        <f t="shared" si="92"/>
        <v>0</v>
      </c>
      <c r="AA100" s="55">
        <f t="shared" si="92"/>
        <v>0</v>
      </c>
      <c r="AB100" s="55">
        <f t="shared" si="92"/>
        <v>0</v>
      </c>
      <c r="AC100" s="55">
        <f t="shared" si="92"/>
        <v>103</v>
      </c>
      <c r="AD100" s="55">
        <f t="shared" si="92"/>
        <v>0</v>
      </c>
      <c r="AE100" s="55">
        <f t="shared" si="92"/>
        <v>0</v>
      </c>
      <c r="AF100" s="55">
        <f t="shared" si="92"/>
        <v>0</v>
      </c>
      <c r="AG100" s="55">
        <f t="shared" si="92"/>
        <v>0</v>
      </c>
      <c r="AH100" s="55">
        <f t="shared" si="92"/>
        <v>77</v>
      </c>
      <c r="AI100" s="55">
        <f t="shared" si="92"/>
        <v>0</v>
      </c>
      <c r="AJ100" s="55">
        <f t="shared" si="92"/>
        <v>0</v>
      </c>
      <c r="AK100" s="55">
        <f t="shared" si="92"/>
        <v>0</v>
      </c>
      <c r="AL100" s="53">
        <f t="shared" si="89"/>
        <v>810</v>
      </c>
    </row>
    <row r="101" spans="1:38" ht="39.950000000000003" customHeight="1" x14ac:dyDescent="0.25">
      <c r="A101" s="255"/>
      <c r="B101" s="203"/>
      <c r="C101" s="199" t="s">
        <v>24</v>
      </c>
      <c r="D101" s="200"/>
      <c r="E101" s="201"/>
      <c r="F101" s="55">
        <f t="shared" ref="F101:AK101" si="93">F20+F63+F79</f>
        <v>0</v>
      </c>
      <c r="G101" s="55">
        <f t="shared" si="93"/>
        <v>0</v>
      </c>
      <c r="H101" s="55">
        <f t="shared" si="93"/>
        <v>0</v>
      </c>
      <c r="I101" s="55">
        <f t="shared" si="93"/>
        <v>0</v>
      </c>
      <c r="J101" s="55">
        <f t="shared" si="93"/>
        <v>0</v>
      </c>
      <c r="K101" s="55">
        <f t="shared" si="93"/>
        <v>0</v>
      </c>
      <c r="L101" s="55">
        <f t="shared" si="93"/>
        <v>0</v>
      </c>
      <c r="M101" s="55">
        <f t="shared" si="93"/>
        <v>0</v>
      </c>
      <c r="N101" s="55">
        <f t="shared" si="93"/>
        <v>0</v>
      </c>
      <c r="O101" s="55">
        <f t="shared" si="93"/>
        <v>0</v>
      </c>
      <c r="P101" s="55">
        <f t="shared" si="93"/>
        <v>0</v>
      </c>
      <c r="Q101" s="55">
        <f t="shared" si="93"/>
        <v>0</v>
      </c>
      <c r="R101" s="55">
        <f t="shared" si="93"/>
        <v>425</v>
      </c>
      <c r="S101" s="55">
        <f t="shared" si="93"/>
        <v>0</v>
      </c>
      <c r="T101" s="55">
        <f t="shared" si="93"/>
        <v>0</v>
      </c>
      <c r="U101" s="55">
        <f t="shared" si="93"/>
        <v>581</v>
      </c>
      <c r="V101" s="55">
        <f t="shared" si="93"/>
        <v>0</v>
      </c>
      <c r="W101" s="55">
        <f t="shared" si="93"/>
        <v>0</v>
      </c>
      <c r="X101" s="55">
        <f t="shared" si="93"/>
        <v>0</v>
      </c>
      <c r="Y101" s="55">
        <f t="shared" si="93"/>
        <v>0</v>
      </c>
      <c r="Z101" s="55">
        <f t="shared" si="93"/>
        <v>0</v>
      </c>
      <c r="AA101" s="55">
        <f t="shared" si="93"/>
        <v>0</v>
      </c>
      <c r="AB101" s="55">
        <f t="shared" si="93"/>
        <v>0</v>
      </c>
      <c r="AC101" s="55">
        <f t="shared" si="93"/>
        <v>297</v>
      </c>
      <c r="AD101" s="55">
        <f t="shared" si="93"/>
        <v>0</v>
      </c>
      <c r="AE101" s="55">
        <f t="shared" si="93"/>
        <v>0</v>
      </c>
      <c r="AF101" s="55">
        <f t="shared" si="93"/>
        <v>0</v>
      </c>
      <c r="AG101" s="55">
        <f t="shared" si="93"/>
        <v>0</v>
      </c>
      <c r="AH101" s="55">
        <f t="shared" si="93"/>
        <v>142</v>
      </c>
      <c r="AI101" s="55">
        <f t="shared" si="93"/>
        <v>0</v>
      </c>
      <c r="AJ101" s="55">
        <f t="shared" si="93"/>
        <v>0</v>
      </c>
      <c r="AK101" s="55">
        <f t="shared" si="93"/>
        <v>0</v>
      </c>
      <c r="AL101" s="58">
        <f t="shared" si="89"/>
        <v>1445</v>
      </c>
    </row>
    <row r="102" spans="1:38" ht="39.950000000000003" customHeight="1" thickBot="1" x14ac:dyDescent="0.3">
      <c r="A102" s="255"/>
      <c r="B102" s="204"/>
      <c r="C102" s="60" t="s">
        <v>25</v>
      </c>
      <c r="D102" s="61"/>
      <c r="E102" s="62" t="s">
        <v>26</v>
      </c>
      <c r="F102" s="55">
        <f>F21</f>
        <v>0</v>
      </c>
      <c r="G102" s="55">
        <f t="shared" ref="G102:AK102" si="94">G21</f>
        <v>0</v>
      </c>
      <c r="H102" s="55">
        <f t="shared" si="94"/>
        <v>0</v>
      </c>
      <c r="I102" s="55">
        <f t="shared" si="94"/>
        <v>0</v>
      </c>
      <c r="J102" s="55">
        <f t="shared" si="94"/>
        <v>0</v>
      </c>
      <c r="K102" s="55">
        <f t="shared" si="94"/>
        <v>0</v>
      </c>
      <c r="L102" s="55">
        <f t="shared" si="94"/>
        <v>0</v>
      </c>
      <c r="M102" s="55">
        <f t="shared" si="94"/>
        <v>0</v>
      </c>
      <c r="N102" s="55">
        <f t="shared" si="94"/>
        <v>0</v>
      </c>
      <c r="O102" s="55">
        <f t="shared" si="94"/>
        <v>0</v>
      </c>
      <c r="P102" s="55">
        <f t="shared" si="94"/>
        <v>0</v>
      </c>
      <c r="Q102" s="55">
        <f t="shared" si="94"/>
        <v>0</v>
      </c>
      <c r="R102" s="55">
        <f t="shared" si="94"/>
        <v>0</v>
      </c>
      <c r="S102" s="55">
        <f t="shared" si="94"/>
        <v>0</v>
      </c>
      <c r="T102" s="55">
        <f t="shared" si="94"/>
        <v>0</v>
      </c>
      <c r="U102" s="55">
        <f t="shared" si="94"/>
        <v>0</v>
      </c>
      <c r="V102" s="55">
        <f t="shared" si="94"/>
        <v>0</v>
      </c>
      <c r="W102" s="55">
        <f t="shared" si="94"/>
        <v>0</v>
      </c>
      <c r="X102" s="55">
        <f t="shared" si="94"/>
        <v>0</v>
      </c>
      <c r="Y102" s="55">
        <f t="shared" si="94"/>
        <v>0</v>
      </c>
      <c r="Z102" s="55">
        <f t="shared" si="94"/>
        <v>0</v>
      </c>
      <c r="AA102" s="55">
        <f t="shared" si="94"/>
        <v>0</v>
      </c>
      <c r="AB102" s="55">
        <f t="shared" si="94"/>
        <v>0</v>
      </c>
      <c r="AC102" s="55">
        <f t="shared" si="94"/>
        <v>0</v>
      </c>
      <c r="AD102" s="55">
        <f t="shared" si="94"/>
        <v>0</v>
      </c>
      <c r="AE102" s="55">
        <f t="shared" si="94"/>
        <v>0</v>
      </c>
      <c r="AF102" s="55">
        <f t="shared" si="94"/>
        <v>0</v>
      </c>
      <c r="AG102" s="55">
        <f t="shared" si="94"/>
        <v>0</v>
      </c>
      <c r="AH102" s="55">
        <f t="shared" si="94"/>
        <v>0</v>
      </c>
      <c r="AI102" s="55">
        <f t="shared" si="94"/>
        <v>0</v>
      </c>
      <c r="AJ102" s="55">
        <f t="shared" si="94"/>
        <v>0</v>
      </c>
      <c r="AK102" s="55">
        <f t="shared" si="94"/>
        <v>0</v>
      </c>
      <c r="AL102" s="58">
        <f t="shared" si="89"/>
        <v>0</v>
      </c>
    </row>
    <row r="103" spans="1:38" ht="39.950000000000003" customHeight="1" thickTop="1" x14ac:dyDescent="0.25">
      <c r="A103" s="255"/>
      <c r="B103" s="202" t="s">
        <v>22</v>
      </c>
      <c r="C103" s="196" t="s">
        <v>23</v>
      </c>
      <c r="D103" s="197"/>
      <c r="E103" s="198"/>
      <c r="F103" s="55">
        <f t="shared" ref="F103:AK103" si="95">F38</f>
        <v>0</v>
      </c>
      <c r="G103" s="55">
        <f t="shared" si="95"/>
        <v>0</v>
      </c>
      <c r="H103" s="55">
        <f t="shared" si="95"/>
        <v>0</v>
      </c>
      <c r="I103" s="55">
        <f t="shared" si="95"/>
        <v>0</v>
      </c>
      <c r="J103" s="55">
        <f t="shared" si="95"/>
        <v>0</v>
      </c>
      <c r="K103" s="55">
        <f t="shared" si="95"/>
        <v>0</v>
      </c>
      <c r="L103" s="55">
        <f t="shared" si="95"/>
        <v>0</v>
      </c>
      <c r="M103" s="55">
        <f t="shared" si="95"/>
        <v>0</v>
      </c>
      <c r="N103" s="55">
        <f t="shared" si="95"/>
        <v>0</v>
      </c>
      <c r="O103" s="55">
        <f t="shared" si="95"/>
        <v>0</v>
      </c>
      <c r="P103" s="55">
        <f t="shared" si="95"/>
        <v>0</v>
      </c>
      <c r="Q103" s="55">
        <f t="shared" si="95"/>
        <v>0</v>
      </c>
      <c r="R103" s="55">
        <f t="shared" si="95"/>
        <v>4</v>
      </c>
      <c r="S103" s="55">
        <f t="shared" si="95"/>
        <v>0</v>
      </c>
      <c r="T103" s="55">
        <f t="shared" si="95"/>
        <v>0</v>
      </c>
      <c r="U103" s="55">
        <f t="shared" si="95"/>
        <v>0</v>
      </c>
      <c r="V103" s="55">
        <f t="shared" si="95"/>
        <v>0</v>
      </c>
      <c r="W103" s="55">
        <f t="shared" si="95"/>
        <v>0</v>
      </c>
      <c r="X103" s="55">
        <f t="shared" si="95"/>
        <v>0</v>
      </c>
      <c r="Y103" s="55">
        <f t="shared" si="95"/>
        <v>0</v>
      </c>
      <c r="Z103" s="55">
        <f t="shared" si="95"/>
        <v>0</v>
      </c>
      <c r="AA103" s="55">
        <f t="shared" si="95"/>
        <v>0</v>
      </c>
      <c r="AB103" s="55">
        <f t="shared" si="95"/>
        <v>0</v>
      </c>
      <c r="AC103" s="55">
        <f t="shared" si="95"/>
        <v>0</v>
      </c>
      <c r="AD103" s="55">
        <f t="shared" si="95"/>
        <v>0</v>
      </c>
      <c r="AE103" s="55">
        <f t="shared" si="95"/>
        <v>0</v>
      </c>
      <c r="AF103" s="55">
        <f t="shared" si="95"/>
        <v>0</v>
      </c>
      <c r="AG103" s="55">
        <f t="shared" si="95"/>
        <v>0</v>
      </c>
      <c r="AH103" s="55">
        <f t="shared" si="95"/>
        <v>0</v>
      </c>
      <c r="AI103" s="55">
        <f t="shared" si="95"/>
        <v>0</v>
      </c>
      <c r="AJ103" s="55">
        <f t="shared" si="95"/>
        <v>0</v>
      </c>
      <c r="AK103" s="55">
        <f t="shared" si="95"/>
        <v>0</v>
      </c>
      <c r="AL103" s="53">
        <f t="shared" si="89"/>
        <v>4</v>
      </c>
    </row>
    <row r="104" spans="1:38" ht="39.950000000000003" customHeight="1" thickBot="1" x14ac:dyDescent="0.3">
      <c r="A104" s="256"/>
      <c r="B104" s="204"/>
      <c r="C104" s="60" t="s">
        <v>25</v>
      </c>
      <c r="D104" s="61"/>
      <c r="E104" s="62" t="s">
        <v>26</v>
      </c>
      <c r="F104" s="55">
        <f>F24</f>
        <v>0</v>
      </c>
      <c r="G104" s="55">
        <f>G24</f>
        <v>0</v>
      </c>
      <c r="H104" s="55">
        <f t="shared" ref="H104:AK104" si="96">H24</f>
        <v>0</v>
      </c>
      <c r="I104" s="55">
        <f t="shared" si="96"/>
        <v>0</v>
      </c>
      <c r="J104" s="55">
        <f t="shared" si="96"/>
        <v>0</v>
      </c>
      <c r="K104" s="55">
        <f t="shared" si="96"/>
        <v>0</v>
      </c>
      <c r="L104" s="55">
        <f t="shared" si="96"/>
        <v>0</v>
      </c>
      <c r="M104" s="55">
        <f t="shared" si="96"/>
        <v>0</v>
      </c>
      <c r="N104" s="55">
        <f t="shared" si="96"/>
        <v>0</v>
      </c>
      <c r="O104" s="55">
        <f t="shared" si="96"/>
        <v>0</v>
      </c>
      <c r="P104" s="55">
        <f t="shared" si="96"/>
        <v>0</v>
      </c>
      <c r="Q104" s="55">
        <f t="shared" si="96"/>
        <v>0</v>
      </c>
      <c r="R104" s="55">
        <f t="shared" si="96"/>
        <v>0</v>
      </c>
      <c r="S104" s="55">
        <f t="shared" si="96"/>
        <v>0</v>
      </c>
      <c r="T104" s="55">
        <f t="shared" si="96"/>
        <v>0</v>
      </c>
      <c r="U104" s="55">
        <f t="shared" si="96"/>
        <v>0</v>
      </c>
      <c r="V104" s="55">
        <f t="shared" si="96"/>
        <v>0</v>
      </c>
      <c r="W104" s="55">
        <f t="shared" si="96"/>
        <v>0</v>
      </c>
      <c r="X104" s="55">
        <f t="shared" si="96"/>
        <v>0</v>
      </c>
      <c r="Y104" s="55">
        <f t="shared" si="96"/>
        <v>0</v>
      </c>
      <c r="Z104" s="55">
        <f t="shared" si="96"/>
        <v>0</v>
      </c>
      <c r="AA104" s="55">
        <f t="shared" si="96"/>
        <v>0</v>
      </c>
      <c r="AB104" s="55">
        <f t="shared" si="96"/>
        <v>0</v>
      </c>
      <c r="AC104" s="55">
        <f t="shared" si="96"/>
        <v>0</v>
      </c>
      <c r="AD104" s="55">
        <f t="shared" si="96"/>
        <v>0</v>
      </c>
      <c r="AE104" s="55">
        <f t="shared" si="96"/>
        <v>0</v>
      </c>
      <c r="AF104" s="55">
        <f t="shared" si="96"/>
        <v>0</v>
      </c>
      <c r="AG104" s="55">
        <f t="shared" si="96"/>
        <v>0</v>
      </c>
      <c r="AH104" s="55">
        <f t="shared" si="96"/>
        <v>0</v>
      </c>
      <c r="AI104" s="55">
        <f t="shared" si="96"/>
        <v>0</v>
      </c>
      <c r="AJ104" s="55">
        <f t="shared" si="96"/>
        <v>0</v>
      </c>
      <c r="AK104" s="55">
        <f t="shared" si="96"/>
        <v>0</v>
      </c>
      <c r="AL104" s="58">
        <f t="shared" si="89"/>
        <v>0</v>
      </c>
    </row>
    <row r="105" spans="1:38" ht="19.5" customHeight="1" thickTop="1" x14ac:dyDescent="0.25">
      <c r="A105" s="205" t="s">
        <v>30</v>
      </c>
      <c r="B105" s="7"/>
      <c r="C105" s="61" t="s">
        <v>25</v>
      </c>
      <c r="D105" s="61"/>
      <c r="E105" s="64"/>
      <c r="F105" s="65">
        <f>F99+F102+F104</f>
        <v>0</v>
      </c>
      <c r="G105" s="65">
        <f t="shared" ref="G105:AK105" si="97">G99+G102+G104</f>
        <v>0</v>
      </c>
      <c r="H105" s="65">
        <f t="shared" si="97"/>
        <v>0</v>
      </c>
      <c r="I105" s="65">
        <f t="shared" si="97"/>
        <v>0</v>
      </c>
      <c r="J105" s="65">
        <f t="shared" si="97"/>
        <v>0</v>
      </c>
      <c r="K105" s="65">
        <f t="shared" si="97"/>
        <v>0</v>
      </c>
      <c r="L105" s="65">
        <f t="shared" si="97"/>
        <v>0</v>
      </c>
      <c r="M105" s="65">
        <f t="shared" si="97"/>
        <v>0</v>
      </c>
      <c r="N105" s="65">
        <f t="shared" si="97"/>
        <v>0</v>
      </c>
      <c r="O105" s="65">
        <f t="shared" si="97"/>
        <v>0</v>
      </c>
      <c r="P105" s="65">
        <f t="shared" si="97"/>
        <v>0</v>
      </c>
      <c r="Q105" s="65">
        <f t="shared" si="97"/>
        <v>0</v>
      </c>
      <c r="R105" s="65">
        <f t="shared" si="97"/>
        <v>0</v>
      </c>
      <c r="S105" s="65">
        <f t="shared" si="97"/>
        <v>0</v>
      </c>
      <c r="T105" s="65">
        <f t="shared" si="97"/>
        <v>0</v>
      </c>
      <c r="U105" s="65">
        <f t="shared" si="97"/>
        <v>0</v>
      </c>
      <c r="V105" s="65">
        <f t="shared" si="97"/>
        <v>0</v>
      </c>
      <c r="W105" s="65">
        <f t="shared" si="97"/>
        <v>0</v>
      </c>
      <c r="X105" s="65">
        <f t="shared" si="97"/>
        <v>0</v>
      </c>
      <c r="Y105" s="65">
        <f t="shared" si="97"/>
        <v>0</v>
      </c>
      <c r="Z105" s="65">
        <f t="shared" si="97"/>
        <v>0</v>
      </c>
      <c r="AA105" s="65">
        <f t="shared" si="97"/>
        <v>0</v>
      </c>
      <c r="AB105" s="65">
        <f t="shared" si="97"/>
        <v>0</v>
      </c>
      <c r="AC105" s="65">
        <f t="shared" si="97"/>
        <v>0</v>
      </c>
      <c r="AD105" s="65">
        <f t="shared" si="97"/>
        <v>0</v>
      </c>
      <c r="AE105" s="65">
        <f t="shared" si="97"/>
        <v>0</v>
      </c>
      <c r="AF105" s="65">
        <f t="shared" si="97"/>
        <v>0</v>
      </c>
      <c r="AG105" s="65">
        <f t="shared" si="97"/>
        <v>0</v>
      </c>
      <c r="AH105" s="65">
        <f t="shared" si="97"/>
        <v>0</v>
      </c>
      <c r="AI105" s="65">
        <f t="shared" si="97"/>
        <v>0</v>
      </c>
      <c r="AJ105" s="65">
        <f t="shared" si="97"/>
        <v>0</v>
      </c>
      <c r="AK105" s="65">
        <f t="shared" si="97"/>
        <v>0</v>
      </c>
      <c r="AL105" s="66">
        <f t="shared" si="89"/>
        <v>0</v>
      </c>
    </row>
    <row r="106" spans="1:38" ht="19.5" customHeight="1" x14ac:dyDescent="0.25">
      <c r="A106" s="206"/>
      <c r="B106" s="7"/>
      <c r="C106" s="208" t="s">
        <v>20</v>
      </c>
      <c r="D106" s="200"/>
      <c r="E106" s="201"/>
      <c r="F106" s="65">
        <f t="shared" ref="F106:AK106" si="98">F98+F101</f>
        <v>0</v>
      </c>
      <c r="G106" s="65">
        <f t="shared" si="98"/>
        <v>0</v>
      </c>
      <c r="H106" s="65">
        <f t="shared" si="98"/>
        <v>0</v>
      </c>
      <c r="I106" s="65">
        <f t="shared" si="98"/>
        <v>0</v>
      </c>
      <c r="J106" s="65">
        <f t="shared" si="98"/>
        <v>0</v>
      </c>
      <c r="K106" s="65">
        <f t="shared" si="98"/>
        <v>0</v>
      </c>
      <c r="L106" s="65">
        <f t="shared" si="98"/>
        <v>0</v>
      </c>
      <c r="M106" s="65">
        <f t="shared" si="98"/>
        <v>0</v>
      </c>
      <c r="N106" s="65">
        <f t="shared" si="98"/>
        <v>0</v>
      </c>
      <c r="O106" s="65">
        <f t="shared" si="98"/>
        <v>0</v>
      </c>
      <c r="P106" s="65">
        <f t="shared" si="98"/>
        <v>0</v>
      </c>
      <c r="Q106" s="65">
        <f t="shared" si="98"/>
        <v>0</v>
      </c>
      <c r="R106" s="65">
        <f t="shared" si="98"/>
        <v>567</v>
      </c>
      <c r="S106" s="65">
        <f t="shared" si="98"/>
        <v>0</v>
      </c>
      <c r="T106" s="65">
        <f t="shared" si="98"/>
        <v>0</v>
      </c>
      <c r="U106" s="65">
        <f t="shared" si="98"/>
        <v>864</v>
      </c>
      <c r="V106" s="65">
        <f t="shared" si="98"/>
        <v>0</v>
      </c>
      <c r="W106" s="65">
        <f t="shared" si="98"/>
        <v>0</v>
      </c>
      <c r="X106" s="65">
        <f t="shared" si="98"/>
        <v>0</v>
      </c>
      <c r="Y106" s="65">
        <f t="shared" si="98"/>
        <v>0</v>
      </c>
      <c r="Z106" s="65">
        <f t="shared" si="98"/>
        <v>0</v>
      </c>
      <c r="AA106" s="65">
        <f t="shared" si="98"/>
        <v>0</v>
      </c>
      <c r="AB106" s="65">
        <f t="shared" si="98"/>
        <v>0</v>
      </c>
      <c r="AC106" s="65">
        <f t="shared" si="98"/>
        <v>297</v>
      </c>
      <c r="AD106" s="65">
        <f t="shared" si="98"/>
        <v>0</v>
      </c>
      <c r="AE106" s="65">
        <f t="shared" si="98"/>
        <v>0</v>
      </c>
      <c r="AF106" s="65">
        <f t="shared" si="98"/>
        <v>0</v>
      </c>
      <c r="AG106" s="65">
        <f t="shared" si="98"/>
        <v>0</v>
      </c>
      <c r="AH106" s="65">
        <f t="shared" si="98"/>
        <v>142</v>
      </c>
      <c r="AI106" s="65">
        <f t="shared" si="98"/>
        <v>0</v>
      </c>
      <c r="AJ106" s="65">
        <f t="shared" si="98"/>
        <v>0</v>
      </c>
      <c r="AK106" s="65">
        <f t="shared" si="98"/>
        <v>0</v>
      </c>
      <c r="AL106" s="59">
        <f t="shared" si="89"/>
        <v>1870</v>
      </c>
    </row>
    <row r="107" spans="1:38" ht="19.5" customHeight="1" thickBot="1" x14ac:dyDescent="0.3">
      <c r="A107" s="207"/>
      <c r="B107" s="7"/>
      <c r="C107" s="209" t="s">
        <v>23</v>
      </c>
      <c r="D107" s="210"/>
      <c r="E107" s="211"/>
      <c r="F107" s="139">
        <f>+F97+F100+F103</f>
        <v>0</v>
      </c>
      <c r="G107" s="139">
        <f t="shared" ref="G107:AK107" si="99">+G97+G100+G103</f>
        <v>0</v>
      </c>
      <c r="H107" s="139">
        <f t="shared" si="99"/>
        <v>0</v>
      </c>
      <c r="I107" s="139">
        <f t="shared" si="99"/>
        <v>0</v>
      </c>
      <c r="J107" s="139">
        <f t="shared" si="99"/>
        <v>0</v>
      </c>
      <c r="K107" s="139">
        <f t="shared" si="99"/>
        <v>0</v>
      </c>
      <c r="L107" s="139">
        <f t="shared" si="99"/>
        <v>0</v>
      </c>
      <c r="M107" s="139">
        <f t="shared" si="99"/>
        <v>0</v>
      </c>
      <c r="N107" s="139">
        <f t="shared" si="99"/>
        <v>0</v>
      </c>
      <c r="O107" s="139">
        <f t="shared" si="99"/>
        <v>0</v>
      </c>
      <c r="P107" s="139">
        <f t="shared" si="99"/>
        <v>0</v>
      </c>
      <c r="Q107" s="139">
        <f t="shared" si="99"/>
        <v>0</v>
      </c>
      <c r="R107" s="139">
        <f t="shared" si="99"/>
        <v>554</v>
      </c>
      <c r="S107" s="139">
        <f t="shared" si="99"/>
        <v>0</v>
      </c>
      <c r="T107" s="139">
        <f t="shared" si="99"/>
        <v>0</v>
      </c>
      <c r="U107" s="139">
        <f t="shared" si="99"/>
        <v>261</v>
      </c>
      <c r="V107" s="139">
        <f t="shared" si="99"/>
        <v>0</v>
      </c>
      <c r="W107" s="139">
        <f t="shared" si="99"/>
        <v>0</v>
      </c>
      <c r="X107" s="139">
        <f t="shared" si="99"/>
        <v>0</v>
      </c>
      <c r="Y107" s="139">
        <f t="shared" si="99"/>
        <v>0</v>
      </c>
      <c r="Z107" s="139">
        <f t="shared" si="99"/>
        <v>0</v>
      </c>
      <c r="AA107" s="139">
        <f t="shared" si="99"/>
        <v>0</v>
      </c>
      <c r="AB107" s="139">
        <f t="shared" si="99"/>
        <v>0</v>
      </c>
      <c r="AC107" s="139">
        <f t="shared" si="99"/>
        <v>103</v>
      </c>
      <c r="AD107" s="139">
        <f t="shared" si="99"/>
        <v>0</v>
      </c>
      <c r="AE107" s="139">
        <f t="shared" si="99"/>
        <v>0</v>
      </c>
      <c r="AF107" s="139">
        <f t="shared" si="99"/>
        <v>0</v>
      </c>
      <c r="AG107" s="139">
        <f t="shared" si="99"/>
        <v>0</v>
      </c>
      <c r="AH107" s="139">
        <f t="shared" si="99"/>
        <v>77</v>
      </c>
      <c r="AI107" s="139">
        <f t="shared" si="99"/>
        <v>0</v>
      </c>
      <c r="AJ107" s="139">
        <f t="shared" si="99"/>
        <v>0</v>
      </c>
      <c r="AK107" s="139">
        <f t="shared" si="99"/>
        <v>0</v>
      </c>
      <c r="AL107" s="54">
        <f t="shared" si="89"/>
        <v>995</v>
      </c>
    </row>
    <row r="108" spans="1:38" ht="19.5" customHeight="1" thickBot="1" x14ac:dyDescent="0.3">
      <c r="A108" s="16"/>
      <c r="B108" s="16"/>
      <c r="C108" s="28"/>
      <c r="D108" s="28"/>
      <c r="E108" s="29"/>
      <c r="F108" s="30"/>
      <c r="G108" s="30"/>
      <c r="H108" s="30"/>
      <c r="I108" s="30"/>
      <c r="J108" s="30"/>
      <c r="K108" s="30"/>
      <c r="L108" s="30"/>
      <c r="M108" s="30"/>
      <c r="N108" s="30"/>
      <c r="O108" s="30"/>
      <c r="P108" s="30"/>
      <c r="Q108" s="30"/>
      <c r="R108" s="30"/>
      <c r="S108" s="30"/>
      <c r="T108" s="30"/>
      <c r="U108" s="30"/>
      <c r="V108" s="30"/>
      <c r="W108" s="30"/>
      <c r="X108" s="30"/>
      <c r="Y108" s="30"/>
      <c r="Z108" s="30"/>
      <c r="AA108" s="30"/>
      <c r="AB108" s="30"/>
      <c r="AC108" s="30"/>
      <c r="AD108" s="30"/>
      <c r="AE108" s="30"/>
      <c r="AF108" s="30"/>
      <c r="AG108" s="30"/>
      <c r="AH108" s="30"/>
      <c r="AI108" s="30"/>
      <c r="AJ108" s="30"/>
      <c r="AK108" s="30"/>
      <c r="AL108" s="30"/>
    </row>
    <row r="109" spans="1:38" ht="20.100000000000001" customHeight="1" thickTop="1" thickBot="1" x14ac:dyDescent="0.3">
      <c r="A109" s="193" t="s">
        <v>32</v>
      </c>
      <c r="B109" s="17" t="s">
        <v>28</v>
      </c>
      <c r="C109" s="125" t="s">
        <v>25</v>
      </c>
      <c r="D109" s="63"/>
      <c r="E109" s="116" t="s">
        <v>26</v>
      </c>
      <c r="F109" s="118">
        <f>F99+F102+F104</f>
        <v>0</v>
      </c>
      <c r="G109" s="118">
        <f t="shared" ref="G109:AK109" si="100">G99+G102+G104</f>
        <v>0</v>
      </c>
      <c r="H109" s="118">
        <f t="shared" si="100"/>
        <v>0</v>
      </c>
      <c r="I109" s="118">
        <f t="shared" si="100"/>
        <v>0</v>
      </c>
      <c r="J109" s="118">
        <f t="shared" si="100"/>
        <v>0</v>
      </c>
      <c r="K109" s="118">
        <f t="shared" si="100"/>
        <v>0</v>
      </c>
      <c r="L109" s="118">
        <f t="shared" si="100"/>
        <v>0</v>
      </c>
      <c r="M109" s="118">
        <f t="shared" si="100"/>
        <v>0</v>
      </c>
      <c r="N109" s="118">
        <f t="shared" si="100"/>
        <v>0</v>
      </c>
      <c r="O109" s="118">
        <f t="shared" si="100"/>
        <v>0</v>
      </c>
      <c r="P109" s="118">
        <f t="shared" si="100"/>
        <v>0</v>
      </c>
      <c r="Q109" s="118">
        <f t="shared" si="100"/>
        <v>0</v>
      </c>
      <c r="R109" s="118">
        <f t="shared" si="100"/>
        <v>0</v>
      </c>
      <c r="S109" s="118">
        <f t="shared" si="100"/>
        <v>0</v>
      </c>
      <c r="T109" s="118">
        <f t="shared" si="100"/>
        <v>0</v>
      </c>
      <c r="U109" s="118">
        <f t="shared" si="100"/>
        <v>0</v>
      </c>
      <c r="V109" s="118">
        <f t="shared" si="100"/>
        <v>0</v>
      </c>
      <c r="W109" s="118">
        <f t="shared" si="100"/>
        <v>0</v>
      </c>
      <c r="X109" s="118">
        <f t="shared" si="100"/>
        <v>0</v>
      </c>
      <c r="Y109" s="118">
        <f t="shared" si="100"/>
        <v>0</v>
      </c>
      <c r="Z109" s="118">
        <f t="shared" si="100"/>
        <v>0</v>
      </c>
      <c r="AA109" s="118">
        <f t="shared" si="100"/>
        <v>0</v>
      </c>
      <c r="AB109" s="118">
        <f t="shared" si="100"/>
        <v>0</v>
      </c>
      <c r="AC109" s="118">
        <f t="shared" si="100"/>
        <v>0</v>
      </c>
      <c r="AD109" s="118">
        <f t="shared" si="100"/>
        <v>0</v>
      </c>
      <c r="AE109" s="118">
        <f t="shared" si="100"/>
        <v>0</v>
      </c>
      <c r="AF109" s="118">
        <f t="shared" si="100"/>
        <v>0</v>
      </c>
      <c r="AG109" s="118">
        <f t="shared" si="100"/>
        <v>0</v>
      </c>
      <c r="AH109" s="118">
        <f t="shared" si="100"/>
        <v>0</v>
      </c>
      <c r="AI109" s="118">
        <f t="shared" si="100"/>
        <v>0</v>
      </c>
      <c r="AJ109" s="118">
        <f t="shared" si="100"/>
        <v>0</v>
      </c>
      <c r="AK109" s="118">
        <f t="shared" si="100"/>
        <v>0</v>
      </c>
      <c r="AL109" s="122">
        <f>SUM(F109:AK109)</f>
        <v>0</v>
      </c>
    </row>
    <row r="110" spans="1:38" ht="20.100000000000001" customHeight="1" thickTop="1" thickBot="1" x14ac:dyDescent="0.3">
      <c r="A110" s="194"/>
      <c r="B110" s="18" t="s">
        <v>29</v>
      </c>
      <c r="C110" s="67" t="s">
        <v>25</v>
      </c>
      <c r="D110" s="68" t="s">
        <v>26</v>
      </c>
      <c r="E110" s="117"/>
      <c r="F110" s="119" t="e">
        <f>#REF!+#REF!+#REF!+#REF!</f>
        <v>#REF!</v>
      </c>
      <c r="G110" s="120" t="e">
        <f>#REF!+#REF!+#REF!+#REF!</f>
        <v>#REF!</v>
      </c>
      <c r="H110" s="120" t="e">
        <f>#REF!+#REF!+#REF!+#REF!</f>
        <v>#REF!</v>
      </c>
      <c r="I110" s="120" t="e">
        <f>#REF!+#REF!+#REF!+#REF!</f>
        <v>#REF!</v>
      </c>
      <c r="J110" s="120" t="e">
        <f>#REF!+#REF!+#REF!+#REF!</f>
        <v>#REF!</v>
      </c>
      <c r="K110" s="120" t="e">
        <f>#REF!+#REF!+#REF!+#REF!</f>
        <v>#REF!</v>
      </c>
      <c r="L110" s="120" t="e">
        <f>#REF!+#REF!+#REF!+#REF!</f>
        <v>#REF!</v>
      </c>
      <c r="M110" s="120" t="e">
        <f>#REF!+#REF!+#REF!+#REF!</f>
        <v>#REF!</v>
      </c>
      <c r="N110" s="120" t="e">
        <f>#REF!+#REF!+#REF!+#REF!</f>
        <v>#REF!</v>
      </c>
      <c r="O110" s="120" t="e">
        <f>#REF!+#REF!+#REF!+#REF!</f>
        <v>#REF!</v>
      </c>
      <c r="P110" s="120" t="e">
        <f>#REF!+#REF!+#REF!+#REF!</f>
        <v>#REF!</v>
      </c>
      <c r="Q110" s="120" t="e">
        <f>#REF!+#REF!+#REF!+#REF!</f>
        <v>#REF!</v>
      </c>
      <c r="R110" s="120" t="e">
        <f>#REF!+#REF!+#REF!+#REF!</f>
        <v>#REF!</v>
      </c>
      <c r="S110" s="120" t="e">
        <f>#REF!+#REF!+#REF!+#REF!</f>
        <v>#REF!</v>
      </c>
      <c r="T110" s="120" t="e">
        <f>#REF!+#REF!+#REF!+#REF!</f>
        <v>#REF!</v>
      </c>
      <c r="U110" s="120" t="e">
        <f>#REF!+#REF!+#REF!+#REF!</f>
        <v>#REF!</v>
      </c>
      <c r="V110" s="120" t="e">
        <f>#REF!+#REF!+#REF!+#REF!</f>
        <v>#REF!</v>
      </c>
      <c r="W110" s="120" t="e">
        <f>#REF!+#REF!+#REF!+#REF!</f>
        <v>#REF!</v>
      </c>
      <c r="X110" s="120" t="e">
        <f>#REF!+#REF!+#REF!+#REF!</f>
        <v>#REF!</v>
      </c>
      <c r="Y110" s="120" t="e">
        <f>#REF!+#REF!+#REF!+#REF!</f>
        <v>#REF!</v>
      </c>
      <c r="Z110" s="120" t="e">
        <f>#REF!+#REF!+#REF!+#REF!</f>
        <v>#REF!</v>
      </c>
      <c r="AA110" s="120" t="e">
        <f>#REF!+#REF!+#REF!+#REF!</f>
        <v>#REF!</v>
      </c>
      <c r="AB110" s="120" t="e">
        <f>#REF!+#REF!+#REF!+#REF!</f>
        <v>#REF!</v>
      </c>
      <c r="AC110" s="120" t="e">
        <f>#REF!+#REF!+#REF!+#REF!</f>
        <v>#REF!</v>
      </c>
      <c r="AD110" s="120" t="e">
        <f>#REF!+#REF!+#REF!+#REF!</f>
        <v>#REF!</v>
      </c>
      <c r="AE110" s="120" t="e">
        <f>#REF!+#REF!+#REF!+#REF!</f>
        <v>#REF!</v>
      </c>
      <c r="AF110" s="120" t="e">
        <f>#REF!+#REF!+#REF!+#REF!</f>
        <v>#REF!</v>
      </c>
      <c r="AG110" s="120" t="e">
        <f>#REF!+#REF!+#REF!+#REF!</f>
        <v>#REF!</v>
      </c>
      <c r="AH110" s="120" t="e">
        <f>#REF!+#REF!+#REF!+#REF!</f>
        <v>#REF!</v>
      </c>
      <c r="AI110" s="120" t="e">
        <f>#REF!+#REF!+#REF!+#REF!</f>
        <v>#REF!</v>
      </c>
      <c r="AJ110" s="120" t="e">
        <f>#REF!+#REF!+#REF!+#REF!</f>
        <v>#REF!</v>
      </c>
      <c r="AK110" s="121" t="e">
        <f>#REF!+#REF!+#REF!+#REF!</f>
        <v>#REF!</v>
      </c>
      <c r="AL110" s="123" t="e">
        <f>SUM(F110:AK110)</f>
        <v>#REF!</v>
      </c>
    </row>
    <row r="111" spans="1:38" ht="20.100000000000001" customHeight="1" thickTop="1" x14ac:dyDescent="0.25">
      <c r="A111" s="114"/>
      <c r="B111" s="115"/>
      <c r="C111" s="21"/>
      <c r="D111" s="112"/>
      <c r="E111" s="113"/>
      <c r="F111" s="69"/>
      <c r="G111" s="69"/>
      <c r="H111" s="69"/>
      <c r="I111" s="69"/>
      <c r="J111" s="69"/>
      <c r="K111" s="69"/>
      <c r="L111" s="69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69"/>
      <c r="AE111" s="69"/>
      <c r="AF111" s="69"/>
      <c r="AG111" s="69"/>
      <c r="AH111" s="69"/>
      <c r="AI111" s="69"/>
      <c r="AJ111" s="69"/>
      <c r="AK111" s="69"/>
      <c r="AL111" s="69"/>
    </row>
    <row r="112" spans="1:38" ht="20.100000000000001" customHeight="1" x14ac:dyDescent="0.25">
      <c r="A112" s="19"/>
      <c r="C112" s="20"/>
      <c r="D112" s="21"/>
      <c r="E112" s="21"/>
      <c r="F112" s="24"/>
      <c r="G112" s="25"/>
      <c r="H112" s="25"/>
      <c r="I112" s="69"/>
      <c r="J112" s="69"/>
      <c r="K112" s="69"/>
      <c r="L112" s="69"/>
      <c r="M112" s="25"/>
      <c r="N112" s="19"/>
      <c r="O112" s="19"/>
      <c r="P112" s="19"/>
      <c r="Q112" s="19"/>
      <c r="R112" s="19"/>
      <c r="S112" s="19"/>
      <c r="T112" s="19"/>
      <c r="U112" s="19"/>
      <c r="V112" s="19"/>
      <c r="W112" s="19"/>
      <c r="X112" s="19"/>
      <c r="Y112" s="19"/>
      <c r="Z112" s="19"/>
      <c r="AA112" s="19"/>
      <c r="AB112" s="19"/>
      <c r="AC112" s="19"/>
      <c r="AD112" s="19"/>
      <c r="AE112" s="19"/>
      <c r="AF112" s="19"/>
      <c r="AG112" s="19"/>
      <c r="AH112" s="19"/>
      <c r="AI112" s="19"/>
      <c r="AJ112" s="19"/>
      <c r="AK112" s="19"/>
      <c r="AL112" s="19"/>
    </row>
    <row r="113" spans="1:72" s="71" customFormat="1" x14ac:dyDescent="0.2">
      <c r="A113" s="69"/>
      <c r="B113" s="69"/>
      <c r="C113" s="69"/>
      <c r="D113" s="69"/>
      <c r="E113" s="69"/>
      <c r="F113" s="69"/>
      <c r="G113" s="69"/>
      <c r="H113" s="69"/>
      <c r="I113" s="69" t="s">
        <v>84</v>
      </c>
      <c r="J113" s="69"/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69"/>
      <c r="AE113" s="69"/>
      <c r="AF113" s="69"/>
      <c r="AG113" s="69"/>
      <c r="AH113" s="69"/>
      <c r="AI113" s="69"/>
      <c r="AJ113" s="69"/>
      <c r="AK113" s="69"/>
      <c r="AL113" s="69"/>
      <c r="AM113" s="70"/>
      <c r="AN113" s="70"/>
      <c r="AO113" s="70"/>
      <c r="AP113" s="70"/>
      <c r="AQ113" s="70"/>
      <c r="AR113" s="70"/>
      <c r="AS113" s="70"/>
      <c r="AT113" s="70"/>
      <c r="AU113" s="70"/>
      <c r="AV113" s="70"/>
      <c r="AW113" s="69"/>
      <c r="AX113" s="69"/>
      <c r="AY113" s="69"/>
      <c r="AZ113" s="69"/>
      <c r="BA113" s="69"/>
      <c r="BB113" s="69"/>
      <c r="BC113" s="69"/>
      <c r="BD113" s="69"/>
      <c r="BE113" s="69"/>
      <c r="BF113" s="69"/>
      <c r="BG113" s="69"/>
      <c r="BH113" s="69"/>
      <c r="BI113" s="69"/>
      <c r="BJ113" s="69"/>
      <c r="BK113" s="69"/>
      <c r="BL113" s="69"/>
      <c r="BM113" s="69"/>
      <c r="BN113" s="69"/>
      <c r="BO113" s="69"/>
      <c r="BP113" s="69"/>
      <c r="BQ113" s="69"/>
      <c r="BR113" s="69"/>
      <c r="BS113" s="69"/>
      <c r="BT113" s="69"/>
    </row>
    <row r="114" spans="1:72" s="71" customFormat="1" x14ac:dyDescent="0.25">
      <c r="A114" s="195" t="s">
        <v>42</v>
      </c>
      <c r="B114" s="195"/>
      <c r="C114" s="195"/>
      <c r="D114" s="195"/>
      <c r="E114" s="195"/>
      <c r="F114" s="195"/>
      <c r="G114" s="195"/>
      <c r="H114"/>
      <c r="I114" s="134">
        <f>'1'!AL18+'1'!AL21+AL24</f>
        <v>0</v>
      </c>
      <c r="J114" s="69"/>
      <c r="K114" s="69"/>
      <c r="L114" s="69"/>
      <c r="M114" s="111"/>
      <c r="N114" s="111"/>
      <c r="O114" s="69"/>
      <c r="P114" s="69"/>
      <c r="Q114" s="111"/>
      <c r="R114" s="111"/>
      <c r="S114" s="111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69"/>
      <c r="AE114" s="69"/>
      <c r="AF114" s="70"/>
      <c r="AG114" s="70"/>
      <c r="AH114" s="70"/>
      <c r="AI114" s="70"/>
      <c r="AJ114" s="70"/>
      <c r="AK114" s="70"/>
      <c r="AL114" s="69"/>
      <c r="AM114" s="70"/>
      <c r="AN114" s="70"/>
      <c r="AO114" s="70"/>
      <c r="AP114" s="70"/>
      <c r="AQ114" s="70"/>
      <c r="AR114" s="70"/>
      <c r="AS114" s="70"/>
      <c r="AT114" s="70"/>
      <c r="AU114" s="70"/>
      <c r="AV114" s="70"/>
      <c r="AW114" s="69"/>
      <c r="AX114" s="69"/>
      <c r="AY114" s="69"/>
      <c r="AZ114" s="69"/>
      <c r="BA114" s="69"/>
      <c r="BB114" s="69"/>
      <c r="BC114" s="69"/>
      <c r="BD114" s="69"/>
      <c r="BE114" s="69"/>
      <c r="BF114" s="69"/>
      <c r="BG114" s="69"/>
      <c r="BH114" s="69"/>
      <c r="BI114" s="69"/>
      <c r="BJ114" s="69"/>
      <c r="BK114" s="69"/>
      <c r="BL114" s="69"/>
      <c r="BM114" s="69"/>
      <c r="BN114" s="69"/>
      <c r="BO114" s="69"/>
      <c r="BP114" s="69"/>
      <c r="BQ114" s="69"/>
      <c r="BR114" s="69"/>
      <c r="BS114" s="69"/>
      <c r="BT114" s="69"/>
    </row>
    <row r="115" spans="1:72" s="71" customFormat="1" ht="15.75" thickBot="1" x14ac:dyDescent="0.25">
      <c r="A115" s="69"/>
      <c r="B115" s="69"/>
      <c r="C115" s="69"/>
      <c r="D115" s="69"/>
      <c r="E115" s="69"/>
      <c r="F115" s="69"/>
      <c r="G115" s="69"/>
      <c r="H115" s="69"/>
      <c r="I115" s="69"/>
      <c r="J115" s="69"/>
      <c r="K115" s="69"/>
      <c r="L115" s="69"/>
      <c r="M115" s="69"/>
      <c r="N115" s="69"/>
      <c r="O115" s="111"/>
      <c r="P115" s="111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69"/>
      <c r="AE115" s="69"/>
      <c r="AF115" s="70"/>
      <c r="AG115" s="70"/>
      <c r="AH115" s="70"/>
      <c r="AI115" s="70"/>
      <c r="AJ115" s="70"/>
      <c r="AK115" s="70"/>
      <c r="AL115" s="69"/>
      <c r="AM115" s="70"/>
      <c r="AN115" s="70"/>
      <c r="AO115" s="70"/>
      <c r="AP115" s="70"/>
      <c r="AQ115" s="70"/>
      <c r="AR115" s="70"/>
      <c r="AS115" s="70"/>
      <c r="AT115" s="70"/>
      <c r="AU115" s="70"/>
      <c r="AV115" s="70"/>
      <c r="AW115" s="69"/>
      <c r="AX115" s="69"/>
      <c r="AY115" s="69"/>
      <c r="AZ115" s="69"/>
      <c r="BA115" s="69"/>
      <c r="BB115" s="69"/>
      <c r="BC115" s="69"/>
      <c r="BD115" s="69"/>
      <c r="BE115" s="69"/>
      <c r="BF115" s="69"/>
      <c r="BG115" s="69"/>
      <c r="BH115" s="69"/>
      <c r="BI115" s="69"/>
      <c r="BJ115" s="69"/>
      <c r="BK115" s="69"/>
      <c r="BL115" s="69"/>
      <c r="BM115" s="69"/>
      <c r="BN115" s="69"/>
      <c r="BO115" s="69"/>
      <c r="BP115" s="69"/>
      <c r="BQ115" s="69"/>
      <c r="BR115" s="69"/>
      <c r="BS115" s="69"/>
      <c r="BT115" s="69"/>
    </row>
    <row r="116" spans="1:72" ht="30" customHeight="1" thickBot="1" x14ac:dyDescent="0.3">
      <c r="A116" s="160" t="s">
        <v>57</v>
      </c>
      <c r="B116" s="161"/>
      <c r="C116" s="161"/>
      <c r="D116" s="161"/>
      <c r="E116" s="161"/>
      <c r="F116" s="161"/>
      <c r="G116" s="161"/>
      <c r="H116" s="161"/>
      <c r="I116" s="161"/>
      <c r="J116" s="161"/>
      <c r="K116" s="161"/>
      <c r="L116" s="161"/>
      <c r="M116" s="161"/>
      <c r="N116" s="161"/>
      <c r="O116" s="162"/>
      <c r="P116" s="22"/>
      <c r="Q116" s="22"/>
      <c r="R116" s="22"/>
      <c r="S116" s="22"/>
      <c r="T116" s="22"/>
      <c r="U116" s="22"/>
      <c r="V116" s="22"/>
      <c r="W116" s="22"/>
      <c r="X116" s="22"/>
      <c r="Y116" s="22"/>
      <c r="Z116" s="22"/>
      <c r="AA116" s="22"/>
      <c r="AB116" s="22"/>
      <c r="AC116" s="22"/>
      <c r="AD116" s="22"/>
      <c r="AE116" s="22"/>
      <c r="AF116" s="22"/>
      <c r="AG116" s="22"/>
      <c r="AH116" s="22"/>
      <c r="AI116" s="22"/>
    </row>
    <row r="117" spans="1:72" ht="30" customHeight="1" thickBot="1" x14ac:dyDescent="0.3">
      <c r="A117" s="160" t="s">
        <v>58</v>
      </c>
      <c r="B117" s="161"/>
      <c r="C117" s="161"/>
      <c r="D117" s="161"/>
      <c r="E117" s="161"/>
      <c r="F117" s="161"/>
      <c r="G117" s="161"/>
      <c r="H117" s="161"/>
      <c r="I117" s="161"/>
      <c r="J117" s="161"/>
      <c r="K117" s="161"/>
      <c r="L117" s="161"/>
      <c r="M117" s="161"/>
      <c r="N117" s="161"/>
      <c r="O117" s="162"/>
      <c r="P117" s="22"/>
      <c r="Q117" s="22"/>
      <c r="R117" s="22"/>
      <c r="S117" s="22"/>
      <c r="T117" s="22"/>
      <c r="U117" s="22"/>
      <c r="V117" s="22"/>
      <c r="W117" s="22"/>
      <c r="X117" s="22"/>
      <c r="Y117" s="22"/>
      <c r="Z117" s="22"/>
      <c r="AA117" s="22"/>
      <c r="AB117" s="22"/>
      <c r="AC117" s="22"/>
      <c r="AD117" s="22"/>
      <c r="AE117" s="22"/>
      <c r="AF117" s="22"/>
      <c r="AG117" s="22"/>
      <c r="AH117" s="22"/>
      <c r="AI117" s="22"/>
    </row>
    <row r="118" spans="1:72" ht="20.100000000000001" customHeight="1" thickTop="1" thickBot="1" x14ac:dyDescent="0.3">
      <c r="A118" s="23"/>
      <c r="B118" s="23"/>
      <c r="C118" s="20"/>
      <c r="D118" s="21"/>
      <c r="E118" s="21"/>
      <c r="F118" s="24"/>
      <c r="G118" s="25"/>
      <c r="H118" s="25"/>
      <c r="I118" s="25"/>
      <c r="J118" s="25"/>
      <c r="K118" s="25"/>
      <c r="L118" s="25"/>
      <c r="M118" s="25"/>
      <c r="N118" s="19"/>
      <c r="O118" s="19"/>
      <c r="P118" s="32" t="s">
        <v>68</v>
      </c>
      <c r="Q118" s="140">
        <f>AL27+AL67+AL39+AL51</f>
        <v>474</v>
      </c>
      <c r="R118" s="19"/>
      <c r="S118" s="19"/>
      <c r="T118" s="19"/>
      <c r="U118" s="19"/>
      <c r="V118" s="19"/>
      <c r="W118" s="19"/>
      <c r="X118" s="19"/>
      <c r="Y118" s="19"/>
      <c r="Z118" s="19"/>
      <c r="AA118" s="19"/>
      <c r="AB118" s="19"/>
      <c r="AC118" s="19"/>
      <c r="AD118" s="19"/>
      <c r="AE118" s="19"/>
      <c r="AF118" s="19"/>
      <c r="AG118" s="19"/>
      <c r="AH118" s="19"/>
      <c r="AI118" s="19"/>
    </row>
    <row r="119" spans="1:72" ht="20.100000000000001" customHeight="1" thickTop="1" thickBot="1" x14ac:dyDescent="0.3">
      <c r="A119" s="23"/>
      <c r="B119" s="23"/>
      <c r="C119" s="20"/>
      <c r="D119" s="21"/>
      <c r="E119" s="21"/>
      <c r="F119" s="24"/>
      <c r="G119" s="25"/>
      <c r="H119" s="25"/>
      <c r="I119" s="25"/>
      <c r="J119" s="25"/>
      <c r="K119" s="25"/>
      <c r="L119" s="25"/>
      <c r="M119" s="25"/>
      <c r="N119" s="19"/>
      <c r="O119" s="19"/>
      <c r="P119" s="33" t="s">
        <v>2</v>
      </c>
      <c r="Q119" s="140">
        <f>AL26+AL66</f>
        <v>1950</v>
      </c>
      <c r="R119" s="19"/>
      <c r="S119" s="19"/>
      <c r="T119" s="19"/>
      <c r="U119" s="19"/>
      <c r="V119" s="19"/>
      <c r="W119" s="19"/>
      <c r="X119" s="19"/>
      <c r="Y119" s="19"/>
      <c r="Z119" s="19"/>
      <c r="AA119" s="19"/>
      <c r="AB119" s="19"/>
      <c r="AC119" s="19"/>
      <c r="AD119" s="19"/>
      <c r="AE119" s="19"/>
      <c r="AF119" s="19"/>
      <c r="AG119" s="19"/>
      <c r="AH119" s="19"/>
      <c r="AI119" s="19"/>
    </row>
    <row r="120" spans="1:72" ht="20.100000000000001" customHeight="1" thickTop="1" thickBot="1" x14ac:dyDescent="0.3">
      <c r="A120" s="23"/>
      <c r="B120" s="23"/>
      <c r="C120" s="20"/>
      <c r="D120" s="21"/>
      <c r="E120" s="21"/>
      <c r="F120" s="24"/>
      <c r="G120" s="25"/>
      <c r="H120" s="25"/>
      <c r="I120" s="25"/>
      <c r="J120" s="25"/>
      <c r="K120" s="25"/>
      <c r="L120" s="25"/>
      <c r="M120" s="25"/>
      <c r="N120" s="19"/>
      <c r="O120" s="19"/>
      <c r="P120" s="34" t="s">
        <v>59</v>
      </c>
      <c r="Q120" s="140">
        <f>AL25</f>
        <v>0</v>
      </c>
      <c r="R120" s="19"/>
      <c r="S120" s="19"/>
      <c r="T120" s="19"/>
      <c r="U120" s="19"/>
      <c r="V120" s="19"/>
      <c r="W120" s="19"/>
      <c r="X120" s="19"/>
      <c r="Y120" s="19"/>
      <c r="Z120" s="19"/>
      <c r="AA120" s="19"/>
      <c r="AB120" s="19"/>
      <c r="AC120" s="19"/>
      <c r="AD120" s="19"/>
      <c r="AE120" s="19"/>
      <c r="AF120" s="19"/>
      <c r="AG120" s="19"/>
      <c r="AH120" s="19"/>
      <c r="AI120" s="19"/>
    </row>
    <row r="121" spans="1:72" ht="20.100000000000001" customHeight="1" thickTop="1" x14ac:dyDescent="0.25">
      <c r="A121" s="23"/>
      <c r="B121" s="23"/>
      <c r="C121" s="20"/>
      <c r="D121" s="21"/>
      <c r="E121" s="21"/>
      <c r="F121" s="24"/>
      <c r="G121" s="25"/>
      <c r="H121" s="25"/>
      <c r="I121" s="25"/>
      <c r="J121" s="25"/>
      <c r="K121" s="25"/>
      <c r="L121" s="25"/>
      <c r="M121" s="25"/>
      <c r="N121" s="19"/>
      <c r="O121" s="19"/>
      <c r="P121" s="19"/>
      <c r="Q121" s="19"/>
      <c r="R121" s="19"/>
      <c r="S121" s="19"/>
      <c r="T121" s="19"/>
      <c r="U121" s="19"/>
      <c r="V121" s="19"/>
      <c r="W121" s="19"/>
      <c r="X121" s="19"/>
      <c r="Y121" s="19"/>
      <c r="Z121" s="19"/>
      <c r="AA121" s="19"/>
      <c r="AB121" s="19"/>
      <c r="AC121" s="19"/>
      <c r="AD121" s="19"/>
      <c r="AE121" s="19"/>
      <c r="AF121" s="19"/>
      <c r="AG121" s="19"/>
      <c r="AH121" s="19"/>
      <c r="AI121" s="19"/>
    </row>
    <row r="122" spans="1:72" ht="20.100000000000001" customHeight="1" x14ac:dyDescent="0.25">
      <c r="A122" s="23"/>
      <c r="B122" s="23"/>
      <c r="C122" s="20"/>
      <c r="D122" s="21"/>
      <c r="E122" s="21"/>
      <c r="F122" s="24"/>
      <c r="G122" s="25"/>
      <c r="H122" s="25"/>
      <c r="I122" s="25"/>
      <c r="J122" s="25"/>
      <c r="K122" s="25"/>
      <c r="L122" s="25"/>
      <c r="M122" s="25"/>
      <c r="N122" s="19"/>
      <c r="O122" s="19"/>
      <c r="P122" s="19"/>
      <c r="Q122" s="19"/>
      <c r="R122" s="19"/>
      <c r="S122" s="19"/>
      <c r="T122" s="19"/>
      <c r="U122" s="19"/>
      <c r="V122" s="19"/>
      <c r="W122" s="19"/>
      <c r="X122" s="19"/>
      <c r="Y122" s="19"/>
      <c r="Z122" s="19"/>
      <c r="AA122" s="19"/>
      <c r="AB122" s="19"/>
      <c r="AC122" s="19"/>
      <c r="AD122" s="19"/>
      <c r="AE122" s="19"/>
      <c r="AF122" s="19"/>
      <c r="AG122" s="19"/>
      <c r="AH122" s="19"/>
      <c r="AI122" s="19"/>
    </row>
    <row r="123" spans="1:72" ht="20.100000000000001" customHeight="1" thickBot="1" x14ac:dyDescent="0.3">
      <c r="A123" s="23"/>
      <c r="B123" s="23"/>
      <c r="C123" s="20"/>
      <c r="D123" s="21"/>
      <c r="E123" s="21"/>
      <c r="F123" s="26"/>
      <c r="G123" s="25"/>
      <c r="H123" s="25"/>
      <c r="I123" s="25"/>
      <c r="J123" s="25"/>
      <c r="K123" s="25"/>
      <c r="L123" s="25"/>
      <c r="M123" s="25"/>
      <c r="N123" s="25"/>
      <c r="O123" s="25"/>
      <c r="P123" s="25"/>
      <c r="Q123" s="25"/>
      <c r="R123" s="25"/>
      <c r="S123" s="25"/>
      <c r="T123" s="25"/>
      <c r="U123" s="25"/>
      <c r="V123" s="19"/>
      <c r="W123" s="19"/>
      <c r="X123" s="19"/>
      <c r="Y123" s="19"/>
      <c r="Z123" s="19"/>
      <c r="AA123" s="19"/>
      <c r="AB123" s="19"/>
      <c r="AC123" s="19"/>
      <c r="AD123" s="19"/>
      <c r="AE123" s="19"/>
      <c r="AF123" s="19"/>
      <c r="AG123" s="19"/>
      <c r="AH123" s="19"/>
      <c r="AI123" s="19"/>
    </row>
    <row r="124" spans="1:72" ht="30" customHeight="1" thickBot="1" x14ac:dyDescent="0.3">
      <c r="A124" s="160" t="s">
        <v>69</v>
      </c>
      <c r="B124" s="161"/>
      <c r="C124" s="161"/>
      <c r="D124" s="161"/>
      <c r="E124" s="161"/>
      <c r="F124" s="161"/>
      <c r="G124" s="161"/>
      <c r="H124" s="161"/>
      <c r="I124" s="161"/>
      <c r="J124" s="161"/>
      <c r="K124" s="161"/>
      <c r="L124" s="161"/>
      <c r="M124" s="161"/>
      <c r="N124" s="161"/>
      <c r="O124" s="162"/>
      <c r="P124" s="22"/>
      <c r="Q124" s="22"/>
      <c r="R124" s="22"/>
      <c r="S124" s="22"/>
      <c r="T124" s="22"/>
      <c r="U124" s="22"/>
      <c r="V124" s="22"/>
      <c r="W124" s="22"/>
      <c r="X124" s="22"/>
      <c r="Y124" s="22"/>
      <c r="Z124" s="22"/>
      <c r="AA124" s="22"/>
      <c r="AB124" s="22"/>
      <c r="AC124" s="22"/>
      <c r="AD124" s="22"/>
      <c r="AE124" s="22"/>
      <c r="AF124" s="22"/>
      <c r="AG124" s="22"/>
      <c r="AH124" s="22"/>
      <c r="AI124" s="22"/>
    </row>
    <row r="125" spans="1:72" ht="20.100000000000001" customHeight="1" thickTop="1" thickBot="1" x14ac:dyDescent="0.3">
      <c r="A125" s="23"/>
      <c r="B125" s="23"/>
      <c r="C125" s="20"/>
      <c r="D125" s="21"/>
      <c r="E125" s="21"/>
      <c r="F125" s="24"/>
      <c r="G125" s="25"/>
      <c r="H125" s="25"/>
      <c r="I125" s="25"/>
      <c r="J125" s="25"/>
      <c r="K125" s="25"/>
      <c r="L125" s="25"/>
      <c r="M125" s="25"/>
      <c r="N125" s="19"/>
      <c r="O125" s="19"/>
      <c r="P125" s="32" t="s">
        <v>68</v>
      </c>
      <c r="Q125" s="140">
        <f>AL83</f>
        <v>560</v>
      </c>
      <c r="R125" s="19"/>
      <c r="S125" s="19"/>
      <c r="T125" s="19"/>
      <c r="U125" s="19"/>
      <c r="V125" s="19"/>
      <c r="W125" s="19"/>
      <c r="X125" s="19"/>
      <c r="Y125" s="19"/>
      <c r="Z125" s="19"/>
      <c r="AA125" s="19"/>
      <c r="AB125" s="19"/>
      <c r="AC125" s="19"/>
      <c r="AD125" s="19"/>
      <c r="AE125" s="19"/>
      <c r="AF125" s="19"/>
      <c r="AG125" s="19"/>
      <c r="AH125" s="19"/>
      <c r="AI125" s="19"/>
    </row>
    <row r="126" spans="1:72" ht="20.100000000000001" customHeight="1" thickTop="1" thickBot="1" x14ac:dyDescent="0.3">
      <c r="A126" s="23"/>
      <c r="B126" s="23"/>
      <c r="C126" s="20"/>
      <c r="D126" s="21"/>
      <c r="E126" s="21"/>
      <c r="F126" s="24"/>
      <c r="G126" s="25"/>
      <c r="H126" s="25"/>
      <c r="I126" s="25"/>
      <c r="J126" s="25"/>
      <c r="K126" s="25"/>
      <c r="L126" s="25"/>
      <c r="M126" s="25"/>
      <c r="N126" s="19"/>
      <c r="O126" s="19"/>
      <c r="P126" s="33" t="s">
        <v>2</v>
      </c>
      <c r="Q126" s="140">
        <f>AL82</f>
        <v>0</v>
      </c>
      <c r="R126" s="19"/>
      <c r="S126" s="19"/>
      <c r="T126" s="19"/>
      <c r="U126" s="19"/>
      <c r="V126" s="19"/>
      <c r="W126" s="19"/>
      <c r="X126" s="19"/>
      <c r="Y126" s="19"/>
      <c r="Z126" s="19"/>
      <c r="AA126" s="19"/>
      <c r="AB126" s="19"/>
      <c r="AC126" s="19"/>
      <c r="AD126" s="19"/>
      <c r="AE126" s="19"/>
      <c r="AF126" s="19"/>
      <c r="AG126" s="19"/>
      <c r="AH126" s="19"/>
      <c r="AI126" s="19"/>
    </row>
    <row r="127" spans="1:72" ht="20.100000000000001" customHeight="1" thickTop="1" x14ac:dyDescent="0.25">
      <c r="A127" s="23"/>
      <c r="B127" s="23"/>
      <c r="C127" s="20"/>
      <c r="D127" s="21"/>
      <c r="E127" s="21"/>
      <c r="F127" s="24"/>
      <c r="G127" s="25"/>
      <c r="H127" s="25"/>
      <c r="I127" s="25"/>
      <c r="J127" s="25"/>
      <c r="K127" s="25"/>
      <c r="L127" s="25"/>
      <c r="M127" s="25"/>
      <c r="N127" s="19"/>
      <c r="O127" s="19"/>
      <c r="P127" s="19"/>
      <c r="Q127" s="19"/>
      <c r="R127" s="19"/>
      <c r="S127" s="19"/>
      <c r="T127" s="19"/>
      <c r="U127" s="19"/>
      <c r="V127" s="19"/>
      <c r="W127" s="19"/>
      <c r="X127" s="19"/>
      <c r="Y127" s="19"/>
      <c r="Z127" s="19"/>
      <c r="AA127" s="19"/>
      <c r="AB127" s="19"/>
      <c r="AC127" s="19"/>
      <c r="AD127" s="19"/>
      <c r="AE127" s="19"/>
      <c r="AF127" s="19"/>
      <c r="AG127" s="19"/>
      <c r="AH127" s="19"/>
      <c r="AI127" s="19"/>
    </row>
    <row r="128" spans="1:72" ht="20.100000000000001" customHeight="1" thickBot="1" x14ac:dyDescent="0.3">
      <c r="A128" s="20"/>
      <c r="B128" s="20"/>
      <c r="C128" s="21"/>
      <c r="D128" s="20"/>
      <c r="E128" s="20"/>
      <c r="F128" s="26"/>
      <c r="G128" s="20"/>
      <c r="H128" s="20"/>
      <c r="I128" s="20"/>
      <c r="J128" s="20"/>
      <c r="K128" s="20"/>
      <c r="L128" s="20"/>
      <c r="M128" s="20"/>
      <c r="N128" s="27"/>
      <c r="O128" s="27"/>
      <c r="P128" s="27"/>
      <c r="Q128" s="27"/>
      <c r="R128" s="27"/>
      <c r="S128" s="27"/>
      <c r="T128" s="27"/>
      <c r="U128" s="27"/>
      <c r="V128" s="27"/>
      <c r="W128" s="27"/>
      <c r="X128" s="27"/>
      <c r="Y128" s="27"/>
      <c r="Z128" s="27"/>
      <c r="AA128" s="27"/>
      <c r="AB128" s="27"/>
      <c r="AC128" s="27"/>
      <c r="AD128" s="27"/>
      <c r="AE128" s="27"/>
      <c r="AF128" s="27"/>
      <c r="AG128" s="27"/>
      <c r="AH128" s="27"/>
      <c r="AI128" s="27"/>
    </row>
    <row r="129" spans="1:72" ht="30" customHeight="1" thickBot="1" x14ac:dyDescent="0.3">
      <c r="A129" s="160" t="s">
        <v>61</v>
      </c>
      <c r="B129" s="161"/>
      <c r="C129" s="161"/>
      <c r="D129" s="161"/>
      <c r="E129" s="161"/>
      <c r="F129" s="161"/>
      <c r="G129" s="161"/>
      <c r="H129" s="161"/>
      <c r="I129" s="161"/>
      <c r="J129" s="161"/>
      <c r="K129" s="161"/>
      <c r="L129" s="161"/>
      <c r="M129" s="161"/>
      <c r="N129" s="161"/>
      <c r="O129" s="162"/>
      <c r="P129" s="22"/>
      <c r="Q129" s="22"/>
      <c r="R129" s="22"/>
      <c r="S129" s="22"/>
      <c r="T129" s="22"/>
      <c r="U129" s="22"/>
      <c r="V129" s="22"/>
      <c r="W129" s="22"/>
      <c r="X129" s="22"/>
      <c r="Y129" s="22"/>
      <c r="Z129" s="22"/>
      <c r="AA129" s="22"/>
      <c r="AB129" s="22"/>
      <c r="AC129" s="22"/>
      <c r="AD129" s="22"/>
      <c r="AE129" s="22"/>
      <c r="AF129" s="22"/>
      <c r="AG129" s="22"/>
      <c r="AH129" s="22"/>
      <c r="AI129" s="22"/>
    </row>
    <row r="130" spans="1:72" ht="20.100000000000001" customHeight="1" thickTop="1" thickBot="1" x14ac:dyDescent="0.3">
      <c r="A130" s="23"/>
      <c r="B130" s="23"/>
      <c r="C130" s="20"/>
      <c r="D130" s="21"/>
      <c r="E130" s="21"/>
      <c r="F130" s="24"/>
      <c r="G130" s="25"/>
      <c r="H130" s="25"/>
      <c r="I130" s="25"/>
      <c r="J130" s="25"/>
      <c r="K130" s="25"/>
      <c r="L130" s="25"/>
      <c r="M130" s="25"/>
      <c r="N130" s="19"/>
      <c r="O130" s="19"/>
      <c r="P130" s="31" t="s">
        <v>1</v>
      </c>
      <c r="Q130" s="141">
        <f>AL92+AL93</f>
        <v>0</v>
      </c>
      <c r="R130" s="19"/>
      <c r="S130" s="19"/>
      <c r="T130" s="19"/>
      <c r="U130" s="19"/>
      <c r="V130" s="19"/>
      <c r="W130" s="19"/>
      <c r="X130" s="19"/>
      <c r="Y130" s="19"/>
      <c r="Z130" s="19"/>
      <c r="AA130" s="19"/>
      <c r="AB130" s="19"/>
      <c r="AC130" s="19"/>
      <c r="AD130" s="19"/>
      <c r="AE130" s="19"/>
      <c r="AF130" s="19"/>
      <c r="AG130" s="19"/>
      <c r="AH130" s="19"/>
      <c r="AI130" s="19"/>
    </row>
    <row r="131" spans="1:72" ht="15.75" thickTop="1" x14ac:dyDescent="0.25">
      <c r="O131" s="6"/>
      <c r="P131" s="6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</row>
    <row r="132" spans="1:72" x14ac:dyDescent="0.25">
      <c r="AM132" s="69"/>
      <c r="AN132" s="69"/>
      <c r="AO132" s="69"/>
      <c r="AP132" s="69"/>
      <c r="AQ132" s="69"/>
      <c r="AR132" s="69"/>
      <c r="AS132" s="69"/>
      <c r="AT132" s="69"/>
      <c r="AU132" s="69"/>
      <c r="AV132" s="69"/>
      <c r="AW132" s="69"/>
      <c r="AX132" s="69"/>
      <c r="AY132" s="69"/>
      <c r="AZ132" s="69"/>
      <c r="BA132" s="69"/>
      <c r="BB132" s="69"/>
      <c r="BC132" s="69"/>
      <c r="BD132" s="69"/>
      <c r="BE132" s="69"/>
      <c r="BF132" s="69"/>
      <c r="BG132" s="69"/>
      <c r="BH132" s="69"/>
      <c r="BI132" s="69"/>
      <c r="BJ132" s="69"/>
      <c r="BK132" s="69"/>
      <c r="BL132" s="69"/>
      <c r="BM132" s="69"/>
      <c r="BN132" s="69"/>
      <c r="BO132" s="69"/>
      <c r="BP132" s="69"/>
      <c r="BQ132" s="69"/>
      <c r="BR132" s="69"/>
      <c r="BS132" s="69"/>
      <c r="BT132" s="69"/>
    </row>
    <row r="133" spans="1:72" ht="15.75" thickBot="1" x14ac:dyDescent="0.3"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</row>
    <row r="134" spans="1:72" ht="15.75" customHeight="1" thickBot="1" x14ac:dyDescent="0.3">
      <c r="A134" s="178" t="s">
        <v>34</v>
      </c>
      <c r="B134" s="188" t="s">
        <v>39</v>
      </c>
      <c r="C134" s="188"/>
      <c r="D134" s="72"/>
      <c r="E134"/>
      <c r="F134"/>
      <c r="G134" s="189" t="s">
        <v>33</v>
      </c>
      <c r="H134" s="190"/>
      <c r="I134" s="72">
        <f>D134+D135</f>
        <v>0</v>
      </c>
      <c r="J134"/>
      <c r="K134"/>
      <c r="L134"/>
      <c r="M134"/>
      <c r="N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  <c r="AG134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</row>
    <row r="135" spans="1:72" ht="15.75" thickBot="1" x14ac:dyDescent="0.3">
      <c r="A135" s="179"/>
      <c r="B135" s="188" t="s">
        <v>43</v>
      </c>
      <c r="C135" s="188"/>
      <c r="D135" s="72"/>
      <c r="E135"/>
      <c r="F135"/>
      <c r="G135" s="191" t="s">
        <v>44</v>
      </c>
      <c r="H135" s="192"/>
      <c r="I135" s="72">
        <f>D136+D137</f>
        <v>0</v>
      </c>
      <c r="J135"/>
      <c r="K135"/>
      <c r="L135"/>
      <c r="M135"/>
      <c r="N135"/>
      <c r="O135"/>
      <c r="P135"/>
      <c r="Q135"/>
      <c r="R135"/>
      <c r="S135"/>
      <c r="T135"/>
      <c r="U135"/>
      <c r="V135"/>
      <c r="W135"/>
      <c r="X135"/>
      <c r="Y135"/>
      <c r="Z135"/>
      <c r="AA135"/>
      <c r="AB135"/>
      <c r="AC135"/>
      <c r="AD135"/>
      <c r="AE135"/>
      <c r="AF135"/>
      <c r="AG135"/>
      <c r="AM135" s="69"/>
      <c r="AN135" s="69"/>
      <c r="AO135" s="69"/>
      <c r="AP135" s="69"/>
      <c r="AQ135" s="69"/>
      <c r="AR135" s="69"/>
      <c r="AS135" s="69"/>
      <c r="AT135" s="69"/>
      <c r="AU135" s="69"/>
      <c r="AV135" s="69"/>
      <c r="AW135" s="69"/>
      <c r="AX135" s="69"/>
      <c r="AY135" s="69"/>
      <c r="AZ135" s="69"/>
      <c r="BA135" s="69"/>
      <c r="BB135" s="69"/>
      <c r="BC135" s="69"/>
      <c r="BD135" s="69"/>
      <c r="BE135" s="69"/>
      <c r="BF135" s="69"/>
      <c r="BG135" s="69"/>
      <c r="BH135" s="69"/>
      <c r="BI135" s="69"/>
      <c r="BJ135" s="69"/>
      <c r="BK135" s="69"/>
      <c r="BL135" s="69"/>
      <c r="BM135" s="69"/>
      <c r="BN135" s="69"/>
      <c r="BO135" s="69"/>
      <c r="BP135" s="69"/>
      <c r="BQ135" s="69"/>
      <c r="BR135" s="69"/>
      <c r="BS135" s="69"/>
      <c r="BT135" s="69"/>
    </row>
    <row r="136" spans="1:72" ht="15.75" thickBot="1" x14ac:dyDescent="0.3">
      <c r="A136" s="178" t="s">
        <v>45</v>
      </c>
      <c r="B136" s="180" t="s">
        <v>39</v>
      </c>
      <c r="C136" s="180"/>
      <c r="D136" s="72"/>
      <c r="E136"/>
      <c r="F136"/>
      <c r="G136" s="181" t="s">
        <v>20</v>
      </c>
      <c r="H136" s="182"/>
      <c r="I136" s="72">
        <f>D138+D139</f>
        <v>0</v>
      </c>
      <c r="J136"/>
      <c r="K136"/>
      <c r="L136"/>
      <c r="M136"/>
      <c r="N136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M136" s="69"/>
      <c r="AN136" s="69"/>
      <c r="AO136" s="69"/>
      <c r="AP136" s="69"/>
      <c r="AQ136" s="69"/>
      <c r="AR136" s="69"/>
      <c r="AS136" s="69"/>
      <c r="AT136" s="69"/>
      <c r="AU136" s="69"/>
      <c r="AV136" s="69"/>
      <c r="AW136" s="69"/>
      <c r="AX136" s="69"/>
      <c r="AY136" s="69"/>
      <c r="AZ136" s="69"/>
      <c r="BA136" s="69"/>
      <c r="BB136" s="69"/>
      <c r="BC136" s="69"/>
      <c r="BD136" s="69"/>
      <c r="BE136" s="69"/>
      <c r="BF136" s="69"/>
      <c r="BG136" s="69"/>
      <c r="BH136" s="69"/>
      <c r="BI136" s="69"/>
      <c r="BJ136" s="69"/>
      <c r="BK136" s="69"/>
      <c r="BL136" s="69"/>
      <c r="BM136" s="69"/>
      <c r="BN136" s="69"/>
      <c r="BO136" s="69"/>
      <c r="BP136" s="69"/>
      <c r="BQ136" s="69"/>
      <c r="BR136" s="69"/>
      <c r="BS136" s="69"/>
      <c r="BT136" s="69"/>
    </row>
    <row r="137" spans="1:72" ht="15" customHeight="1" thickBot="1" x14ac:dyDescent="0.3">
      <c r="A137" s="179"/>
      <c r="B137" s="180" t="s">
        <v>43</v>
      </c>
      <c r="C137" s="180"/>
      <c r="D137" s="72"/>
      <c r="E137"/>
      <c r="F137"/>
      <c r="G137"/>
      <c r="H137"/>
      <c r="I137"/>
      <c r="J137"/>
      <c r="K137"/>
      <c r="L137"/>
      <c r="M137"/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M137" s="69"/>
      <c r="AN137" s="69"/>
      <c r="AO137" s="69"/>
      <c r="AP137" s="69"/>
      <c r="AQ137" s="69"/>
      <c r="AR137" s="69"/>
      <c r="AS137" s="69"/>
      <c r="AT137" s="69"/>
      <c r="AU137" s="69"/>
      <c r="AV137" s="69"/>
      <c r="AW137" s="69"/>
      <c r="AX137" s="69"/>
      <c r="AY137" s="69"/>
      <c r="AZ137" s="69"/>
      <c r="BA137" s="69"/>
      <c r="BB137" s="69"/>
      <c r="BC137" s="69"/>
      <c r="BD137" s="69"/>
      <c r="BE137" s="69"/>
      <c r="BF137" s="69"/>
      <c r="BG137" s="69"/>
      <c r="BH137" s="69"/>
      <c r="BI137" s="69"/>
      <c r="BJ137" s="69"/>
      <c r="BK137" s="69"/>
      <c r="BL137" s="69"/>
      <c r="BM137" s="69"/>
      <c r="BN137" s="69"/>
      <c r="BO137" s="69"/>
      <c r="BP137" s="69"/>
      <c r="BQ137" s="69"/>
      <c r="BR137" s="69"/>
      <c r="BS137" s="69"/>
      <c r="BT137" s="69"/>
    </row>
    <row r="138" spans="1:72" ht="15" customHeight="1" thickBot="1" x14ac:dyDescent="0.3">
      <c r="A138" s="178" t="s">
        <v>20</v>
      </c>
      <c r="B138" s="183" t="s">
        <v>39</v>
      </c>
      <c r="C138" s="183"/>
      <c r="D138" s="72"/>
      <c r="E138"/>
      <c r="F138"/>
      <c r="G138"/>
      <c r="H138"/>
      <c r="I138"/>
      <c r="J138"/>
      <c r="K138"/>
      <c r="L138"/>
      <c r="M138"/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M138" s="69"/>
      <c r="AN138" s="69"/>
      <c r="AO138" s="69"/>
      <c r="AP138" s="69"/>
      <c r="AQ138" s="69"/>
      <c r="AR138" s="69"/>
      <c r="AS138" s="69"/>
      <c r="AT138" s="69"/>
      <c r="AU138" s="69"/>
      <c r="AV138" s="69"/>
      <c r="AW138" s="69"/>
      <c r="AX138" s="69"/>
      <c r="AY138" s="69"/>
      <c r="AZ138" s="69"/>
      <c r="BA138" s="69"/>
      <c r="BB138" s="69"/>
      <c r="BC138" s="69"/>
      <c r="BD138" s="69"/>
      <c r="BE138" s="69"/>
      <c r="BF138" s="69"/>
      <c r="BG138" s="69"/>
      <c r="BH138" s="69"/>
      <c r="BI138" s="69"/>
      <c r="BJ138" s="69"/>
      <c r="BK138" s="69"/>
      <c r="BL138" s="69"/>
      <c r="BM138" s="69"/>
      <c r="BN138" s="69"/>
      <c r="BO138" s="69"/>
      <c r="BP138" s="69"/>
      <c r="BQ138" s="69"/>
      <c r="BR138" s="69"/>
      <c r="BS138" s="69"/>
      <c r="BT138" s="69"/>
    </row>
    <row r="139" spans="1:72" ht="15" customHeight="1" thickBot="1" x14ac:dyDescent="0.3">
      <c r="A139" s="179"/>
      <c r="B139" s="183" t="s">
        <v>43</v>
      </c>
      <c r="C139" s="183"/>
      <c r="D139" s="72"/>
      <c r="E139"/>
      <c r="F139"/>
      <c r="G139"/>
      <c r="H139"/>
      <c r="I139"/>
      <c r="J139"/>
      <c r="K139"/>
      <c r="L139"/>
      <c r="M139"/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  <c r="AG139"/>
      <c r="AM139" s="69"/>
      <c r="AN139" s="69"/>
      <c r="AO139" s="69"/>
      <c r="AP139" s="69"/>
      <c r="AQ139" s="69"/>
      <c r="AR139" s="69"/>
      <c r="AS139" s="69"/>
      <c r="AT139" s="69"/>
      <c r="AU139" s="69"/>
      <c r="AV139" s="69"/>
      <c r="AW139" s="69"/>
      <c r="AX139" s="69"/>
      <c r="AY139" s="69"/>
      <c r="AZ139" s="69"/>
      <c r="BA139" s="69"/>
      <c r="BB139" s="69"/>
      <c r="BC139" s="69"/>
      <c r="BD139" s="69"/>
      <c r="BE139" s="69"/>
      <c r="BF139" s="69"/>
      <c r="BG139" s="69"/>
      <c r="BH139" s="69"/>
      <c r="BI139" s="69"/>
      <c r="BJ139" s="69"/>
      <c r="BK139" s="69"/>
      <c r="BL139" s="69"/>
      <c r="BM139" s="69"/>
      <c r="BN139" s="69"/>
      <c r="BO139" s="69"/>
      <c r="BP139" s="69"/>
      <c r="BQ139" s="69"/>
      <c r="BR139" s="69"/>
      <c r="BS139" s="69"/>
      <c r="BT139" s="69"/>
    </row>
    <row r="140" spans="1:72" ht="30" customHeight="1" x14ac:dyDescent="0.25">
      <c r="A140" s="73"/>
      <c r="B140" s="74"/>
      <c r="C140" s="74"/>
      <c r="D140" s="75"/>
      <c r="E140"/>
      <c r="F140"/>
      <c r="G140"/>
      <c r="H140"/>
      <c r="I140"/>
      <c r="J140"/>
      <c r="K140"/>
      <c r="L140"/>
      <c r="M140"/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  <c r="AG140"/>
      <c r="AM140" s="69"/>
      <c r="AN140" s="69"/>
      <c r="AO140" s="69"/>
      <c r="AP140" s="69"/>
      <c r="AQ140" s="69"/>
      <c r="AR140" s="69"/>
      <c r="AS140" s="69"/>
      <c r="AT140" s="69"/>
      <c r="AU140" s="69"/>
      <c r="AV140" s="69"/>
      <c r="AW140" s="69"/>
      <c r="AX140" s="69"/>
      <c r="AY140" s="69"/>
      <c r="AZ140" s="69"/>
      <c r="BA140" s="69"/>
      <c r="BB140" s="69"/>
      <c r="BC140" s="69"/>
      <c r="BD140" s="69"/>
      <c r="BE140" s="69"/>
      <c r="BF140" s="69"/>
      <c r="BG140" s="69"/>
      <c r="BH140" s="69"/>
      <c r="BI140" s="69"/>
      <c r="BJ140" s="69"/>
      <c r="BK140" s="69"/>
      <c r="BL140" s="69"/>
      <c r="BM140" s="69"/>
      <c r="BN140" s="69"/>
      <c r="BO140" s="69"/>
      <c r="BP140" s="69"/>
      <c r="BQ140" s="69"/>
      <c r="BR140" s="69"/>
      <c r="BS140" s="69"/>
      <c r="BT140" s="69"/>
    </row>
    <row r="141" spans="1:72" ht="30" customHeight="1" x14ac:dyDescent="0.25">
      <c r="A141" s="73"/>
      <c r="B141" s="74"/>
      <c r="C141" s="74"/>
      <c r="D141" s="75"/>
      <c r="E141"/>
      <c r="F141"/>
      <c r="G141"/>
      <c r="H141"/>
      <c r="I141"/>
      <c r="J141"/>
      <c r="K141"/>
      <c r="L141"/>
      <c r="M141"/>
      <c r="N141"/>
      <c r="O141"/>
      <c r="P141"/>
      <c r="Q141"/>
      <c r="R141"/>
      <c r="S141"/>
      <c r="T141"/>
      <c r="U141"/>
      <c r="V141"/>
      <c r="W141"/>
      <c r="X141"/>
      <c r="Y141"/>
      <c r="Z141"/>
      <c r="AA141"/>
      <c r="AB141"/>
      <c r="AC141"/>
      <c r="AD141"/>
      <c r="AE141"/>
      <c r="AF141"/>
      <c r="AG141"/>
      <c r="AM141" s="69"/>
      <c r="AN141" s="69"/>
      <c r="AO141" s="69"/>
      <c r="AP141" s="69"/>
      <c r="AQ141" s="69"/>
      <c r="AR141" s="69"/>
      <c r="AS141" s="69"/>
      <c r="AT141" s="69"/>
      <c r="AU141" s="69"/>
      <c r="AV141" s="69"/>
      <c r="AW141" s="69"/>
      <c r="AX141" s="69"/>
      <c r="AY141" s="69"/>
      <c r="AZ141" s="69"/>
      <c r="BA141" s="69"/>
      <c r="BB141" s="69"/>
      <c r="BC141" s="69"/>
      <c r="BD141" s="69"/>
      <c r="BE141" s="69"/>
      <c r="BF141" s="69"/>
      <c r="BG141" s="69"/>
      <c r="BH141" s="69"/>
      <c r="BI141" s="69"/>
      <c r="BJ141" s="69"/>
      <c r="BK141" s="69"/>
      <c r="BL141" s="69"/>
      <c r="BM141" s="69"/>
      <c r="BN141" s="69"/>
      <c r="BO141" s="69"/>
      <c r="BP141" s="69"/>
      <c r="BQ141" s="69"/>
      <c r="BR141" s="69"/>
      <c r="BS141" s="69"/>
      <c r="BT141" s="69"/>
    </row>
    <row r="142" spans="1:72" ht="30" customHeight="1" x14ac:dyDescent="0.25">
      <c r="A142"/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  <c r="AG142"/>
      <c r="AH142"/>
      <c r="AM142" s="69"/>
      <c r="AN142" s="69"/>
      <c r="AO142" s="69"/>
      <c r="AP142" s="69"/>
      <c r="AQ142" s="69"/>
      <c r="AR142" s="69"/>
      <c r="AS142" s="69"/>
      <c r="AT142" s="69"/>
      <c r="AU142" s="69"/>
      <c r="AV142" s="69"/>
      <c r="AW142" s="69"/>
      <c r="AX142" s="69"/>
      <c r="AY142" s="69"/>
      <c r="AZ142" s="69"/>
      <c r="BA142" s="69"/>
      <c r="BB142" s="69"/>
      <c r="BC142" s="69"/>
      <c r="BD142" s="69"/>
      <c r="BE142" s="69"/>
      <c r="BF142" s="69"/>
      <c r="BG142" s="69"/>
      <c r="BH142" s="69"/>
      <c r="BI142" s="69"/>
      <c r="BJ142" s="69"/>
      <c r="BK142" s="69"/>
      <c r="BL142" s="69"/>
      <c r="BM142" s="69"/>
      <c r="BN142" s="69"/>
      <c r="BO142" s="69"/>
      <c r="BP142" s="69"/>
      <c r="BQ142" s="69"/>
      <c r="BR142" s="69"/>
      <c r="BS142" s="69"/>
      <c r="BT142" s="69"/>
    </row>
    <row r="143" spans="1:72" ht="30" customHeight="1" x14ac:dyDescent="0.25">
      <c r="A143" s="76"/>
      <c r="B143" s="76"/>
      <c r="C143" s="76"/>
      <c r="D143" s="76"/>
      <c r="E143" s="76"/>
      <c r="F143" s="76"/>
      <c r="G143" s="76"/>
      <c r="H143"/>
      <c r="I143" s="77"/>
      <c r="J143" s="73"/>
      <c r="K143" s="73"/>
      <c r="L143" s="73"/>
      <c r="M143" s="73"/>
      <c r="N143" s="73"/>
      <c r="O143"/>
      <c r="P143"/>
      <c r="Q143" s="73"/>
      <c r="R143" s="73"/>
      <c r="S143" s="73"/>
      <c r="T143"/>
      <c r="U143"/>
      <c r="V143"/>
      <c r="W143"/>
      <c r="X143"/>
      <c r="Y143"/>
      <c r="Z143"/>
      <c r="AA143"/>
      <c r="AB143"/>
      <c r="AC143"/>
      <c r="AD143"/>
      <c r="AE143"/>
      <c r="AF143"/>
      <c r="AG143"/>
      <c r="AH143"/>
      <c r="AI143"/>
      <c r="AM143" s="69"/>
      <c r="AN143" s="69"/>
      <c r="AO143" s="69"/>
      <c r="AP143" s="69"/>
      <c r="AQ143" s="69"/>
      <c r="AR143" s="69"/>
      <c r="AS143" s="69"/>
      <c r="AT143" s="69"/>
      <c r="AU143" s="69"/>
      <c r="AV143" s="69"/>
      <c r="AW143" s="69"/>
      <c r="AX143" s="69"/>
      <c r="AY143" s="69"/>
      <c r="AZ143" s="69"/>
      <c r="BA143" s="69"/>
      <c r="BB143" s="69"/>
      <c r="BC143" s="69"/>
      <c r="BD143" s="69"/>
      <c r="BE143" s="69"/>
      <c r="BF143" s="69"/>
      <c r="BG143" s="69"/>
      <c r="BH143" s="69"/>
      <c r="BI143" s="69"/>
      <c r="BJ143" s="69"/>
      <c r="BK143" s="69"/>
      <c r="BL143" s="69"/>
      <c r="BM143" s="69"/>
      <c r="BN143" s="69"/>
      <c r="BO143" s="69"/>
      <c r="BP143" s="69"/>
      <c r="BQ143" s="69"/>
      <c r="BR143" s="69"/>
      <c r="BS143" s="69"/>
      <c r="BT143" s="69"/>
    </row>
    <row r="144" spans="1:72" ht="30" customHeight="1" x14ac:dyDescent="0.25">
      <c r="A144" s="76"/>
      <c r="B144" s="76"/>
      <c r="C144" s="76"/>
      <c r="D144" s="76"/>
      <c r="E144" s="76"/>
      <c r="F144" s="76"/>
      <c r="G144" s="76"/>
      <c r="H144"/>
      <c r="I144" s="77"/>
      <c r="J144" s="73"/>
      <c r="K144" s="73"/>
      <c r="L144" s="73"/>
      <c r="M144" s="73"/>
      <c r="N144" s="73"/>
      <c r="O144" s="73"/>
      <c r="P144" s="73"/>
      <c r="Q144" s="73"/>
      <c r="R144" s="73"/>
      <c r="S144" s="73"/>
      <c r="T144"/>
      <c r="U144"/>
      <c r="V144"/>
      <c r="W144"/>
      <c r="X144"/>
      <c r="Y144"/>
      <c r="Z144"/>
      <c r="AA144"/>
      <c r="AB144"/>
      <c r="AC144"/>
      <c r="AD144"/>
      <c r="AE144"/>
      <c r="AF144"/>
      <c r="AG144"/>
      <c r="AH144"/>
      <c r="AI144"/>
      <c r="AM144" s="69"/>
      <c r="AN144" s="69"/>
      <c r="AO144" s="69"/>
      <c r="AP144" s="69"/>
      <c r="AQ144" s="69"/>
      <c r="AR144" s="69"/>
      <c r="AS144" s="69"/>
      <c r="AT144" s="69"/>
      <c r="AU144" s="69"/>
      <c r="AV144" s="69"/>
      <c r="AW144" s="69"/>
      <c r="AX144" s="69"/>
      <c r="AY144" s="69"/>
      <c r="AZ144" s="69"/>
      <c r="BA144" s="69"/>
      <c r="BB144" s="69"/>
      <c r="BC144" s="69"/>
      <c r="BD144" s="69"/>
      <c r="BE144" s="69"/>
      <c r="BF144" s="69"/>
      <c r="BG144" s="69"/>
      <c r="BH144" s="69"/>
      <c r="BI144" s="69"/>
      <c r="BJ144" s="69"/>
      <c r="BK144" s="69"/>
      <c r="BL144" s="69"/>
      <c r="BM144" s="69"/>
      <c r="BN144" s="69"/>
      <c r="BO144" s="69"/>
      <c r="BP144" s="69"/>
      <c r="BQ144" s="69"/>
      <c r="BR144" s="69"/>
      <c r="BS144" s="69"/>
      <c r="BT144" s="69"/>
    </row>
    <row r="145" spans="1:72" x14ac:dyDescent="0.25">
      <c r="A145"/>
      <c r="B145"/>
      <c r="C145"/>
      <c r="D145"/>
      <c r="E145"/>
      <c r="F145"/>
      <c r="G145"/>
      <c r="H145"/>
      <c r="I145"/>
      <c r="J145"/>
      <c r="K145"/>
      <c r="L145"/>
      <c r="M145"/>
      <c r="N145"/>
      <c r="O145" s="73"/>
      <c r="P145" s="73"/>
      <c r="Q145"/>
      <c r="R145"/>
      <c r="S145"/>
      <c r="T145"/>
      <c r="U145"/>
      <c r="V145"/>
      <c r="W145"/>
      <c r="X145"/>
      <c r="Y145"/>
      <c r="Z145"/>
      <c r="AA145"/>
      <c r="AB145"/>
      <c r="AC145"/>
      <c r="AD145"/>
      <c r="AE145"/>
      <c r="AF145"/>
      <c r="AG145"/>
      <c r="AH145"/>
      <c r="AI145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</row>
    <row r="146" spans="1:72" ht="15.75" customHeight="1" thickBot="1" x14ac:dyDescent="0.3">
      <c r="A146"/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  <c r="Q146"/>
      <c r="R146"/>
      <c r="S146"/>
      <c r="T146"/>
      <c r="U146"/>
      <c r="V146"/>
      <c r="W146"/>
      <c r="X146"/>
      <c r="Y146"/>
      <c r="Z146"/>
      <c r="AA146"/>
      <c r="AB146"/>
      <c r="AC146"/>
      <c r="AD146"/>
      <c r="AE146"/>
      <c r="AF146"/>
      <c r="AG146"/>
      <c r="AH146"/>
      <c r="AM146" s="69"/>
      <c r="AN146" s="69"/>
      <c r="AO146" s="69"/>
      <c r="AP146" s="69"/>
      <c r="AQ146" s="69"/>
      <c r="AR146" s="69"/>
      <c r="AS146" s="69"/>
      <c r="AT146" s="69"/>
      <c r="AU146" s="69"/>
      <c r="AV146" s="69"/>
      <c r="AW146" s="69"/>
      <c r="AX146" s="69"/>
      <c r="AY146" s="69"/>
      <c r="AZ146" s="69"/>
      <c r="BA146" s="69"/>
      <c r="BB146" s="69"/>
      <c r="BC146" s="69"/>
      <c r="BD146" s="69"/>
      <c r="BE146" s="69"/>
      <c r="BF146" s="69"/>
      <c r="BG146" s="69"/>
      <c r="BH146" s="69"/>
      <c r="BI146" s="69"/>
      <c r="BJ146" s="69"/>
      <c r="BK146" s="69"/>
      <c r="BL146" s="69"/>
      <c r="BM146" s="69"/>
      <c r="BN146" s="69"/>
      <c r="BO146" s="69"/>
      <c r="BP146" s="69"/>
      <c r="BQ146" s="69"/>
      <c r="BR146" s="69"/>
      <c r="BS146" s="69"/>
      <c r="BT146" s="69"/>
    </row>
    <row r="147" spans="1:72" x14ac:dyDescent="0.25">
      <c r="A147" s="184" t="s">
        <v>46</v>
      </c>
      <c r="B147" s="78" t="s">
        <v>47</v>
      </c>
      <c r="C147" s="79"/>
      <c r="I147"/>
      <c r="J147"/>
      <c r="K147"/>
      <c r="L147"/>
      <c r="M147"/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  <c r="AG147"/>
      <c r="AH147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/>
      <c r="BC147" s="69"/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</row>
    <row r="148" spans="1:72" x14ac:dyDescent="0.25">
      <c r="A148" s="185"/>
      <c r="B148" s="80" t="s">
        <v>48</v>
      </c>
      <c r="C148" s="81"/>
      <c r="I148"/>
      <c r="J148"/>
      <c r="K148"/>
      <c r="L148"/>
      <c r="M148"/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  <c r="AG148"/>
      <c r="AH148"/>
      <c r="AM148" s="69"/>
      <c r="AN148" s="69"/>
      <c r="AO148" s="69"/>
      <c r="AP148" s="69"/>
      <c r="AQ148" s="69"/>
      <c r="AR148" s="69"/>
      <c r="AS148" s="69"/>
      <c r="AT148" s="69"/>
      <c r="AU148" s="69"/>
      <c r="AV148" s="69"/>
      <c r="AW148" s="69"/>
      <c r="AX148" s="69"/>
      <c r="AY148" s="69"/>
      <c r="AZ148" s="69"/>
      <c r="BA148" s="69"/>
      <c r="BB148" s="69"/>
      <c r="BC148" s="69"/>
      <c r="BD148" s="69"/>
      <c r="BE148" s="69"/>
      <c r="BF148" s="69"/>
      <c r="BG148" s="69"/>
      <c r="BH148" s="69"/>
      <c r="BI148" s="69"/>
      <c r="BJ148" s="69"/>
      <c r="BK148" s="69"/>
      <c r="BL148" s="69"/>
      <c r="BM148" s="69"/>
      <c r="BN148" s="69"/>
      <c r="BO148" s="69"/>
      <c r="BP148" s="69"/>
      <c r="BQ148" s="69"/>
      <c r="BR148" s="69"/>
      <c r="BS148" s="69"/>
      <c r="BT148" s="69"/>
    </row>
    <row r="149" spans="1:72" x14ac:dyDescent="0.25">
      <c r="A149" s="186" t="s">
        <v>49</v>
      </c>
      <c r="B149" s="82" t="s">
        <v>47</v>
      </c>
      <c r="C149" s="81"/>
      <c r="I149"/>
      <c r="J149"/>
      <c r="K149"/>
      <c r="L149"/>
      <c r="M149"/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  <c r="AG149"/>
      <c r="AH149"/>
      <c r="AM149" s="69"/>
      <c r="AN149" s="69"/>
      <c r="AO149" s="69"/>
      <c r="AP149" s="69"/>
      <c r="AQ149" s="69"/>
      <c r="AR149" s="69"/>
      <c r="AS149" s="69"/>
      <c r="AT149" s="69"/>
      <c r="AU149" s="69"/>
      <c r="AV149" s="69"/>
      <c r="AW149" s="69"/>
      <c r="AX149" s="69"/>
      <c r="AY149" s="69"/>
      <c r="AZ149" s="69"/>
      <c r="BA149" s="69"/>
      <c r="BB149" s="69"/>
      <c r="BC149" s="69"/>
      <c r="BD149" s="69"/>
      <c r="BE149" s="69"/>
      <c r="BF149" s="69"/>
      <c r="BG149" s="69"/>
      <c r="BH149" s="69"/>
      <c r="BI149" s="69"/>
      <c r="BJ149" s="69"/>
      <c r="BK149" s="69"/>
      <c r="BL149" s="69"/>
      <c r="BM149" s="69"/>
      <c r="BN149" s="69"/>
      <c r="BO149" s="69"/>
      <c r="BP149" s="69"/>
      <c r="BQ149" s="69"/>
      <c r="BR149" s="69"/>
      <c r="BS149" s="69"/>
      <c r="BT149" s="69"/>
    </row>
    <row r="150" spans="1:72" ht="30" customHeight="1" x14ac:dyDescent="0.25">
      <c r="A150" s="186"/>
      <c r="B150" s="80" t="s">
        <v>48</v>
      </c>
      <c r="C150" s="81"/>
      <c r="I150"/>
      <c r="J150"/>
      <c r="K150"/>
      <c r="L150"/>
      <c r="M150"/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  <c r="AG150"/>
      <c r="AH150"/>
      <c r="AM150" s="69"/>
      <c r="AN150" s="69"/>
      <c r="AO150" s="69"/>
      <c r="AP150" s="69"/>
      <c r="AQ150" s="69"/>
      <c r="AR150" s="69"/>
      <c r="AS150" s="69"/>
      <c r="AT150" s="69"/>
      <c r="AU150" s="69"/>
      <c r="AV150" s="69"/>
      <c r="AW150" s="69"/>
      <c r="AX150" s="69"/>
      <c r="AY150" s="69"/>
      <c r="AZ150" s="69"/>
      <c r="BA150" s="69"/>
      <c r="BB150" s="69"/>
      <c r="BC150" s="69"/>
      <c r="BD150" s="69"/>
      <c r="BE150" s="69"/>
      <c r="BF150" s="69"/>
      <c r="BG150" s="69"/>
      <c r="BH150" s="69"/>
      <c r="BI150" s="69"/>
      <c r="BJ150" s="69"/>
      <c r="BK150" s="69"/>
      <c r="BL150" s="69"/>
      <c r="BM150" s="69"/>
      <c r="BN150" s="69"/>
      <c r="BO150" s="69"/>
      <c r="BP150" s="69"/>
      <c r="BQ150" s="69"/>
      <c r="BR150" s="69"/>
      <c r="BS150" s="69"/>
      <c r="BT150" s="69"/>
    </row>
    <row r="151" spans="1:72" ht="30" customHeight="1" x14ac:dyDescent="0.25">
      <c r="A151" s="186" t="s">
        <v>50</v>
      </c>
      <c r="B151" s="82" t="s">
        <v>47</v>
      </c>
      <c r="C151" s="81"/>
      <c r="I151"/>
      <c r="J151"/>
      <c r="K151"/>
      <c r="L151"/>
      <c r="M151"/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  <c r="AG151"/>
      <c r="AH151"/>
      <c r="AM151" s="69"/>
      <c r="AN151" s="69"/>
      <c r="AO151" s="69"/>
      <c r="AP151" s="69"/>
      <c r="AQ151" s="69"/>
      <c r="AR151" s="69"/>
      <c r="AS151" s="69"/>
      <c r="AT151" s="69"/>
      <c r="AU151" s="69"/>
      <c r="AV151" s="69"/>
      <c r="AW151" s="69"/>
      <c r="AX151" s="69"/>
      <c r="AY151" s="69"/>
      <c r="AZ151" s="69"/>
      <c r="BA151" s="69"/>
      <c r="BB151" s="69"/>
      <c r="BC151" s="69"/>
      <c r="BD151" s="69"/>
      <c r="BE151" s="69"/>
      <c r="BF151" s="69"/>
      <c r="BG151" s="69"/>
      <c r="BH151" s="69"/>
      <c r="BI151" s="69"/>
      <c r="BJ151" s="69"/>
      <c r="BK151" s="69"/>
      <c r="BL151" s="69"/>
      <c r="BM151" s="69"/>
      <c r="BN151" s="69"/>
      <c r="BO151" s="69"/>
      <c r="BP151" s="69"/>
      <c r="BQ151" s="69"/>
      <c r="BR151" s="69"/>
      <c r="BS151" s="69"/>
      <c r="BT151" s="69"/>
    </row>
    <row r="152" spans="1:72" ht="30" customHeight="1" x14ac:dyDescent="0.25">
      <c r="A152" s="186"/>
      <c r="B152" s="80" t="s">
        <v>48</v>
      </c>
      <c r="C152" s="81"/>
      <c r="O152"/>
      <c r="P152"/>
      <c r="AM152" s="69"/>
      <c r="AN152" s="69"/>
      <c r="AO152" s="69"/>
      <c r="AP152" s="69"/>
      <c r="AQ152" s="69"/>
      <c r="AR152" s="69"/>
      <c r="AS152" s="69"/>
      <c r="AT152" s="69"/>
      <c r="AU152" s="69"/>
      <c r="AV152" s="69"/>
      <c r="AW152" s="69"/>
      <c r="AX152" s="69"/>
      <c r="AY152" s="69"/>
      <c r="AZ152" s="69"/>
      <c r="BA152" s="69"/>
      <c r="BB152" s="69"/>
      <c r="BC152" s="69"/>
      <c r="BD152" s="69"/>
      <c r="BE152" s="69"/>
      <c r="BF152" s="69"/>
      <c r="BG152" s="69"/>
      <c r="BH152" s="69"/>
      <c r="BI152" s="69"/>
      <c r="BJ152" s="69"/>
      <c r="BK152" s="69"/>
      <c r="BL152" s="69"/>
      <c r="BM152" s="69"/>
      <c r="BN152" s="69"/>
      <c r="BO152" s="69"/>
      <c r="BP152" s="69"/>
      <c r="BQ152" s="69"/>
      <c r="BR152" s="69"/>
      <c r="BS152" s="69"/>
      <c r="BT152" s="69"/>
    </row>
    <row r="153" spans="1:72" x14ac:dyDescent="0.25">
      <c r="A153" s="186" t="s">
        <v>51</v>
      </c>
      <c r="B153" s="82" t="s">
        <v>47</v>
      </c>
      <c r="C153" s="81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</row>
    <row r="154" spans="1:72" ht="15.75" thickBot="1" x14ac:dyDescent="0.3">
      <c r="A154" s="187"/>
      <c r="B154" s="83" t="s">
        <v>48</v>
      </c>
      <c r="C154" s="84"/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</row>
    <row r="155" spans="1:72" x14ac:dyDescent="0.25"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</row>
    <row r="156" spans="1:72" x14ac:dyDescent="0.25"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</row>
    <row r="157" spans="1:72" x14ac:dyDescent="0.25"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</row>
    <row r="158" spans="1:72" x14ac:dyDescent="0.25"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</row>
    <row r="159" spans="1:72" x14ac:dyDescent="0.25">
      <c r="AM159" s="69"/>
      <c r="AN159" s="69"/>
      <c r="AO159" s="69"/>
      <c r="AP159" s="69"/>
      <c r="AQ159" s="69"/>
      <c r="AR159" s="69"/>
      <c r="AS159" s="69"/>
      <c r="AT159" s="69"/>
      <c r="AU159" s="69"/>
      <c r="AV159" s="69"/>
      <c r="AW159" s="69"/>
      <c r="AX159" s="69"/>
      <c r="AY159" s="69"/>
      <c r="AZ159" s="69"/>
      <c r="BA159" s="69"/>
      <c r="BB159" s="69"/>
      <c r="BC159" s="69"/>
      <c r="BD159" s="69"/>
      <c r="BE159" s="69"/>
      <c r="BF159" s="69"/>
      <c r="BG159" s="69"/>
      <c r="BH159" s="69"/>
      <c r="BI159" s="69"/>
      <c r="BJ159" s="69"/>
      <c r="BK159" s="69"/>
      <c r="BL159" s="69"/>
      <c r="BM159" s="69"/>
      <c r="BN159" s="69"/>
      <c r="BO159" s="69"/>
      <c r="BP159" s="69"/>
      <c r="BQ159" s="69"/>
      <c r="BR159" s="69"/>
      <c r="BS159" s="69"/>
      <c r="BT159" s="69"/>
    </row>
    <row r="160" spans="1:72" x14ac:dyDescent="0.25"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</row>
    <row r="161" spans="1:72" ht="15.75" thickBot="1" x14ac:dyDescent="0.3"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</row>
    <row r="162" spans="1:72" ht="16.5" thickTop="1" thickBot="1" x14ac:dyDescent="0.3">
      <c r="A162" s="175" t="s">
        <v>41</v>
      </c>
      <c r="B162" s="167" t="s">
        <v>7</v>
      </c>
      <c r="C162" s="168"/>
      <c r="D162" s="168"/>
      <c r="E162" s="168"/>
      <c r="F162" s="168"/>
      <c r="G162" s="168"/>
      <c r="H162" s="168"/>
      <c r="I162" s="168"/>
      <c r="J162" s="131" t="s">
        <v>8</v>
      </c>
      <c r="K162" s="132"/>
      <c r="L162" s="132"/>
      <c r="M162" s="132"/>
      <c r="N162" s="132"/>
      <c r="Q162" s="133"/>
      <c r="R162" s="169" t="s">
        <v>9</v>
      </c>
      <c r="S162" s="170"/>
      <c r="T162" s="170"/>
      <c r="U162" s="170"/>
      <c r="V162" s="170"/>
      <c r="W162" s="170"/>
      <c r="X162" s="170"/>
      <c r="Y162" s="171"/>
      <c r="Z162" s="169" t="s">
        <v>10</v>
      </c>
      <c r="AA162" s="170"/>
      <c r="AB162" s="170"/>
      <c r="AC162" s="170"/>
      <c r="AD162" s="170"/>
      <c r="AE162" s="170"/>
      <c r="AF162" s="170"/>
      <c r="AG162" s="172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</row>
    <row r="163" spans="1:72" ht="16.5" thickTop="1" thickBot="1" x14ac:dyDescent="0.3">
      <c r="A163" s="176"/>
      <c r="B163" s="173" t="s">
        <v>5</v>
      </c>
      <c r="C163" s="174"/>
      <c r="D163" s="174"/>
      <c r="E163" s="174"/>
      <c r="F163" s="163" t="s">
        <v>6</v>
      </c>
      <c r="G163" s="164"/>
      <c r="H163" s="164"/>
      <c r="I163" s="166"/>
      <c r="J163" s="163" t="s">
        <v>5</v>
      </c>
      <c r="K163" s="164"/>
      <c r="L163" s="164"/>
      <c r="M163" s="166"/>
      <c r="N163" s="126" t="s">
        <v>6</v>
      </c>
      <c r="O163" s="132"/>
      <c r="P163" s="132"/>
      <c r="Q163" s="130"/>
      <c r="R163" s="163" t="s">
        <v>5</v>
      </c>
      <c r="S163" s="164"/>
      <c r="T163" s="164"/>
      <c r="U163" s="166"/>
      <c r="V163" s="163" t="s">
        <v>6</v>
      </c>
      <c r="W163" s="164"/>
      <c r="X163" s="164"/>
      <c r="Y163" s="166"/>
      <c r="Z163" s="163" t="s">
        <v>5</v>
      </c>
      <c r="AA163" s="164"/>
      <c r="AB163" s="164"/>
      <c r="AC163" s="166"/>
      <c r="AD163" s="163" t="s">
        <v>6</v>
      </c>
      <c r="AE163" s="164"/>
      <c r="AF163" s="164"/>
      <c r="AG163" s="165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</row>
    <row r="164" spans="1:72" ht="15.75" thickBot="1" x14ac:dyDescent="0.3">
      <c r="A164" s="177"/>
      <c r="B164" s="85" t="s">
        <v>15</v>
      </c>
      <c r="C164" s="86" t="s">
        <v>16</v>
      </c>
      <c r="D164" s="86" t="s">
        <v>17</v>
      </c>
      <c r="E164" s="86" t="s">
        <v>18</v>
      </c>
      <c r="F164" s="86" t="s">
        <v>15</v>
      </c>
      <c r="G164" s="86" t="s">
        <v>16</v>
      </c>
      <c r="H164" s="86" t="s">
        <v>17</v>
      </c>
      <c r="I164" s="86" t="s">
        <v>18</v>
      </c>
      <c r="J164" s="86" t="s">
        <v>15</v>
      </c>
      <c r="K164" s="86" t="s">
        <v>16</v>
      </c>
      <c r="L164" s="86" t="s">
        <v>17</v>
      </c>
      <c r="M164" s="86" t="s">
        <v>18</v>
      </c>
      <c r="N164" s="86" t="s">
        <v>15</v>
      </c>
      <c r="O164" s="129"/>
      <c r="P164" s="129"/>
      <c r="Q164" s="86" t="s">
        <v>18</v>
      </c>
      <c r="R164" s="86" t="s">
        <v>15</v>
      </c>
      <c r="S164" s="86" t="s">
        <v>16</v>
      </c>
      <c r="T164" s="86" t="s">
        <v>17</v>
      </c>
      <c r="U164" s="86" t="s">
        <v>18</v>
      </c>
      <c r="V164" s="86" t="s">
        <v>15</v>
      </c>
      <c r="W164" s="86" t="s">
        <v>16</v>
      </c>
      <c r="X164" s="86" t="s">
        <v>17</v>
      </c>
      <c r="Y164" s="86" t="s">
        <v>18</v>
      </c>
      <c r="Z164" s="86" t="s">
        <v>15</v>
      </c>
      <c r="AA164" s="86" t="s">
        <v>16</v>
      </c>
      <c r="AB164" s="86" t="s">
        <v>17</v>
      </c>
      <c r="AC164" s="86" t="s">
        <v>18</v>
      </c>
      <c r="AD164" s="86" t="s">
        <v>15</v>
      </c>
      <c r="AE164" s="86" t="s">
        <v>16</v>
      </c>
      <c r="AF164" s="86" t="s">
        <v>17</v>
      </c>
      <c r="AG164" s="128" t="s">
        <v>18</v>
      </c>
      <c r="AH164" s="87" t="s">
        <v>52</v>
      </c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</row>
    <row r="165" spans="1:72" ht="26.1" customHeight="1" thickTop="1" thickBot="1" x14ac:dyDescent="0.3">
      <c r="A165" s="88" t="s">
        <v>53</v>
      </c>
      <c r="B165" s="37"/>
      <c r="C165" s="38"/>
      <c r="D165" s="38"/>
      <c r="E165" s="89"/>
      <c r="F165" s="46"/>
      <c r="G165" s="38"/>
      <c r="H165" s="38"/>
      <c r="I165" s="39"/>
      <c r="J165" s="37"/>
      <c r="K165" s="38"/>
      <c r="L165" s="38"/>
      <c r="M165" s="89"/>
      <c r="N165" s="46"/>
      <c r="O165" s="86" t="s">
        <v>16</v>
      </c>
      <c r="P165" s="86" t="s">
        <v>17</v>
      </c>
      <c r="Q165" s="39"/>
      <c r="R165" s="37"/>
      <c r="S165" s="38"/>
      <c r="T165" s="38"/>
      <c r="U165" s="89"/>
      <c r="V165" s="46"/>
      <c r="W165" s="38"/>
      <c r="X165" s="38"/>
      <c r="Y165" s="39"/>
      <c r="Z165" s="37"/>
      <c r="AA165" s="38"/>
      <c r="AB165" s="38"/>
      <c r="AC165" s="89"/>
      <c r="AD165" s="46"/>
      <c r="AE165" s="38"/>
      <c r="AF165" s="38"/>
      <c r="AG165" s="90"/>
      <c r="AH165" s="91">
        <f>SUM(B165:AG165)</f>
        <v>0</v>
      </c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</row>
    <row r="166" spans="1:72" ht="26.1" customHeight="1" thickTop="1" x14ac:dyDescent="0.25">
      <c r="A166" s="92" t="s">
        <v>54</v>
      </c>
      <c r="B166" s="40"/>
      <c r="C166" s="41"/>
      <c r="D166" s="41"/>
      <c r="E166" s="81"/>
      <c r="F166" s="47"/>
      <c r="G166" s="41"/>
      <c r="H166" s="41"/>
      <c r="I166" s="42"/>
      <c r="J166" s="40"/>
      <c r="K166" s="41"/>
      <c r="L166" s="41"/>
      <c r="M166" s="81"/>
      <c r="N166" s="47"/>
      <c r="O166" s="38"/>
      <c r="P166" s="38"/>
      <c r="Q166" s="42"/>
      <c r="R166" s="40"/>
      <c r="S166" s="41"/>
      <c r="T166" s="41"/>
      <c r="U166" s="81"/>
      <c r="V166" s="47"/>
      <c r="W166" s="41"/>
      <c r="X166" s="41"/>
      <c r="Y166" s="42"/>
      <c r="Z166" s="40"/>
      <c r="AA166" s="41"/>
      <c r="AB166" s="41"/>
      <c r="AC166" s="81"/>
      <c r="AD166" s="47"/>
      <c r="AE166" s="41"/>
      <c r="AF166" s="41"/>
      <c r="AG166" s="93"/>
      <c r="AH166" s="94">
        <f t="shared" ref="AH166:AH167" si="101">SUM(B166:AG166)</f>
        <v>0</v>
      </c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</row>
    <row r="167" spans="1:72" ht="26.1" customHeight="1" x14ac:dyDescent="0.25">
      <c r="A167" s="95" t="s">
        <v>55</v>
      </c>
      <c r="B167" s="40"/>
      <c r="C167" s="41"/>
      <c r="D167" s="41"/>
      <c r="E167" s="81"/>
      <c r="F167" s="47"/>
      <c r="G167" s="41"/>
      <c r="H167" s="41"/>
      <c r="I167" s="42"/>
      <c r="J167" s="40"/>
      <c r="K167" s="41"/>
      <c r="L167" s="41"/>
      <c r="M167" s="81"/>
      <c r="N167" s="47"/>
      <c r="O167" s="41"/>
      <c r="P167" s="41"/>
      <c r="Q167" s="42"/>
      <c r="R167" s="40"/>
      <c r="S167" s="41"/>
      <c r="T167" s="41"/>
      <c r="U167" s="81"/>
      <c r="V167" s="47"/>
      <c r="W167" s="41"/>
      <c r="X167" s="41"/>
      <c r="Y167" s="42"/>
      <c r="Z167" s="40"/>
      <c r="AA167" s="41"/>
      <c r="AB167" s="41"/>
      <c r="AC167" s="81"/>
      <c r="AD167" s="47"/>
      <c r="AE167" s="41"/>
      <c r="AF167" s="41"/>
      <c r="AG167" s="93"/>
      <c r="AH167" s="94">
        <f t="shared" si="101"/>
        <v>0</v>
      </c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</row>
    <row r="168" spans="1:72" ht="26.1" customHeight="1" thickBot="1" x14ac:dyDescent="0.3">
      <c r="A168" s="110" t="s">
        <v>56</v>
      </c>
      <c r="B168" s="43"/>
      <c r="C168" s="44"/>
      <c r="D168" s="44"/>
      <c r="E168" s="96"/>
      <c r="F168" s="48"/>
      <c r="G168" s="44"/>
      <c r="H168" s="44"/>
      <c r="I168" s="45"/>
      <c r="J168" s="43"/>
      <c r="K168" s="44"/>
      <c r="L168" s="44"/>
      <c r="M168" s="96"/>
      <c r="N168" s="48"/>
      <c r="O168" s="41"/>
      <c r="P168" s="41"/>
      <c r="Q168" s="45"/>
      <c r="R168" s="43"/>
      <c r="S168" s="44"/>
      <c r="T168" s="44"/>
      <c r="U168" s="96"/>
      <c r="V168" s="48"/>
      <c r="W168" s="44"/>
      <c r="X168" s="44"/>
      <c r="Y168" s="45"/>
      <c r="Z168" s="43"/>
      <c r="AA168" s="44"/>
      <c r="AB168" s="44"/>
      <c r="AC168" s="96"/>
      <c r="AD168" s="48"/>
      <c r="AE168" s="44"/>
      <c r="AF168" s="44"/>
      <c r="AG168" s="97"/>
      <c r="AH168" s="98">
        <f>SUM(AH165:AH167)</f>
        <v>0</v>
      </c>
    </row>
    <row r="169" spans="1:72" ht="16.5" thickTop="1" thickBot="1" x14ac:dyDescent="0.3">
      <c r="O169" s="44"/>
      <c r="P169" s="44"/>
      <c r="AH169" s="99">
        <f>SUM(AH165:AH168)</f>
        <v>0</v>
      </c>
    </row>
    <row r="170" spans="1:72" ht="15.75" thickTop="1" x14ac:dyDescent="0.25">
      <c r="AH170" s="100"/>
    </row>
    <row r="171" spans="1:72" x14ac:dyDescent="0.25">
      <c r="AH171" s="100"/>
    </row>
    <row r="172" spans="1:72" x14ac:dyDescent="0.25">
      <c r="AH172" s="100"/>
    </row>
    <row r="173" spans="1:72" x14ac:dyDescent="0.25">
      <c r="AH173" s="100"/>
    </row>
    <row r="174" spans="1:72" x14ac:dyDescent="0.25">
      <c r="AH174" s="100"/>
    </row>
    <row r="175" spans="1:72" x14ac:dyDescent="0.25">
      <c r="AH175" s="100"/>
    </row>
    <row r="176" spans="1:72" ht="15.75" thickBot="1" x14ac:dyDescent="0.3"/>
    <row r="177" spans="1:34" ht="16.5" thickTop="1" thickBot="1" x14ac:dyDescent="0.3">
      <c r="A177" s="175" t="s">
        <v>1</v>
      </c>
      <c r="B177" s="167" t="s">
        <v>7</v>
      </c>
      <c r="C177" s="168"/>
      <c r="D177" s="168"/>
      <c r="E177" s="168"/>
      <c r="F177" s="168"/>
      <c r="G177" s="168"/>
      <c r="H177" s="168"/>
      <c r="I177" s="168"/>
      <c r="J177" s="131" t="s">
        <v>8</v>
      </c>
      <c r="K177" s="132"/>
      <c r="L177" s="132"/>
      <c r="M177" s="132"/>
      <c r="N177" s="132"/>
      <c r="Q177" s="133"/>
      <c r="R177" s="169" t="s">
        <v>9</v>
      </c>
      <c r="S177" s="170"/>
      <c r="T177" s="170"/>
      <c r="U177" s="170"/>
      <c r="V177" s="170"/>
      <c r="W177" s="170"/>
      <c r="X177" s="170"/>
      <c r="Y177" s="171"/>
      <c r="Z177" s="169" t="s">
        <v>10</v>
      </c>
      <c r="AA177" s="170"/>
      <c r="AB177" s="170"/>
      <c r="AC177" s="170"/>
      <c r="AD177" s="170"/>
      <c r="AE177" s="170"/>
      <c r="AF177" s="170"/>
      <c r="AG177" s="172"/>
    </row>
    <row r="178" spans="1:34" ht="15.75" thickTop="1" x14ac:dyDescent="0.25">
      <c r="A178" s="176"/>
      <c r="B178" s="173" t="s">
        <v>5</v>
      </c>
      <c r="C178" s="174"/>
      <c r="D178" s="174"/>
      <c r="E178" s="174"/>
      <c r="F178" s="163" t="s">
        <v>6</v>
      </c>
      <c r="G178" s="164"/>
      <c r="H178" s="164"/>
      <c r="I178" s="166"/>
      <c r="J178" s="163" t="s">
        <v>5</v>
      </c>
      <c r="K178" s="164"/>
      <c r="L178" s="164"/>
      <c r="M178" s="166"/>
      <c r="N178" s="126" t="s">
        <v>6</v>
      </c>
      <c r="O178" s="132"/>
      <c r="P178" s="132"/>
      <c r="Q178" s="130"/>
      <c r="R178" s="163" t="s">
        <v>5</v>
      </c>
      <c r="S178" s="164"/>
      <c r="T178" s="164"/>
      <c r="U178" s="166"/>
      <c r="V178" s="163" t="s">
        <v>6</v>
      </c>
      <c r="W178" s="164"/>
      <c r="X178" s="164"/>
      <c r="Y178" s="166"/>
      <c r="Z178" s="163" t="s">
        <v>5</v>
      </c>
      <c r="AA178" s="164"/>
      <c r="AB178" s="164"/>
      <c r="AC178" s="166"/>
      <c r="AD178" s="163" t="s">
        <v>6</v>
      </c>
      <c r="AE178" s="164"/>
      <c r="AF178" s="164"/>
      <c r="AG178" s="165"/>
    </row>
    <row r="179" spans="1:34" ht="15.75" thickBot="1" x14ac:dyDescent="0.3">
      <c r="A179" s="177"/>
      <c r="B179" s="85" t="s">
        <v>15</v>
      </c>
      <c r="C179" s="86" t="s">
        <v>16</v>
      </c>
      <c r="D179" s="86" t="s">
        <v>17</v>
      </c>
      <c r="E179" s="86" t="s">
        <v>18</v>
      </c>
      <c r="F179" s="86" t="s">
        <v>15</v>
      </c>
      <c r="G179" s="86" t="s">
        <v>16</v>
      </c>
      <c r="H179" s="86" t="s">
        <v>17</v>
      </c>
      <c r="I179" s="86" t="s">
        <v>18</v>
      </c>
      <c r="J179" s="86" t="s">
        <v>15</v>
      </c>
      <c r="K179" s="86" t="s">
        <v>16</v>
      </c>
      <c r="L179" s="86" t="s">
        <v>17</v>
      </c>
      <c r="M179" s="86" t="s">
        <v>18</v>
      </c>
      <c r="N179" s="86" t="s">
        <v>15</v>
      </c>
      <c r="O179" s="129"/>
      <c r="P179" s="129"/>
      <c r="Q179" s="86" t="s">
        <v>18</v>
      </c>
      <c r="R179" s="86" t="s">
        <v>15</v>
      </c>
      <c r="S179" s="86" t="s">
        <v>16</v>
      </c>
      <c r="T179" s="86" t="s">
        <v>17</v>
      </c>
      <c r="U179" s="86" t="s">
        <v>18</v>
      </c>
      <c r="V179" s="86" t="s">
        <v>15</v>
      </c>
      <c r="W179" s="86" t="s">
        <v>16</v>
      </c>
      <c r="X179" s="86" t="s">
        <v>17</v>
      </c>
      <c r="Y179" s="86" t="s">
        <v>18</v>
      </c>
      <c r="Z179" s="86" t="s">
        <v>15</v>
      </c>
      <c r="AA179" s="86" t="s">
        <v>16</v>
      </c>
      <c r="AB179" s="86" t="s">
        <v>17</v>
      </c>
      <c r="AC179" s="86" t="s">
        <v>18</v>
      </c>
      <c r="AD179" s="86" t="s">
        <v>15</v>
      </c>
      <c r="AE179" s="86" t="s">
        <v>16</v>
      </c>
      <c r="AF179" s="86" t="s">
        <v>17</v>
      </c>
      <c r="AG179" s="101" t="s">
        <v>18</v>
      </c>
    </row>
    <row r="180" spans="1:34" ht="26.1" customHeight="1" thickTop="1" thickBot="1" x14ac:dyDescent="0.3">
      <c r="A180" s="88" t="s">
        <v>53</v>
      </c>
      <c r="B180" s="37"/>
      <c r="C180" s="38"/>
      <c r="D180" s="38"/>
      <c r="E180" s="89"/>
      <c r="F180" s="46"/>
      <c r="G180" s="38"/>
      <c r="H180" s="38"/>
      <c r="I180" s="39"/>
      <c r="J180" s="37"/>
      <c r="K180" s="38"/>
      <c r="L180" s="38"/>
      <c r="M180" s="89"/>
      <c r="N180" s="46"/>
      <c r="O180" s="86" t="s">
        <v>16</v>
      </c>
      <c r="P180" s="86" t="s">
        <v>17</v>
      </c>
      <c r="Q180" s="39"/>
      <c r="R180" s="37"/>
      <c r="S180" s="38"/>
      <c r="T180" s="38"/>
      <c r="U180" s="89"/>
      <c r="V180" s="46"/>
      <c r="W180" s="38"/>
      <c r="X180" s="38"/>
      <c r="Y180" s="39"/>
      <c r="Z180" s="37"/>
      <c r="AA180" s="38"/>
      <c r="AB180" s="38"/>
      <c r="AC180" s="89"/>
      <c r="AD180" s="46"/>
      <c r="AE180" s="38"/>
      <c r="AF180" s="38"/>
      <c r="AG180" s="90"/>
      <c r="AH180" s="102">
        <f>SUM(B180:AG180)</f>
        <v>0</v>
      </c>
    </row>
    <row r="181" spans="1:34" ht="26.1" customHeight="1" thickTop="1" x14ac:dyDescent="0.25">
      <c r="A181" s="88" t="s">
        <v>54</v>
      </c>
      <c r="B181" s="40"/>
      <c r="C181" s="41"/>
      <c r="D181" s="41"/>
      <c r="E181" s="81"/>
      <c r="F181" s="47"/>
      <c r="G181" s="41"/>
      <c r="H181" s="41"/>
      <c r="I181" s="42"/>
      <c r="J181" s="40"/>
      <c r="K181" s="41"/>
      <c r="L181" s="41"/>
      <c r="M181" s="81"/>
      <c r="N181" s="47"/>
      <c r="O181" s="38"/>
      <c r="P181" s="38"/>
      <c r="Q181" s="42"/>
      <c r="R181" s="40"/>
      <c r="S181" s="41"/>
      <c r="T181" s="41"/>
      <c r="U181" s="81"/>
      <c r="V181" s="47"/>
      <c r="W181" s="41"/>
      <c r="X181" s="41"/>
      <c r="Y181" s="42"/>
      <c r="Z181" s="40"/>
      <c r="AA181" s="41"/>
      <c r="AB181" s="41"/>
      <c r="AC181" s="81"/>
      <c r="AD181" s="47"/>
      <c r="AE181" s="41"/>
      <c r="AF181" s="41"/>
      <c r="AG181" s="93"/>
      <c r="AH181" s="103">
        <f t="shared" ref="AH181:AH182" si="102">SUM(B181:AG181)</f>
        <v>0</v>
      </c>
    </row>
    <row r="182" spans="1:34" ht="26.1" customHeight="1" x14ac:dyDescent="0.25">
      <c r="A182" s="88" t="s">
        <v>55</v>
      </c>
      <c r="B182" s="40"/>
      <c r="C182" s="41"/>
      <c r="D182" s="41"/>
      <c r="E182" s="81"/>
      <c r="F182" s="47"/>
      <c r="G182" s="41"/>
      <c r="H182" s="41"/>
      <c r="I182" s="42"/>
      <c r="J182" s="40"/>
      <c r="K182" s="41"/>
      <c r="L182" s="41"/>
      <c r="M182" s="81"/>
      <c r="N182" s="47"/>
      <c r="O182" s="41"/>
      <c r="P182" s="41"/>
      <c r="Q182" s="42"/>
      <c r="R182" s="40"/>
      <c r="S182" s="41"/>
      <c r="T182" s="41"/>
      <c r="U182" s="81"/>
      <c r="V182" s="47"/>
      <c r="W182" s="41"/>
      <c r="X182" s="41"/>
      <c r="Y182" s="42"/>
      <c r="Z182" s="40"/>
      <c r="AA182" s="41"/>
      <c r="AB182" s="41"/>
      <c r="AC182" s="81"/>
      <c r="AD182" s="47"/>
      <c r="AE182" s="41"/>
      <c r="AF182" s="41"/>
      <c r="AG182" s="93"/>
      <c r="AH182" s="103">
        <f t="shared" si="102"/>
        <v>0</v>
      </c>
    </row>
    <row r="183" spans="1:34" ht="26.1" customHeight="1" thickBot="1" x14ac:dyDescent="0.3">
      <c r="A183" s="88" t="s">
        <v>56</v>
      </c>
      <c r="B183" s="43"/>
      <c r="C183" s="44"/>
      <c r="D183" s="44"/>
      <c r="E183" s="96"/>
      <c r="F183" s="48"/>
      <c r="G183" s="44"/>
      <c r="H183" s="44"/>
      <c r="I183" s="45"/>
      <c r="J183" s="43"/>
      <c r="K183" s="44"/>
      <c r="L183" s="44"/>
      <c r="M183" s="96"/>
      <c r="N183" s="48"/>
      <c r="O183" s="41"/>
      <c r="P183" s="41"/>
      <c r="Q183" s="45"/>
      <c r="R183" s="43"/>
      <c r="S183" s="44"/>
      <c r="T183" s="44"/>
      <c r="U183" s="96"/>
      <c r="V183" s="48"/>
      <c r="W183" s="44"/>
      <c r="X183" s="44"/>
      <c r="Y183" s="45"/>
      <c r="Z183" s="43"/>
      <c r="AA183" s="44"/>
      <c r="AB183" s="44"/>
      <c r="AC183" s="96"/>
      <c r="AD183" s="48"/>
      <c r="AE183" s="44"/>
      <c r="AF183" s="44"/>
      <c r="AG183" s="97"/>
      <c r="AH183" s="104">
        <f>SUM(AH180:AH182)</f>
        <v>0</v>
      </c>
    </row>
    <row r="184" spans="1:34" ht="16.5" thickTop="1" thickBot="1" x14ac:dyDescent="0.3">
      <c r="O184" s="44"/>
      <c r="P184" s="44"/>
      <c r="AH184" s="105">
        <f>SUM(AH180:AH183)</f>
        <v>0</v>
      </c>
    </row>
    <row r="185" spans="1:34" ht="15.75" thickTop="1" x14ac:dyDescent="0.25"/>
    <row r="190" spans="1:34" ht="15.75" thickBot="1" x14ac:dyDescent="0.3"/>
    <row r="191" spans="1:34" ht="16.5" thickTop="1" thickBot="1" x14ac:dyDescent="0.3">
      <c r="A191" s="175" t="s">
        <v>2</v>
      </c>
      <c r="B191" s="167" t="s">
        <v>7</v>
      </c>
      <c r="C191" s="168"/>
      <c r="D191" s="168"/>
      <c r="E191" s="168"/>
      <c r="F191" s="168"/>
      <c r="G191" s="168"/>
      <c r="H191" s="168"/>
      <c r="I191" s="168"/>
      <c r="J191" s="131" t="s">
        <v>8</v>
      </c>
      <c r="K191" s="132"/>
      <c r="L191" s="132"/>
      <c r="M191" s="132"/>
      <c r="N191" s="132"/>
      <c r="Q191" s="133"/>
      <c r="R191" s="169" t="s">
        <v>9</v>
      </c>
      <c r="S191" s="170"/>
      <c r="T191" s="170"/>
      <c r="U191" s="170"/>
      <c r="V191" s="170"/>
      <c r="W191" s="170"/>
      <c r="X191" s="170"/>
      <c r="Y191" s="171"/>
      <c r="Z191" s="169" t="s">
        <v>10</v>
      </c>
      <c r="AA191" s="170"/>
      <c r="AB191" s="170"/>
      <c r="AC191" s="170"/>
      <c r="AD191" s="170"/>
      <c r="AE191" s="170"/>
      <c r="AF191" s="170"/>
      <c r="AG191" s="172"/>
    </row>
    <row r="192" spans="1:34" ht="15.75" thickTop="1" x14ac:dyDescent="0.25">
      <c r="A192" s="176"/>
      <c r="B192" s="173" t="s">
        <v>5</v>
      </c>
      <c r="C192" s="174"/>
      <c r="D192" s="174"/>
      <c r="E192" s="174"/>
      <c r="F192" s="163" t="s">
        <v>6</v>
      </c>
      <c r="G192" s="164"/>
      <c r="H192" s="164"/>
      <c r="I192" s="166"/>
      <c r="J192" s="163" t="s">
        <v>5</v>
      </c>
      <c r="K192" s="164"/>
      <c r="L192" s="164"/>
      <c r="M192" s="166"/>
      <c r="N192" s="126" t="s">
        <v>6</v>
      </c>
      <c r="O192" s="132"/>
      <c r="P192" s="132"/>
      <c r="Q192" s="130"/>
      <c r="R192" s="163" t="s">
        <v>5</v>
      </c>
      <c r="S192" s="164"/>
      <c r="T192" s="164"/>
      <c r="U192" s="166"/>
      <c r="V192" s="163" t="s">
        <v>6</v>
      </c>
      <c r="W192" s="164"/>
      <c r="X192" s="164"/>
      <c r="Y192" s="166"/>
      <c r="Z192" s="163" t="s">
        <v>5</v>
      </c>
      <c r="AA192" s="164"/>
      <c r="AB192" s="164"/>
      <c r="AC192" s="166"/>
      <c r="AD192" s="163" t="s">
        <v>6</v>
      </c>
      <c r="AE192" s="164"/>
      <c r="AF192" s="164"/>
      <c r="AG192" s="165"/>
    </row>
    <row r="193" spans="1:34" ht="15.75" thickBot="1" x14ac:dyDescent="0.3">
      <c r="A193" s="177"/>
      <c r="B193" s="85" t="s">
        <v>15</v>
      </c>
      <c r="C193" s="86" t="s">
        <v>16</v>
      </c>
      <c r="D193" s="86" t="s">
        <v>17</v>
      </c>
      <c r="E193" s="86" t="s">
        <v>18</v>
      </c>
      <c r="F193" s="86" t="s">
        <v>15</v>
      </c>
      <c r="G193" s="86" t="s">
        <v>16</v>
      </c>
      <c r="H193" s="86" t="s">
        <v>17</v>
      </c>
      <c r="I193" s="86" t="s">
        <v>18</v>
      </c>
      <c r="J193" s="86" t="s">
        <v>15</v>
      </c>
      <c r="K193" s="86" t="s">
        <v>16</v>
      </c>
      <c r="L193" s="86" t="s">
        <v>17</v>
      </c>
      <c r="M193" s="86" t="s">
        <v>18</v>
      </c>
      <c r="N193" s="86" t="s">
        <v>15</v>
      </c>
      <c r="O193" s="129"/>
      <c r="P193" s="129"/>
      <c r="Q193" s="86" t="s">
        <v>18</v>
      </c>
      <c r="R193" s="86" t="s">
        <v>15</v>
      </c>
      <c r="S193" s="86" t="s">
        <v>16</v>
      </c>
      <c r="T193" s="86" t="s">
        <v>17</v>
      </c>
      <c r="U193" s="86" t="s">
        <v>18</v>
      </c>
      <c r="V193" s="86" t="s">
        <v>15</v>
      </c>
      <c r="W193" s="86" t="s">
        <v>16</v>
      </c>
      <c r="X193" s="86" t="s">
        <v>17</v>
      </c>
      <c r="Y193" s="86" t="s">
        <v>18</v>
      </c>
      <c r="Z193" s="86" t="s">
        <v>15</v>
      </c>
      <c r="AA193" s="86" t="s">
        <v>16</v>
      </c>
      <c r="AB193" s="86" t="s">
        <v>17</v>
      </c>
      <c r="AC193" s="86" t="s">
        <v>18</v>
      </c>
      <c r="AD193" s="86" t="s">
        <v>15</v>
      </c>
      <c r="AE193" s="86" t="s">
        <v>16</v>
      </c>
      <c r="AF193" s="86" t="s">
        <v>17</v>
      </c>
      <c r="AG193" s="101" t="s">
        <v>18</v>
      </c>
    </row>
    <row r="194" spans="1:34" ht="26.1" customHeight="1" thickTop="1" thickBot="1" x14ac:dyDescent="0.3">
      <c r="A194" s="88" t="s">
        <v>53</v>
      </c>
      <c r="B194" s="37"/>
      <c r="C194" s="38"/>
      <c r="D194" s="38"/>
      <c r="E194" s="89"/>
      <c r="F194" s="46"/>
      <c r="G194" s="38"/>
      <c r="H194" s="38"/>
      <c r="I194" s="39"/>
      <c r="J194" s="37"/>
      <c r="K194" s="38"/>
      <c r="L194" s="38"/>
      <c r="M194" s="89"/>
      <c r="N194" s="46"/>
      <c r="O194" s="86" t="s">
        <v>16</v>
      </c>
      <c r="P194" s="86" t="s">
        <v>17</v>
      </c>
      <c r="Q194" s="39"/>
      <c r="R194" s="37"/>
      <c r="S194" s="38"/>
      <c r="T194" s="38"/>
      <c r="U194" s="89"/>
      <c r="V194" s="46"/>
      <c r="W194" s="38"/>
      <c r="X194" s="38"/>
      <c r="Y194" s="39"/>
      <c r="Z194" s="37"/>
      <c r="AA194" s="38"/>
      <c r="AB194" s="38"/>
      <c r="AC194" s="89"/>
      <c r="AD194" s="46"/>
      <c r="AE194" s="38"/>
      <c r="AF194" s="38"/>
      <c r="AG194" s="90"/>
      <c r="AH194" s="106">
        <f>SUM(B194:AG194)</f>
        <v>0</v>
      </c>
    </row>
    <row r="195" spans="1:34" ht="26.1" customHeight="1" thickTop="1" x14ac:dyDescent="0.25">
      <c r="A195" s="92" t="s">
        <v>54</v>
      </c>
      <c r="B195" s="40"/>
      <c r="C195" s="41"/>
      <c r="D195" s="41"/>
      <c r="E195" s="81"/>
      <c r="F195" s="47"/>
      <c r="G195" s="41"/>
      <c r="H195" s="41"/>
      <c r="I195" s="42"/>
      <c r="J195" s="40"/>
      <c r="K195" s="41"/>
      <c r="L195" s="41"/>
      <c r="M195" s="81"/>
      <c r="N195" s="47"/>
      <c r="O195" s="38"/>
      <c r="P195" s="38"/>
      <c r="Q195" s="42"/>
      <c r="R195" s="40"/>
      <c r="S195" s="41"/>
      <c r="T195" s="41"/>
      <c r="U195" s="81"/>
      <c r="V195" s="47"/>
      <c r="W195" s="41"/>
      <c r="X195" s="41"/>
      <c r="Y195" s="42"/>
      <c r="Z195" s="40"/>
      <c r="AA195" s="41"/>
      <c r="AB195" s="41"/>
      <c r="AC195" s="81"/>
      <c r="AD195" s="47"/>
      <c r="AE195" s="41"/>
      <c r="AF195" s="41"/>
      <c r="AG195" s="93"/>
      <c r="AH195" s="107">
        <f t="shared" ref="AH195:AH196" si="103">SUM(B195:AG195)</f>
        <v>0</v>
      </c>
    </row>
    <row r="196" spans="1:34" ht="26.1" customHeight="1" x14ac:dyDescent="0.25">
      <c r="A196" s="95" t="s">
        <v>55</v>
      </c>
      <c r="B196" s="40"/>
      <c r="C196" s="41"/>
      <c r="D196" s="41"/>
      <c r="E196" s="81"/>
      <c r="F196" s="47"/>
      <c r="G196" s="41"/>
      <c r="H196" s="41"/>
      <c r="I196" s="42"/>
      <c r="J196" s="40"/>
      <c r="K196" s="41"/>
      <c r="L196" s="41"/>
      <c r="M196" s="81"/>
      <c r="N196" s="47"/>
      <c r="O196" s="41"/>
      <c r="P196" s="41"/>
      <c r="Q196" s="42"/>
      <c r="R196" s="40"/>
      <c r="S196" s="41"/>
      <c r="T196" s="41"/>
      <c r="U196" s="81"/>
      <c r="V196" s="47"/>
      <c r="W196" s="41"/>
      <c r="X196" s="41"/>
      <c r="Y196" s="42"/>
      <c r="Z196" s="40"/>
      <c r="AA196" s="41"/>
      <c r="AB196" s="41"/>
      <c r="AC196" s="81"/>
      <c r="AD196" s="47"/>
      <c r="AE196" s="41"/>
      <c r="AF196" s="41"/>
      <c r="AG196" s="93"/>
      <c r="AH196" s="107">
        <f t="shared" si="103"/>
        <v>0</v>
      </c>
    </row>
    <row r="197" spans="1:34" ht="26.1" customHeight="1" thickBot="1" x14ac:dyDescent="0.3">
      <c r="A197" s="95" t="s">
        <v>56</v>
      </c>
      <c r="B197" s="43"/>
      <c r="C197" s="44"/>
      <c r="D197" s="44"/>
      <c r="E197" s="96"/>
      <c r="F197" s="48"/>
      <c r="G197" s="44"/>
      <c r="H197" s="44"/>
      <c r="I197" s="45"/>
      <c r="J197" s="43"/>
      <c r="K197" s="44"/>
      <c r="L197" s="44"/>
      <c r="M197" s="96"/>
      <c r="N197" s="48"/>
      <c r="O197" s="41"/>
      <c r="P197" s="41"/>
      <c r="Q197" s="45"/>
      <c r="R197" s="43"/>
      <c r="S197" s="44"/>
      <c r="T197" s="44"/>
      <c r="U197" s="96"/>
      <c r="V197" s="48"/>
      <c r="W197" s="44"/>
      <c r="X197" s="44"/>
      <c r="Y197" s="45"/>
      <c r="Z197" s="43"/>
      <c r="AA197" s="44"/>
      <c r="AB197" s="44"/>
      <c r="AC197" s="96"/>
      <c r="AD197" s="48"/>
      <c r="AE197" s="44"/>
      <c r="AF197" s="44"/>
      <c r="AG197" s="97"/>
      <c r="AH197" s="108">
        <f>SUM(AH194:AH196)</f>
        <v>0</v>
      </c>
    </row>
    <row r="198" spans="1:34" ht="16.5" thickTop="1" thickBot="1" x14ac:dyDescent="0.3">
      <c r="O198" s="44"/>
      <c r="P198" s="44"/>
      <c r="AH198" s="109">
        <f>SUM(AH194:AH197)</f>
        <v>0</v>
      </c>
    </row>
    <row r="199" spans="1:34" ht="15.75" thickTop="1" x14ac:dyDescent="0.25"/>
  </sheetData>
  <mergeCells count="306">
    <mergeCell ref="C64:E64"/>
    <mergeCell ref="C65:E65"/>
    <mergeCell ref="C80:E80"/>
    <mergeCell ref="A74:A75"/>
    <mergeCell ref="B74:B75"/>
    <mergeCell ref="C74:C75"/>
    <mergeCell ref="D74:D75"/>
    <mergeCell ref="E74:E75"/>
    <mergeCell ref="C66:E66"/>
    <mergeCell ref="C67:E67"/>
    <mergeCell ref="B69:AK69"/>
    <mergeCell ref="B70:AK70"/>
    <mergeCell ref="B71:AK71"/>
    <mergeCell ref="A72:A73"/>
    <mergeCell ref="B72:B73"/>
    <mergeCell ref="C72:C73"/>
    <mergeCell ref="D72:E73"/>
    <mergeCell ref="F72:AK72"/>
    <mergeCell ref="F73:M73"/>
    <mergeCell ref="N73:U73"/>
    <mergeCell ref="V73:AC73"/>
    <mergeCell ref="AD73:AK73"/>
    <mergeCell ref="Z192:AC192"/>
    <mergeCell ref="AD192:AG192"/>
    <mergeCell ref="AD178:AG178"/>
    <mergeCell ref="A191:A193"/>
    <mergeCell ref="B191:I191"/>
    <mergeCell ref="R191:Y191"/>
    <mergeCell ref="Z191:AG191"/>
    <mergeCell ref="B192:E192"/>
    <mergeCell ref="F192:I192"/>
    <mergeCell ref="J192:M192"/>
    <mergeCell ref="R192:U192"/>
    <mergeCell ref="V192:Y192"/>
    <mergeCell ref="A177:A179"/>
    <mergeCell ref="B177:I177"/>
    <mergeCell ref="R177:Y177"/>
    <mergeCell ref="Z177:AG177"/>
    <mergeCell ref="B178:E178"/>
    <mergeCell ref="F178:I178"/>
    <mergeCell ref="J178:M178"/>
    <mergeCell ref="R178:U178"/>
    <mergeCell ref="V178:Y178"/>
    <mergeCell ref="Z178:AC178"/>
    <mergeCell ref="R162:Y162"/>
    <mergeCell ref="Z162:AG162"/>
    <mergeCell ref="B163:E163"/>
    <mergeCell ref="F163:I163"/>
    <mergeCell ref="J163:M163"/>
    <mergeCell ref="R163:U163"/>
    <mergeCell ref="V163:Y163"/>
    <mergeCell ref="Z163:AC163"/>
    <mergeCell ref="AD163:AG163"/>
    <mergeCell ref="A147:A148"/>
    <mergeCell ref="A149:A150"/>
    <mergeCell ref="A151:A152"/>
    <mergeCell ref="A153:A154"/>
    <mergeCell ref="A162:A164"/>
    <mergeCell ref="B162:I162"/>
    <mergeCell ref="A136:A137"/>
    <mergeCell ref="B136:C136"/>
    <mergeCell ref="G136:H136"/>
    <mergeCell ref="B137:C137"/>
    <mergeCell ref="A138:A139"/>
    <mergeCell ref="B138:C138"/>
    <mergeCell ref="B139:C139"/>
    <mergeCell ref="A129:O129"/>
    <mergeCell ref="A134:A135"/>
    <mergeCell ref="B134:C134"/>
    <mergeCell ref="G134:H134"/>
    <mergeCell ref="B135:C135"/>
    <mergeCell ref="G135:H135"/>
    <mergeCell ref="A117:O117"/>
    <mergeCell ref="A124:O124"/>
    <mergeCell ref="A105:A107"/>
    <mergeCell ref="C106:E106"/>
    <mergeCell ref="C107:E107"/>
    <mergeCell ref="A109:A110"/>
    <mergeCell ref="A114:G114"/>
    <mergeCell ref="A116:O116"/>
    <mergeCell ref="C100:E100"/>
    <mergeCell ref="C101:E101"/>
    <mergeCell ref="C103:E103"/>
    <mergeCell ref="AU90:AV90"/>
    <mergeCell ref="A92:A93"/>
    <mergeCell ref="C92:E92"/>
    <mergeCell ref="C93:E93"/>
    <mergeCell ref="A96:AK96"/>
    <mergeCell ref="C97:E97"/>
    <mergeCell ref="C98:E98"/>
    <mergeCell ref="AH90:AK90"/>
    <mergeCell ref="AL90:AL91"/>
    <mergeCell ref="AM90:AN90"/>
    <mergeCell ref="AO90:AP90"/>
    <mergeCell ref="AQ90:AR90"/>
    <mergeCell ref="AS90:AT90"/>
    <mergeCell ref="J90:M90"/>
    <mergeCell ref="N90:Q90"/>
    <mergeCell ref="R90:U90"/>
    <mergeCell ref="V90:Y90"/>
    <mergeCell ref="Z90:AC90"/>
    <mergeCell ref="AD90:AG90"/>
    <mergeCell ref="A90:A91"/>
    <mergeCell ref="B90:B91"/>
    <mergeCell ref="C90:C91"/>
    <mergeCell ref="D90:D91"/>
    <mergeCell ref="E90:E91"/>
    <mergeCell ref="F90:I90"/>
    <mergeCell ref="A88:A89"/>
    <mergeCell ref="B88:B89"/>
    <mergeCell ref="C88:C89"/>
    <mergeCell ref="D88:E89"/>
    <mergeCell ref="F88:AK88"/>
    <mergeCell ref="F89:M89"/>
    <mergeCell ref="N89:U89"/>
    <mergeCell ref="V89:AC89"/>
    <mergeCell ref="AD89:AK89"/>
    <mergeCell ref="C82:E82"/>
    <mergeCell ref="C83:E83"/>
    <mergeCell ref="B85:AK85"/>
    <mergeCell ref="B86:AK86"/>
    <mergeCell ref="B87:AK87"/>
    <mergeCell ref="AU74:AV74"/>
    <mergeCell ref="C76:E76"/>
    <mergeCell ref="C77:E77"/>
    <mergeCell ref="C78:E78"/>
    <mergeCell ref="C79:E79"/>
    <mergeCell ref="AH74:AK74"/>
    <mergeCell ref="AL74:AL75"/>
    <mergeCell ref="AM74:AN74"/>
    <mergeCell ref="AO74:AP74"/>
    <mergeCell ref="AQ74:AR74"/>
    <mergeCell ref="AS74:AT74"/>
    <mergeCell ref="J74:M74"/>
    <mergeCell ref="N74:Q74"/>
    <mergeCell ref="R74:U74"/>
    <mergeCell ref="V74:Y74"/>
    <mergeCell ref="Z74:AC74"/>
    <mergeCell ref="AD74:AG74"/>
    <mergeCell ref="C81:E81"/>
    <mergeCell ref="F74:I74"/>
    <mergeCell ref="C60:E60"/>
    <mergeCell ref="C61:E61"/>
    <mergeCell ref="C62:E62"/>
    <mergeCell ref="C63:E63"/>
    <mergeCell ref="AH58:AK58"/>
    <mergeCell ref="AL58:AL59"/>
    <mergeCell ref="AM58:AN58"/>
    <mergeCell ref="J58:M58"/>
    <mergeCell ref="N58:Q58"/>
    <mergeCell ref="R58:U58"/>
    <mergeCell ref="V58:Y58"/>
    <mergeCell ref="C58:C59"/>
    <mergeCell ref="D58:D59"/>
    <mergeCell ref="E58:E59"/>
    <mergeCell ref="F58:I58"/>
    <mergeCell ref="Z58:AC58"/>
    <mergeCell ref="AD58:AG58"/>
    <mergeCell ref="C48:E48"/>
    <mergeCell ref="C49:E49"/>
    <mergeCell ref="B56:B57"/>
    <mergeCell ref="C56:C57"/>
    <mergeCell ref="D56:E57"/>
    <mergeCell ref="F56:AK56"/>
    <mergeCell ref="F57:M57"/>
    <mergeCell ref="N57:U57"/>
    <mergeCell ref="V57:AC57"/>
    <mergeCell ref="AD57:AK57"/>
    <mergeCell ref="C51:E51"/>
    <mergeCell ref="B53:AK53"/>
    <mergeCell ref="B54:AK54"/>
    <mergeCell ref="B55:AK55"/>
    <mergeCell ref="AU58:AV58"/>
    <mergeCell ref="AO58:AP58"/>
    <mergeCell ref="AQ58:AR58"/>
    <mergeCell ref="AS58:AT58"/>
    <mergeCell ref="A46:A47"/>
    <mergeCell ref="B46:B47"/>
    <mergeCell ref="C46:C47"/>
    <mergeCell ref="D46:D47"/>
    <mergeCell ref="E46:E47"/>
    <mergeCell ref="F46:I46"/>
    <mergeCell ref="J46:M46"/>
    <mergeCell ref="AQ46:AR46"/>
    <mergeCell ref="AS46:AT46"/>
    <mergeCell ref="AL46:AL47"/>
    <mergeCell ref="AM46:AN46"/>
    <mergeCell ref="AO46:AP46"/>
    <mergeCell ref="C50:E50"/>
    <mergeCell ref="AU46:AV46"/>
    <mergeCell ref="N46:Q46"/>
    <mergeCell ref="R46:U46"/>
    <mergeCell ref="V46:Y46"/>
    <mergeCell ref="Z46:AC46"/>
    <mergeCell ref="AD46:AG46"/>
    <mergeCell ref="AH46:AK46"/>
    <mergeCell ref="C39:E39"/>
    <mergeCell ref="B41:AK41"/>
    <mergeCell ref="B42:AK42"/>
    <mergeCell ref="B43:AK43"/>
    <mergeCell ref="A44:A45"/>
    <mergeCell ref="B44:B45"/>
    <mergeCell ref="C44:C45"/>
    <mergeCell ref="D44:E45"/>
    <mergeCell ref="F44:AK44"/>
    <mergeCell ref="F45:M45"/>
    <mergeCell ref="N45:U45"/>
    <mergeCell ref="V45:AC45"/>
    <mergeCell ref="AD45:AK45"/>
    <mergeCell ref="C37:E37"/>
    <mergeCell ref="C38:E38"/>
    <mergeCell ref="AH34:AK34"/>
    <mergeCell ref="AL34:AL35"/>
    <mergeCell ref="AM34:AN34"/>
    <mergeCell ref="AO34:AP34"/>
    <mergeCell ref="AQ34:AR34"/>
    <mergeCell ref="J34:M34"/>
    <mergeCell ref="N34:Q34"/>
    <mergeCell ref="R34:U34"/>
    <mergeCell ref="V34:Y34"/>
    <mergeCell ref="Z34:AC34"/>
    <mergeCell ref="AD34:AG34"/>
    <mergeCell ref="B19:B21"/>
    <mergeCell ref="A16:A24"/>
    <mergeCell ref="B22:B24"/>
    <mergeCell ref="C22:E22"/>
    <mergeCell ref="C23:E23"/>
    <mergeCell ref="AU34:AV34"/>
    <mergeCell ref="C36:E36"/>
    <mergeCell ref="AS34:AT34"/>
    <mergeCell ref="A34:A35"/>
    <mergeCell ref="C34:C35"/>
    <mergeCell ref="D34:D35"/>
    <mergeCell ref="E34:E35"/>
    <mergeCell ref="F34:I34"/>
    <mergeCell ref="A32:A33"/>
    <mergeCell ref="B32:B33"/>
    <mergeCell ref="C32:C33"/>
    <mergeCell ref="D32:E33"/>
    <mergeCell ref="F32:AK32"/>
    <mergeCell ref="F33:M33"/>
    <mergeCell ref="N33:U33"/>
    <mergeCell ref="V33:AC33"/>
    <mergeCell ref="AD33:AK33"/>
    <mergeCell ref="B34:B35"/>
    <mergeCell ref="A36:A38"/>
    <mergeCell ref="AD13:AK13"/>
    <mergeCell ref="C26:E26"/>
    <mergeCell ref="C27:E27"/>
    <mergeCell ref="B29:AK29"/>
    <mergeCell ref="B30:AK30"/>
    <mergeCell ref="B31:AK31"/>
    <mergeCell ref="AU14:AV14"/>
    <mergeCell ref="C16:E16"/>
    <mergeCell ref="C17:E17"/>
    <mergeCell ref="C19:E19"/>
    <mergeCell ref="C20:E20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B16:B18"/>
    <mergeCell ref="A97:A104"/>
    <mergeCell ref="A1:O1"/>
    <mergeCell ref="B2:P2"/>
    <mergeCell ref="A7:AK7"/>
    <mergeCell ref="B9:AK9"/>
    <mergeCell ref="B10:AK10"/>
    <mergeCell ref="B11:AK11"/>
    <mergeCell ref="B97:B99"/>
    <mergeCell ref="B100:B102"/>
    <mergeCell ref="B103:B104"/>
    <mergeCell ref="A14:A15"/>
    <mergeCell ref="B14:B15"/>
    <mergeCell ref="C14:C15"/>
    <mergeCell ref="D14:D15"/>
    <mergeCell ref="E14:E15"/>
    <mergeCell ref="F14:I14"/>
    <mergeCell ref="A12:A13"/>
    <mergeCell ref="B12:B13"/>
    <mergeCell ref="C12:C13"/>
    <mergeCell ref="D12:E13"/>
    <mergeCell ref="F12:AK12"/>
    <mergeCell ref="F13:M13"/>
    <mergeCell ref="N13:U13"/>
    <mergeCell ref="V13:AC13"/>
    <mergeCell ref="A48:A50"/>
    <mergeCell ref="A60:A65"/>
    <mergeCell ref="B60:B61"/>
    <mergeCell ref="B62:B63"/>
    <mergeCell ref="B64:B65"/>
    <mergeCell ref="A76:A81"/>
    <mergeCell ref="B76:B77"/>
    <mergeCell ref="B78:B79"/>
    <mergeCell ref="B80:B81"/>
    <mergeCell ref="B58:B59"/>
    <mergeCell ref="A58:A59"/>
    <mergeCell ref="A56:A57"/>
  </mergeCells>
  <conditionalFormatting sqref="B165:N168 Q165:AG168 O166:P169">
    <cfRule type="cellIs" dxfId="131" priority="128" operator="greaterThan">
      <formula>0</formula>
    </cfRule>
  </conditionalFormatting>
  <conditionalFormatting sqref="B180:N183 Q180:AG183 O181:P184">
    <cfRule type="cellIs" dxfId="130" priority="130" operator="greaterThan">
      <formula>0</formula>
    </cfRule>
  </conditionalFormatting>
  <conditionalFormatting sqref="B194:N197 Q194:AG197 O195:P198">
    <cfRule type="cellIs" dxfId="129" priority="129" operator="greaterThan">
      <formula>0</formula>
    </cfRule>
  </conditionalFormatting>
  <conditionalFormatting sqref="C22:E22 AM63:AM65 AO63:AQ65 AM79:AM81 AO79:AQ81 AS80:AS81 AU80:AU81">
    <cfRule type="cellIs" dxfId="128" priority="126" operator="greaterThan">
      <formula>0</formula>
    </cfRule>
  </conditionalFormatting>
  <conditionalFormatting sqref="C23:E23">
    <cfRule type="cellIs" dxfId="127" priority="125" operator="greaterThan">
      <formula>0</formula>
    </cfRule>
  </conditionalFormatting>
  <conditionalFormatting sqref="C50:E50">
    <cfRule type="cellIs" dxfId="126" priority="118" operator="greaterThan">
      <formula>0</formula>
    </cfRule>
  </conditionalFormatting>
  <conditionalFormatting sqref="C64:E64">
    <cfRule type="cellIs" dxfId="125" priority="110" operator="greaterThan">
      <formula>0</formula>
    </cfRule>
  </conditionalFormatting>
  <conditionalFormatting sqref="C65:E65">
    <cfRule type="cellIs" dxfId="124" priority="109" operator="greaterThan">
      <formula>0</formula>
    </cfRule>
  </conditionalFormatting>
  <conditionalFormatting sqref="C80:E80">
    <cfRule type="cellIs" dxfId="123" priority="102" operator="greaterThan">
      <formula>0</formula>
    </cfRule>
  </conditionalFormatting>
  <conditionalFormatting sqref="C81:E81">
    <cfRule type="cellIs" dxfId="122" priority="101" operator="greaterThan">
      <formula>0</formula>
    </cfRule>
  </conditionalFormatting>
  <conditionalFormatting sqref="C18:AL18 C21:AL21 S22:AK22 F22:Q23 S23:AG23 AI23:AK23 C24:AL24 AT80:AT81">
    <cfRule type="cellIs" dxfId="121" priority="153" operator="greaterThan">
      <formula>0</formula>
    </cfRule>
  </conditionalFormatting>
  <conditionalFormatting sqref="C61:AL61 C63:AL63">
    <cfRule type="cellIs" dxfId="120" priority="142" operator="greaterThan">
      <formula>0</formula>
    </cfRule>
  </conditionalFormatting>
  <conditionalFormatting sqref="C77:AL77 C79:AL79">
    <cfRule type="cellIs" dxfId="119" priority="137" operator="greaterThan">
      <formula>0</formula>
    </cfRule>
  </conditionalFormatting>
  <conditionalFormatting sqref="C97:AL97 C100:AL100 C103:AL103 AP106 C107:AL107">
    <cfRule type="cellIs" dxfId="118" priority="158" operator="greaterThan">
      <formula>0</formula>
    </cfRule>
  </conditionalFormatting>
  <conditionalFormatting sqref="C98:AL98 C101:AL101 C106:AL106">
    <cfRule type="cellIs" dxfId="117" priority="159" operator="greaterThan">
      <formula>0</formula>
    </cfRule>
  </conditionalFormatting>
  <conditionalFormatting sqref="C99:AL99 C102:AL102 C104:AL104 C109:AL109">
    <cfRule type="cellIs" dxfId="116" priority="157" operator="greaterThan">
      <formula>0</formula>
    </cfRule>
  </conditionalFormatting>
  <conditionalFormatting sqref="C17:AN17 C20:AL20">
    <cfRule type="cellIs" dxfId="115" priority="154" operator="greaterThan">
      <formula>0</formula>
    </cfRule>
  </conditionalFormatting>
  <conditionalFormatting sqref="C16:AV16 AO17:AO18 AQ17:AQ18 AS17:AS18 AU17:AV18 AM18 C19:AV19 AM20:AM21 AQ20:AQ21 AU20:AU21 AS20:AS23 AO20:AO24 AP22:AR22 AT22:AV22 AQ23 AM23:AM24 AU23:AU24 AP24:AQ24">
    <cfRule type="cellIs" dxfId="114" priority="155" operator="greaterThan">
      <formula>0</formula>
    </cfRule>
  </conditionalFormatting>
  <conditionalFormatting sqref="C25:AV25 C105:AL105 C110:AL110 C111:E111">
    <cfRule type="cellIs" dxfId="113" priority="156" operator="greaterThan">
      <formula>0</formula>
    </cfRule>
  </conditionalFormatting>
  <conditionalFormatting sqref="C26:AV26">
    <cfRule type="cellIs" dxfId="112" priority="151" operator="greaterThan">
      <formula>0</formula>
    </cfRule>
  </conditionalFormatting>
  <conditionalFormatting sqref="C27:AV27">
    <cfRule type="cellIs" dxfId="111" priority="152" operator="greaterThan">
      <formula>0</formula>
    </cfRule>
  </conditionalFormatting>
  <conditionalFormatting sqref="C36:AV39">
    <cfRule type="cellIs" dxfId="110" priority="147" operator="greaterThan">
      <formula>0</formula>
    </cfRule>
  </conditionalFormatting>
  <conditionalFormatting sqref="C51:AV51">
    <cfRule type="cellIs" dxfId="109" priority="144" operator="greaterThan">
      <formula>0</formula>
    </cfRule>
  </conditionalFormatting>
  <conditionalFormatting sqref="C60:AV60">
    <cfRule type="cellIs" dxfId="108" priority="143" operator="greaterThan">
      <formula>0</formula>
    </cfRule>
  </conditionalFormatting>
  <conditionalFormatting sqref="C66:AV66">
    <cfRule type="cellIs" dxfId="107" priority="139" operator="greaterThan">
      <formula>0</formula>
    </cfRule>
  </conditionalFormatting>
  <conditionalFormatting sqref="C67:AV67">
    <cfRule type="cellIs" dxfId="106" priority="140" operator="greaterThan">
      <formula>0</formula>
    </cfRule>
  </conditionalFormatting>
  <conditionalFormatting sqref="C76:AV76">
    <cfRule type="cellIs" dxfId="105" priority="138" operator="greaterThan">
      <formula>0</formula>
    </cfRule>
  </conditionalFormatting>
  <conditionalFormatting sqref="C82:AV82">
    <cfRule type="cellIs" dxfId="104" priority="134" operator="greaterThan">
      <formula>0</formula>
    </cfRule>
  </conditionalFormatting>
  <conditionalFormatting sqref="C83:AV83">
    <cfRule type="cellIs" dxfId="103" priority="135" operator="greaterThan">
      <formula>0</formula>
    </cfRule>
  </conditionalFormatting>
  <conditionalFormatting sqref="C92:AV93">
    <cfRule type="cellIs" dxfId="102" priority="133" operator="greaterThan">
      <formula>0</formula>
    </cfRule>
  </conditionalFormatting>
  <conditionalFormatting sqref="F50:Q50 S50:AG50 AI50:AL50">
    <cfRule type="cellIs" dxfId="101" priority="119" operator="greaterThan">
      <formula>0</formula>
    </cfRule>
  </conditionalFormatting>
  <conditionalFormatting sqref="F80:Q81 S80:AG81 AI80:AK81">
    <cfRule type="cellIs" dxfId="100" priority="103" operator="greaterThan">
      <formula>0</formula>
    </cfRule>
  </conditionalFormatting>
  <conditionalFormatting sqref="R22">
    <cfRule type="cellIs" dxfId="99" priority="123" operator="greaterThan">
      <formula>0</formula>
    </cfRule>
    <cfRule type="cellIs" dxfId="98" priority="124" operator="greaterThan">
      <formula>1</formula>
    </cfRule>
  </conditionalFormatting>
  <conditionalFormatting sqref="R23">
    <cfRule type="cellIs" dxfId="97" priority="122" operator="greaterThan">
      <formula>0</formula>
    </cfRule>
  </conditionalFormatting>
  <conditionalFormatting sqref="R48:R50">
    <cfRule type="cellIs" dxfId="96" priority="5" operator="greaterThan">
      <formula>0</formula>
    </cfRule>
  </conditionalFormatting>
  <conditionalFormatting sqref="R64">
    <cfRule type="cellIs" dxfId="95" priority="108" operator="greaterThan">
      <formula>1</formula>
    </cfRule>
    <cfRule type="cellIs" dxfId="94" priority="107" operator="greaterThan">
      <formula>0</formula>
    </cfRule>
  </conditionalFormatting>
  <conditionalFormatting sqref="R65">
    <cfRule type="cellIs" dxfId="93" priority="106" operator="greaterThan">
      <formula>0</formula>
    </cfRule>
  </conditionalFormatting>
  <conditionalFormatting sqref="R80">
    <cfRule type="cellIs" dxfId="92" priority="100" operator="greaterThan">
      <formula>1</formula>
    </cfRule>
    <cfRule type="cellIs" dxfId="91" priority="99" operator="greaterThan">
      <formula>0</formula>
    </cfRule>
  </conditionalFormatting>
  <conditionalFormatting sqref="R81">
    <cfRule type="cellIs" dxfId="90" priority="98" operator="greaterThan">
      <formula>0</formula>
    </cfRule>
  </conditionalFormatting>
  <conditionalFormatting sqref="R116:S130">
    <cfRule type="cellIs" dxfId="89" priority="127" operator="greaterThan">
      <formula>1</formula>
    </cfRule>
  </conditionalFormatting>
  <conditionalFormatting sqref="S48:U49">
    <cfRule type="cellIs" dxfId="88" priority="3" operator="greaterThan">
      <formula>0</formula>
    </cfRule>
  </conditionalFormatting>
  <conditionalFormatting sqref="S64:AG64 F64:Q65 AI64:AK65 S65:AB65 AD65:AG65">
    <cfRule type="cellIs" dxfId="87" priority="111" operator="greaterThan">
      <formula>0</formula>
    </cfRule>
  </conditionalFormatting>
  <conditionalFormatting sqref="U48:U49">
    <cfRule type="cellIs" dxfId="86" priority="4" operator="greaterThan">
      <formula>1</formula>
    </cfRule>
  </conditionalFormatting>
  <conditionalFormatting sqref="U1:V6">
    <cfRule type="cellIs" dxfId="85" priority="179" operator="greaterThan">
      <formula>1</formula>
    </cfRule>
  </conditionalFormatting>
  <conditionalFormatting sqref="U16:V17 U12:V12 U112:V112 U199:V1048576">
    <cfRule type="cellIs" dxfId="84" priority="180" operator="greaterThan">
      <formula>1</formula>
    </cfRule>
  </conditionalFormatting>
  <conditionalFormatting sqref="U19:V20">
    <cfRule type="cellIs" dxfId="83" priority="177" operator="greaterThan">
      <formula>1</formula>
    </cfRule>
  </conditionalFormatting>
  <conditionalFormatting sqref="U32:V32">
    <cfRule type="cellIs" dxfId="82" priority="164" operator="greaterThan">
      <formula>1</formula>
    </cfRule>
  </conditionalFormatting>
  <conditionalFormatting sqref="U36:V38">
    <cfRule type="cellIs" dxfId="81" priority="174" operator="greaterThan">
      <formula>1</formula>
    </cfRule>
  </conditionalFormatting>
  <conditionalFormatting sqref="U44:V44">
    <cfRule type="cellIs" dxfId="80" priority="163" operator="greaterThan">
      <formula>1</formula>
    </cfRule>
  </conditionalFormatting>
  <conditionalFormatting sqref="U56:V56">
    <cfRule type="cellIs" dxfId="79" priority="162" operator="greaterThan">
      <formula>1</formula>
    </cfRule>
  </conditionalFormatting>
  <conditionalFormatting sqref="U60:V63">
    <cfRule type="cellIs" dxfId="78" priority="169" operator="greaterThan">
      <formula>1</formula>
    </cfRule>
  </conditionalFormatting>
  <conditionalFormatting sqref="U72:V72">
    <cfRule type="cellIs" dxfId="77" priority="161" operator="greaterThan">
      <formula>1</formula>
    </cfRule>
  </conditionalFormatting>
  <conditionalFormatting sqref="U76:V79">
    <cfRule type="cellIs" dxfId="76" priority="167" operator="greaterThan">
      <formula>1</formula>
    </cfRule>
  </conditionalFormatting>
  <conditionalFormatting sqref="U88:V88">
    <cfRule type="cellIs" dxfId="75" priority="160" operator="greaterThan">
      <formula>1</formula>
    </cfRule>
  </conditionalFormatting>
  <conditionalFormatting sqref="U92:V93">
    <cfRule type="cellIs" dxfId="74" priority="165" operator="greaterThan">
      <formula>1</formula>
    </cfRule>
  </conditionalFormatting>
  <conditionalFormatting sqref="U96:V96">
    <cfRule type="cellIs" dxfId="73" priority="178" operator="greaterThan">
      <formula>1</formula>
    </cfRule>
  </conditionalFormatting>
  <conditionalFormatting sqref="U131:V132 U185:V190">
    <cfRule type="cellIs" dxfId="72" priority="131" operator="greaterThan">
      <formula>1</formula>
    </cfRule>
  </conditionalFormatting>
  <conditionalFormatting sqref="V48:V49">
    <cfRule type="cellIs" dxfId="71" priority="171" operator="greaterThan">
      <formula>1</formula>
    </cfRule>
  </conditionalFormatting>
  <conditionalFormatting sqref="V49:AG49">
    <cfRule type="cellIs" dxfId="70" priority="2" operator="greaterThan">
      <formula>0</formula>
    </cfRule>
  </conditionalFormatting>
  <conditionalFormatting sqref="V48:AV48 C48:Q49 AI49:AV49 AM50:AV50">
    <cfRule type="cellIs" dxfId="69" priority="146" operator="greaterThan">
      <formula>0</formula>
    </cfRule>
  </conditionalFormatting>
  <conditionalFormatting sqref="AC65">
    <cfRule type="cellIs" dxfId="68" priority="64" operator="greaterThan">
      <formula>0</formula>
    </cfRule>
  </conditionalFormatting>
  <conditionalFormatting sqref="AH23">
    <cfRule type="cellIs" dxfId="67" priority="121" operator="greaterThan">
      <formula>0</formula>
    </cfRule>
  </conditionalFormatting>
  <conditionalFormatting sqref="AH49:AH50">
    <cfRule type="cellIs" dxfId="66" priority="1" operator="greaterThan">
      <formula>0</formula>
    </cfRule>
  </conditionalFormatting>
  <conditionalFormatting sqref="AH50">
    <cfRule type="cellIs" dxfId="65" priority="68" operator="greaterThan">
      <formula>1</formula>
    </cfRule>
  </conditionalFormatting>
  <conditionalFormatting sqref="AH64">
    <cfRule type="cellIs" dxfId="64" priority="65" operator="greaterThan">
      <formula>0</formula>
    </cfRule>
    <cfRule type="cellIs" dxfId="63" priority="66" operator="greaterThan">
      <formula>1</formula>
    </cfRule>
  </conditionalFormatting>
  <conditionalFormatting sqref="AH65">
    <cfRule type="cellIs" dxfId="62" priority="105" operator="greaterThan">
      <formula>0</formula>
    </cfRule>
  </conditionalFormatting>
  <conditionalFormatting sqref="AH80">
    <cfRule type="cellIs" dxfId="61" priority="63" operator="greaterThan">
      <formula>1</formula>
    </cfRule>
    <cfRule type="cellIs" dxfId="60" priority="62" operator="greaterThan">
      <formula>0</formula>
    </cfRule>
  </conditionalFormatting>
  <conditionalFormatting sqref="AH81">
    <cfRule type="cellIs" dxfId="59" priority="97" operator="greaterThan">
      <formula>0</formula>
    </cfRule>
  </conditionalFormatting>
  <conditionalFormatting sqref="AL23">
    <cfRule type="cellIs" dxfId="58" priority="95" operator="greaterThan">
      <formula>0</formula>
    </cfRule>
  </conditionalFormatting>
  <conditionalFormatting sqref="AL64">
    <cfRule type="cellIs" dxfId="57" priority="17" operator="greaterThan">
      <formula>0</formula>
    </cfRule>
    <cfRule type="cellIs" dxfId="56" priority="18" operator="greaterThan">
      <formula>1</formula>
    </cfRule>
  </conditionalFormatting>
  <conditionalFormatting sqref="AL65">
    <cfRule type="cellIs" dxfId="55" priority="9" operator="greaterThan">
      <formula>0</formula>
    </cfRule>
  </conditionalFormatting>
  <conditionalFormatting sqref="AL80">
    <cfRule type="cellIs" dxfId="54" priority="22" operator="greaterThan">
      <formula>0</formula>
    </cfRule>
  </conditionalFormatting>
  <conditionalFormatting sqref="AL81">
    <cfRule type="cellIs" dxfId="53" priority="136" operator="greaterThan">
      <formula>0</formula>
    </cfRule>
  </conditionalFormatting>
  <conditionalFormatting sqref="AL22:AN22">
    <cfRule type="cellIs" dxfId="52" priority="96" operator="greaterThan">
      <formula>0</formula>
    </cfRule>
  </conditionalFormatting>
  <conditionalFormatting sqref="AM61 AO61 AQ61 AS61:AV61 C62:AV62 AS63 AU63 AS64:AU65">
    <cfRule type="cellIs" dxfId="51" priority="112" operator="greaterThan">
      <formula>0</formula>
    </cfRule>
  </conditionalFormatting>
  <conditionalFormatting sqref="AM77:AV77 C78:AV78 AS79:AV79">
    <cfRule type="cellIs" dxfId="50" priority="104" operator="greaterThan">
      <formula>0</formula>
    </cfRule>
  </conditionalFormatting>
  <conditionalFormatting sqref="AM94:AV95">
    <cfRule type="cellIs" dxfId="49" priority="132" operator="greaterThan">
      <formula>0</formula>
    </cfRule>
  </conditionalFormatting>
  <conditionalFormatting sqref="AN18">
    <cfRule type="cellIs" dxfId="48" priority="94" operator="greaterThan">
      <formula>0</formula>
    </cfRule>
  </conditionalFormatting>
  <conditionalFormatting sqref="AN20">
    <cfRule type="cellIs" dxfId="47" priority="87" operator="greaterThan">
      <formula>0</formula>
    </cfRule>
  </conditionalFormatting>
  <conditionalFormatting sqref="AN21">
    <cfRule type="cellIs" dxfId="46" priority="82" operator="greaterThan">
      <formula>0</formula>
    </cfRule>
  </conditionalFormatting>
  <conditionalFormatting sqref="AN23">
    <cfRule type="cellIs" dxfId="45" priority="76" operator="greaterThan">
      <formula>0</formula>
    </cfRule>
  </conditionalFormatting>
  <conditionalFormatting sqref="AN24">
    <cfRule type="cellIs" dxfId="44" priority="71" operator="greaterThan">
      <formula>0</formula>
    </cfRule>
  </conditionalFormatting>
  <conditionalFormatting sqref="AN61">
    <cfRule type="cellIs" dxfId="43" priority="46" operator="greaterThan">
      <formula>0</formula>
    </cfRule>
  </conditionalFormatting>
  <conditionalFormatting sqref="AN63">
    <cfRule type="cellIs" dxfId="42" priority="36" operator="greaterThan">
      <formula>0</formula>
    </cfRule>
  </conditionalFormatting>
  <conditionalFormatting sqref="AN64">
    <cfRule type="cellIs" dxfId="41" priority="15" operator="greaterThan">
      <formula>0</formula>
    </cfRule>
    <cfRule type="cellIs" dxfId="40" priority="16" operator="greaterThan">
      <formula>1</formula>
    </cfRule>
  </conditionalFormatting>
  <conditionalFormatting sqref="AN65">
    <cfRule type="cellIs" dxfId="39" priority="8" operator="greaterThan">
      <formula>0</formula>
    </cfRule>
  </conditionalFormatting>
  <conditionalFormatting sqref="AN79">
    <cfRule type="cellIs" dxfId="38" priority="32" operator="greaterThan">
      <formula>0</formula>
    </cfRule>
  </conditionalFormatting>
  <conditionalFormatting sqref="AN80">
    <cfRule type="cellIs" dxfId="37" priority="21" operator="greaterThan">
      <formula>0</formula>
    </cfRule>
  </conditionalFormatting>
  <conditionalFormatting sqref="AN81">
    <cfRule type="cellIs" dxfId="36" priority="30" operator="greaterThan">
      <formula>0</formula>
    </cfRule>
  </conditionalFormatting>
  <conditionalFormatting sqref="AP17">
    <cfRule type="cellIs" dxfId="35" priority="90" operator="greaterThan">
      <formula>0</formula>
    </cfRule>
  </conditionalFormatting>
  <conditionalFormatting sqref="AP18">
    <cfRule type="cellIs" dxfId="34" priority="93" operator="greaterThan">
      <formula>0</formula>
    </cfRule>
  </conditionalFormatting>
  <conditionalFormatting sqref="AP20">
    <cfRule type="cellIs" dxfId="33" priority="86" operator="greaterThan">
      <formula>0</formula>
    </cfRule>
  </conditionalFormatting>
  <conditionalFormatting sqref="AP21">
    <cfRule type="cellIs" dxfId="32" priority="80" operator="greaterThan">
      <formula>0</formula>
    </cfRule>
  </conditionalFormatting>
  <conditionalFormatting sqref="AP23">
    <cfRule type="cellIs" dxfId="31" priority="75" operator="greaterThan">
      <formula>0</formula>
    </cfRule>
  </conditionalFormatting>
  <conditionalFormatting sqref="AP61">
    <cfRule type="cellIs" dxfId="30" priority="45" operator="greaterThan">
      <formula>0</formula>
    </cfRule>
  </conditionalFormatting>
  <conditionalFormatting sqref="AR17">
    <cfRule type="cellIs" dxfId="29" priority="89" operator="greaterThan">
      <formula>0</formula>
    </cfRule>
  </conditionalFormatting>
  <conditionalFormatting sqref="AR18">
    <cfRule type="cellIs" dxfId="28" priority="92" operator="greaterThan">
      <formula>0</formula>
    </cfRule>
  </conditionalFormatting>
  <conditionalFormatting sqref="AR20">
    <cfRule type="cellIs" dxfId="27" priority="85" operator="greaterThan">
      <formula>0</formula>
    </cfRule>
  </conditionalFormatting>
  <conditionalFormatting sqref="AR21">
    <cfRule type="cellIs" dxfId="26" priority="79" operator="greaterThan">
      <formula>0</formula>
    </cfRule>
  </conditionalFormatting>
  <conditionalFormatting sqref="AR23">
    <cfRule type="cellIs" dxfId="25" priority="74" operator="greaterThan">
      <formula>0</formula>
    </cfRule>
  </conditionalFormatting>
  <conditionalFormatting sqref="AR61">
    <cfRule type="cellIs" dxfId="24" priority="44" operator="greaterThan">
      <formula>0</formula>
    </cfRule>
  </conditionalFormatting>
  <conditionalFormatting sqref="AR63">
    <cfRule type="cellIs" dxfId="23" priority="35" operator="greaterThan">
      <formula>0</formula>
    </cfRule>
  </conditionalFormatting>
  <conditionalFormatting sqref="AR64">
    <cfRule type="cellIs" dxfId="22" priority="13" operator="greaterThan">
      <formula>0</formula>
    </cfRule>
    <cfRule type="cellIs" dxfId="21" priority="14" operator="greaterThan">
      <formula>1</formula>
    </cfRule>
  </conditionalFormatting>
  <conditionalFormatting sqref="AR65">
    <cfRule type="cellIs" dxfId="20" priority="7" operator="greaterThan">
      <formula>0</formula>
    </cfRule>
  </conditionalFormatting>
  <conditionalFormatting sqref="AR79">
    <cfRule type="cellIs" dxfId="19" priority="31" operator="greaterThan">
      <formula>0</formula>
    </cfRule>
  </conditionalFormatting>
  <conditionalFormatting sqref="AR80">
    <cfRule type="cellIs" dxfId="18" priority="20" operator="greaterThan">
      <formula>0</formula>
    </cfRule>
  </conditionalFormatting>
  <conditionalFormatting sqref="AR81">
    <cfRule type="cellIs" dxfId="17" priority="29" operator="greaterThan">
      <formula>0</formula>
    </cfRule>
  </conditionalFormatting>
  <conditionalFormatting sqref="AR24:AT24">
    <cfRule type="cellIs" dxfId="16" priority="70" operator="greaterThan">
      <formula>0</formula>
    </cfRule>
  </conditionalFormatting>
  <conditionalFormatting sqref="AT17">
    <cfRule type="cellIs" dxfId="15" priority="88" operator="greaterThan">
      <formula>0</formula>
    </cfRule>
  </conditionalFormatting>
  <conditionalFormatting sqref="AT18">
    <cfRule type="cellIs" dxfId="14" priority="91" operator="greaterThan">
      <formula>0</formula>
    </cfRule>
  </conditionalFormatting>
  <conditionalFormatting sqref="AT20">
    <cfRule type="cellIs" dxfId="13" priority="84" operator="greaterThan">
      <formula>0</formula>
    </cfRule>
  </conditionalFormatting>
  <conditionalFormatting sqref="AT21">
    <cfRule type="cellIs" dxfId="12" priority="78" operator="greaterThan">
      <formula>0</formula>
    </cfRule>
  </conditionalFormatting>
  <conditionalFormatting sqref="AT23">
    <cfRule type="cellIs" dxfId="11" priority="72" operator="greaterThan">
      <formula>0</formula>
    </cfRule>
  </conditionalFormatting>
  <conditionalFormatting sqref="AT63">
    <cfRule type="cellIs" dxfId="10" priority="34" operator="greaterThan">
      <formula>0</formula>
    </cfRule>
  </conditionalFormatting>
  <conditionalFormatting sqref="AV20">
    <cfRule type="cellIs" dxfId="9" priority="83" operator="greaterThan">
      <formula>0</formula>
    </cfRule>
  </conditionalFormatting>
  <conditionalFormatting sqref="AV21">
    <cfRule type="cellIs" dxfId="8" priority="77" operator="greaterThan">
      <formula>0</formula>
    </cfRule>
  </conditionalFormatting>
  <conditionalFormatting sqref="AV23">
    <cfRule type="cellIs" dxfId="7" priority="73" operator="greaterThan">
      <formula>0</formula>
    </cfRule>
  </conditionalFormatting>
  <conditionalFormatting sqref="AV24">
    <cfRule type="cellIs" dxfId="6" priority="69" operator="greaterThan">
      <formula>0</formula>
    </cfRule>
  </conditionalFormatting>
  <conditionalFormatting sqref="AV63">
    <cfRule type="cellIs" dxfId="5" priority="33" operator="greaterThan">
      <formula>0</formula>
    </cfRule>
  </conditionalFormatting>
  <conditionalFormatting sqref="AV64">
    <cfRule type="cellIs" dxfId="4" priority="12" operator="greaterThan">
      <formula>1</formula>
    </cfRule>
    <cfRule type="cellIs" dxfId="3" priority="11" operator="greaterThan">
      <formula>0</formula>
    </cfRule>
  </conditionalFormatting>
  <conditionalFormatting sqref="AV65">
    <cfRule type="cellIs" dxfId="2" priority="6" operator="greaterThan">
      <formula>0</formula>
    </cfRule>
  </conditionalFormatting>
  <conditionalFormatting sqref="AV80">
    <cfRule type="cellIs" dxfId="1" priority="19" operator="greaterThan">
      <formula>0</formula>
    </cfRule>
  </conditionalFormatting>
  <conditionalFormatting sqref="AV81">
    <cfRule type="cellIs" dxfId="0" priority="27" operator="greaterThan">
      <formula>0</formula>
    </cfRule>
  </conditionalFormatting>
  <pageMargins left="0.23622047244094491" right="0.23622047244094491" top="0.31496062992125984" bottom="0.6692913385826772" header="0.23622047244094491" footer="0.23622047244094491"/>
  <pageSetup scale="3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</vt:lpstr>
      <vt:lpstr>'1'!Área_de_impresión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Méndez Montealvo</dc:creator>
  <cp:lastModifiedBy>carmiña delgado</cp:lastModifiedBy>
  <cp:lastPrinted>2026-03-04T18:19:25Z</cp:lastPrinted>
  <dcterms:created xsi:type="dcterms:W3CDTF">2023-06-23T14:54:26Z</dcterms:created>
  <dcterms:modified xsi:type="dcterms:W3CDTF">2026-03-10T19:52:47Z</dcterms:modified>
</cp:coreProperties>
</file>