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Admin\Documents\"/>
    </mc:Choice>
  </mc:AlternateContent>
  <bookViews>
    <workbookView xWindow="0" yWindow="0" windowWidth="28800" windowHeight="11610"/>
  </bookViews>
  <sheets>
    <sheet name="Hoja1" sheetId="1" r:id="rId1"/>
    <sheet name="Hoja2" sheetId="2" r:id="rId2"/>
  </sheets>
  <definedNames>
    <definedName name="_xlnm.Print_Titles" localSheetId="0">Hoja1!$1:$7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F33" i="1"/>
  <c r="E29" i="1" l="1"/>
  <c r="E33" i="1"/>
  <c r="D33" i="1" l="1"/>
  <c r="D29" i="1"/>
  <c r="N17" i="1" l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<sst xmlns="http://schemas.openxmlformats.org/spreadsheetml/2006/main" count="162" uniqueCount="39">
  <si>
    <t>NOV</t>
  </si>
  <si>
    <t>DIC</t>
  </si>
  <si>
    <t>Domésticos</t>
  </si>
  <si>
    <t>Comerciales</t>
  </si>
  <si>
    <t>Industriales</t>
  </si>
  <si>
    <t>Públicos</t>
  </si>
  <si>
    <t xml:space="preserve">Contratación de servicios </t>
  </si>
  <si>
    <t>ENE</t>
  </si>
  <si>
    <t>FEB</t>
  </si>
  <si>
    <t>MZO</t>
  </si>
  <si>
    <t>ABR</t>
  </si>
  <si>
    <t>MAY</t>
  </si>
  <si>
    <t>JUN</t>
  </si>
  <si>
    <t>JUL</t>
  </si>
  <si>
    <t>AGO</t>
  </si>
  <si>
    <t>SEPT</t>
  </si>
  <si>
    <t>OCT</t>
  </si>
  <si>
    <t xml:space="preserve">Agua      </t>
  </si>
  <si>
    <t>Drenaje</t>
  </si>
  <si>
    <t>Agua y Drenaje</t>
  </si>
  <si>
    <t>MES / SERVICIO</t>
  </si>
  <si>
    <t>MES / NUM. DE CUENTAS</t>
  </si>
  <si>
    <t>Importes facturados</t>
  </si>
  <si>
    <t>MES /$</t>
  </si>
  <si>
    <t>Notificación y Requerimientos de pago</t>
  </si>
  <si>
    <t>MES /METROS CUBICOS</t>
  </si>
  <si>
    <t>MES /NUM DE CUENTAS</t>
  </si>
  <si>
    <t>Reconexión de servicios</t>
  </si>
  <si>
    <t>Sanciones  aplicadas</t>
  </si>
  <si>
    <t>MES /NUM DE ORDENES</t>
  </si>
  <si>
    <t>Número de pagos</t>
  </si>
  <si>
    <t>Reclamaciones</t>
  </si>
  <si>
    <t>MES / Monto</t>
  </si>
  <si>
    <t>MES /NUM DE PAGOS</t>
  </si>
  <si>
    <t xml:space="preserve">Padrón de Usuarios </t>
  </si>
  <si>
    <t>Padrón de usuarios con Subsidio</t>
  </si>
  <si>
    <t>Ingresos Totales</t>
  </si>
  <si>
    <t>ESTADÍSTICAS GENERADAS EN CUMPLIMIENTO A LAS FACULTADES, COMPETENCIAS Y/O FUNCIONES ÁREA COMERCIAL 2026</t>
  </si>
  <si>
    <t>Volumen consumido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</si>
</sst>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 Black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215968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</font>
    <font>
      <sz val="10"/>
      <name val="Calibri"/>
      <family val="2"/>
    </font>
    <font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55">
    <xf numFmtId="0" fontId="0" fillId="0" borderId="0" xfId="0"/>
    <xf numFmtId="0" fontId="6" fillId="4" borderId="3" xfId="0" applyFont="1" applyFill="1" applyBorder="1" applyAlignment="1">
      <alignment horizontal="center"/>
    </xf>
    <xf numFmtId="3" fontId="0" fillId="4" borderId="3" xfId="0" applyNumberForma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3" fontId="0" fillId="4" borderId="4" xfId="0" applyNumberForma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3" fontId="0" fillId="4" borderId="5" xfId="0" applyNumberForma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11" fillId="0" borderId="4" xfId="0" applyFont="1" applyBorder="1" applyAlignment="1">
      <alignment horizontal="center" wrapText="1" readingOrder="1"/>
    </xf>
    <xf numFmtId="0" fontId="11" fillId="0" borderId="4" xfId="0" applyFont="1" applyFill="1" applyBorder="1" applyAlignment="1">
      <alignment horizontal="center" wrapText="1" readingOrder="1"/>
    </xf>
    <xf numFmtId="0" fontId="12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 wrapText="1" readingOrder="1"/>
    </xf>
    <xf numFmtId="0" fontId="11" fillId="0" borderId="5" xfId="0" applyFont="1" applyFill="1" applyBorder="1" applyAlignment="1">
      <alignment horizontal="center" wrapText="1" readingOrder="1"/>
    </xf>
    <xf numFmtId="0" fontId="12" fillId="0" borderId="5" xfId="0" applyFont="1" applyBorder="1" applyAlignment="1">
      <alignment horizontal="center"/>
    </xf>
    <xf numFmtId="0" fontId="13" fillId="4" borderId="4" xfId="0" applyFont="1" applyFill="1" applyBorder="1" applyAlignment="1">
      <alignment horizontal="right" wrapText="1" readingOrder="1"/>
    </xf>
    <xf numFmtId="0" fontId="13" fillId="4" borderId="5" xfId="0" applyFont="1" applyFill="1" applyBorder="1" applyAlignment="1">
      <alignment horizontal="right" readingOrder="1"/>
    </xf>
    <xf numFmtId="3" fontId="4" fillId="4" borderId="5" xfId="0" applyNumberFormat="1" applyFont="1" applyFill="1" applyBorder="1" applyAlignment="1">
      <alignment horizontal="center"/>
    </xf>
    <xf numFmtId="3" fontId="0" fillId="0" borderId="0" xfId="0" applyNumberFormat="1"/>
    <xf numFmtId="3" fontId="7" fillId="3" borderId="2" xfId="0" applyNumberFormat="1" applyFont="1" applyFill="1" applyBorder="1" applyAlignment="1">
      <alignment horizontal="center"/>
    </xf>
    <xf numFmtId="3" fontId="8" fillId="3" borderId="2" xfId="0" applyNumberFormat="1" applyFont="1" applyFill="1" applyBorder="1" applyAlignment="1">
      <alignment horizontal="center"/>
    </xf>
    <xf numFmtId="44" fontId="5" fillId="0" borderId="5" xfId="1" applyFont="1" applyFill="1" applyBorder="1" applyAlignment="1">
      <alignment horizontal="right" vertical="center"/>
    </xf>
    <xf numFmtId="3" fontId="0" fillId="4" borderId="0" xfId="0" applyNumberFormat="1" applyFill="1" applyBorder="1" applyAlignment="1">
      <alignment horizontal="center"/>
    </xf>
    <xf numFmtId="3" fontId="4" fillId="4" borderId="0" xfId="0" applyNumberFormat="1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8" fontId="5" fillId="0" borderId="5" xfId="1" applyNumberFormat="1" applyFont="1" applyFill="1" applyBorder="1" applyAlignment="1">
      <alignment horizontal="right" vertical="center"/>
    </xf>
    <xf numFmtId="0" fontId="10" fillId="6" borderId="3" xfId="0" applyFont="1" applyFill="1" applyBorder="1" applyAlignment="1">
      <alignment horizontal="center" wrapText="1" readingOrder="1"/>
    </xf>
    <xf numFmtId="17" fontId="7" fillId="6" borderId="2" xfId="0" applyNumberFormat="1" applyFont="1" applyFill="1" applyBorder="1" applyAlignment="1">
      <alignment horizontal="center"/>
    </xf>
    <xf numFmtId="17" fontId="8" fillId="6" borderId="2" xfId="0" applyNumberFormat="1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3" fontId="9" fillId="6" borderId="6" xfId="0" applyNumberFormat="1" applyFont="1" applyFill="1" applyBorder="1" applyAlignment="1">
      <alignment horizontal="center"/>
    </xf>
    <xf numFmtId="3" fontId="7" fillId="6" borderId="2" xfId="0" applyNumberFormat="1" applyFont="1" applyFill="1" applyBorder="1" applyAlignment="1">
      <alignment horizontal="center"/>
    </xf>
    <xf numFmtId="3" fontId="8" fillId="6" borderId="2" xfId="0" applyNumberFormat="1" applyFont="1" applyFill="1" applyBorder="1" applyAlignment="1">
      <alignment horizontal="center"/>
    </xf>
    <xf numFmtId="3" fontId="7" fillId="6" borderId="3" xfId="0" applyNumberFormat="1" applyFont="1" applyFill="1" applyBorder="1" applyAlignment="1">
      <alignment horizontal="center"/>
    </xf>
    <xf numFmtId="3" fontId="8" fillId="6" borderId="3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3" fillId="0" borderId="7" xfId="0" applyFont="1" applyBorder="1" applyAlignment="1"/>
    <xf numFmtId="0" fontId="0" fillId="0" borderId="0" xfId="0" applyBorder="1"/>
    <xf numFmtId="0" fontId="3" fillId="0" borderId="0" xfId="0" applyFont="1" applyBorder="1" applyAlignment="1"/>
    <xf numFmtId="0" fontId="0" fillId="0" borderId="0" xfId="0" applyFill="1" applyBorder="1"/>
    <xf numFmtId="0" fontId="11" fillId="0" borderId="8" xfId="0" applyFont="1" applyBorder="1" applyAlignment="1">
      <alignment horizontal="center" wrapText="1" readingOrder="1"/>
    </xf>
    <xf numFmtId="0" fontId="11" fillId="0" borderId="9" xfId="0" applyFont="1" applyBorder="1" applyAlignment="1">
      <alignment horizontal="center" wrapText="1" readingOrder="1"/>
    </xf>
    <xf numFmtId="3" fontId="0" fillId="4" borderId="3" xfId="0" applyNumberFormat="1" applyFont="1" applyFill="1" applyBorder="1" applyAlignment="1">
      <alignment horizontal="center"/>
    </xf>
    <xf numFmtId="3" fontId="0" fillId="4" borderId="4" xfId="0" applyNumberFormat="1" applyFont="1" applyFill="1" applyBorder="1" applyAlignment="1">
      <alignment horizontal="center"/>
    </xf>
    <xf numFmtId="3" fontId="0" fillId="4" borderId="5" xfId="0" applyNumberFormat="1" applyFont="1" applyFill="1" applyBorder="1" applyAlignment="1">
      <alignment horizontal="center"/>
    </xf>
    <xf numFmtId="3" fontId="14" fillId="4" borderId="0" xfId="0" applyNumberFormat="1" applyFont="1" applyFill="1" applyBorder="1" applyAlignment="1">
      <alignment horizontal="center"/>
    </xf>
    <xf numFmtId="0" fontId="15" fillId="7" borderId="0" xfId="2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wrapText="1" readingOrder="1"/>
    </xf>
    <xf numFmtId="0" fontId="10" fillId="6" borderId="6" xfId="0" applyFont="1" applyFill="1" applyBorder="1" applyAlignment="1">
      <alignment horizontal="center" wrapText="1" readingOrder="1"/>
    </xf>
    <xf numFmtId="0" fontId="10" fillId="5" borderId="2" xfId="0" applyFont="1" applyFill="1" applyBorder="1" applyAlignment="1">
      <alignment horizontal="center" wrapText="1" readingOrder="1"/>
    </xf>
    <xf numFmtId="0" fontId="10" fillId="5" borderId="6" xfId="0" applyFont="1" applyFill="1" applyBorder="1" applyAlignment="1">
      <alignment horizontal="center" wrapText="1" readingOrder="1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10" fillId="6" borderId="2" xfId="0" applyFont="1" applyFill="1" applyBorder="1" applyAlignment="1">
      <alignment horizontal="center" vertical="center" wrapText="1" readingOrder="1"/>
    </xf>
    <xf numFmtId="0" fontId="10" fillId="6" borderId="6" xfId="0" applyFont="1" applyFill="1" applyBorder="1" applyAlignment="1">
      <alignment horizontal="center" vertical="center" wrapText="1" readingOrder="1"/>
    </xf>
  </cellXfs>
  <cellStyles count="3">
    <cellStyle name="Celda de comprobación" xfId="2" builtinId="2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90198</xdr:colOff>
      <xdr:row>0</xdr:row>
      <xdr:rowOff>0</xdr:rowOff>
    </xdr:from>
    <xdr:to>
      <xdr:col>14</xdr:col>
      <xdr:colOff>110706</xdr:colOff>
      <xdr:row>5</xdr:row>
      <xdr:rowOff>171450</xdr:rowOff>
    </xdr:to>
    <xdr:pic>
      <xdr:nvPicPr>
        <xdr:cNvPr id="4" name="Imagen 3" descr="C:\Users\COMERCIAL\Desktop\versión-vertical logo ayuntt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0312" y="0"/>
          <a:ext cx="1284735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0</xdr:row>
      <xdr:rowOff>57150</xdr:rowOff>
    </xdr:from>
    <xdr:to>
      <xdr:col>2</xdr:col>
      <xdr:colOff>975460</xdr:colOff>
      <xdr:row>5</xdr:row>
      <xdr:rowOff>123825</xdr:rowOff>
    </xdr:to>
    <xdr:pic>
      <xdr:nvPicPr>
        <xdr:cNvPr id="5" name="Imagen 4" descr="C:\Users\COMERCIAL\Desktop\Logo DAPA2025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57150"/>
          <a:ext cx="1889860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C117"/>
  <sheetViews>
    <sheetView showGridLines="0" tabSelected="1" zoomScale="120" zoomScaleNormal="120" workbookViewId="0">
      <selection activeCell="R11" sqref="R11"/>
    </sheetView>
  </sheetViews>
  <sheetFormatPr baseColWidth="10" defaultRowHeight="15" x14ac:dyDescent="0.25"/>
  <cols>
    <col min="1" max="1" width="2.140625" customWidth="1"/>
    <col min="2" max="2" width="16.28515625" customWidth="1"/>
    <col min="3" max="6" width="18.7109375" customWidth="1"/>
    <col min="7" max="7" width="14.42578125" bestFit="1" customWidth="1"/>
    <col min="8" max="8" width="15.85546875" bestFit="1" customWidth="1"/>
    <col min="9" max="9" width="4" bestFit="1" customWidth="1"/>
    <col min="10" max="11" width="5.140625" bestFit="1" customWidth="1"/>
    <col min="12" max="12" width="4.5703125" bestFit="1" customWidth="1"/>
    <col min="13" max="13" width="5.140625" bestFit="1" customWidth="1"/>
    <col min="14" max="14" width="4" bestFit="1" customWidth="1"/>
    <col min="16" max="29" width="11.42578125" style="37"/>
  </cols>
  <sheetData>
    <row r="7" spans="2:14" ht="28.5" customHeight="1" x14ac:dyDescent="0.25">
      <c r="B7" s="46" t="s">
        <v>37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2:14" ht="31.5" customHeight="1" x14ac:dyDescent="0.25"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</row>
    <row r="9" spans="2:14" ht="19.5" thickBot="1" x14ac:dyDescent="0.45">
      <c r="B9" s="36" t="s">
        <v>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2:14" ht="15.75" thickTop="1" x14ac:dyDescent="0.25">
      <c r="B10" s="26" t="s">
        <v>20</v>
      </c>
      <c r="C10" s="27" t="s">
        <v>7</v>
      </c>
      <c r="D10" s="28" t="s">
        <v>8</v>
      </c>
      <c r="E10" s="27" t="s">
        <v>9</v>
      </c>
      <c r="F10" s="27" t="s">
        <v>10</v>
      </c>
      <c r="G10" s="29" t="s">
        <v>11</v>
      </c>
      <c r="H10" s="29" t="s">
        <v>12</v>
      </c>
      <c r="I10" s="29" t="s">
        <v>13</v>
      </c>
      <c r="J10" s="29" t="s">
        <v>14</v>
      </c>
      <c r="K10" s="29" t="s">
        <v>15</v>
      </c>
      <c r="L10" s="29" t="s">
        <v>16</v>
      </c>
      <c r="M10" s="29" t="s">
        <v>0</v>
      </c>
      <c r="N10" s="29" t="s">
        <v>1</v>
      </c>
    </row>
    <row r="11" spans="2:14" x14ac:dyDescent="0.25">
      <c r="B11" s="15" t="s">
        <v>17</v>
      </c>
      <c r="C11" s="9">
        <v>18</v>
      </c>
      <c r="D11" s="9">
        <v>13</v>
      </c>
      <c r="E11" s="40">
        <v>21</v>
      </c>
      <c r="F11" s="10">
        <v>17</v>
      </c>
      <c r="G11" s="10">
        <v>30</v>
      </c>
      <c r="H11" s="10">
        <v>19</v>
      </c>
      <c r="I11" s="10"/>
      <c r="J11" s="10"/>
      <c r="K11" s="10"/>
      <c r="L11" s="10"/>
      <c r="M11" s="10"/>
      <c r="N11" s="11"/>
    </row>
    <row r="12" spans="2:14" x14ac:dyDescent="0.25">
      <c r="B12" s="15" t="s">
        <v>18</v>
      </c>
      <c r="C12" s="9">
        <v>26</v>
      </c>
      <c r="D12" s="9">
        <v>22</v>
      </c>
      <c r="E12" s="40">
        <v>15</v>
      </c>
      <c r="F12" s="10">
        <v>14</v>
      </c>
      <c r="G12" s="10">
        <v>13</v>
      </c>
      <c r="H12" s="10">
        <v>6</v>
      </c>
      <c r="I12" s="10"/>
      <c r="J12" s="10"/>
      <c r="K12" s="10"/>
      <c r="L12" s="10"/>
      <c r="M12" s="10"/>
      <c r="N12" s="11"/>
    </row>
    <row r="13" spans="2:14" ht="15.75" thickBot="1" x14ac:dyDescent="0.3">
      <c r="B13" s="16" t="s">
        <v>19</v>
      </c>
      <c r="C13" s="12">
        <v>66</v>
      </c>
      <c r="D13" s="12">
        <v>57</v>
      </c>
      <c r="E13" s="41">
        <v>126</v>
      </c>
      <c r="F13" s="13">
        <v>51</v>
      </c>
      <c r="G13" s="13">
        <v>62</v>
      </c>
      <c r="H13" s="13">
        <v>117</v>
      </c>
      <c r="I13" s="13"/>
      <c r="J13" s="13"/>
      <c r="K13" s="13"/>
      <c r="L13" s="13"/>
      <c r="M13" s="13"/>
      <c r="N13" s="14"/>
    </row>
    <row r="14" spans="2:14" ht="15.75" thickTop="1" x14ac:dyDescent="0.25"/>
    <row r="15" spans="2:14" ht="19.5" thickBot="1" x14ac:dyDescent="0.45">
      <c r="B15" s="36" t="s">
        <v>34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2:14" ht="21" customHeight="1" thickTop="1" x14ac:dyDescent="0.25">
      <c r="B16" s="47" t="s">
        <v>20</v>
      </c>
      <c r="C16" s="27" t="s">
        <v>7</v>
      </c>
      <c r="D16" s="28" t="s">
        <v>8</v>
      </c>
      <c r="E16" s="27" t="s">
        <v>9</v>
      </c>
      <c r="F16" s="27" t="s">
        <v>10</v>
      </c>
      <c r="G16" s="29" t="s">
        <v>11</v>
      </c>
      <c r="H16" s="29" t="s">
        <v>12</v>
      </c>
      <c r="I16" s="29" t="s">
        <v>13</v>
      </c>
      <c r="J16" s="29" t="s">
        <v>14</v>
      </c>
      <c r="K16" s="29" t="s">
        <v>15</v>
      </c>
      <c r="L16" s="29" t="s">
        <v>16</v>
      </c>
      <c r="M16" s="29" t="s">
        <v>0</v>
      </c>
      <c r="N16" s="29" t="s">
        <v>1</v>
      </c>
    </row>
    <row r="17" spans="2:18" ht="15.75" thickBot="1" x14ac:dyDescent="0.3">
      <c r="B17" s="48"/>
      <c r="C17" s="30">
        <f>SUM(C18:C21)</f>
        <v>54787</v>
      </c>
      <c r="D17" s="30">
        <f t="shared" ref="D17:N17" si="0">SUM(D18:D21)</f>
        <v>54836</v>
      </c>
      <c r="E17" s="30">
        <f t="shared" si="0"/>
        <v>54949</v>
      </c>
      <c r="F17" s="30">
        <f t="shared" si="0"/>
        <v>54929</v>
      </c>
      <c r="G17" s="30">
        <f t="shared" si="0"/>
        <v>54945</v>
      </c>
      <c r="H17" s="30">
        <f t="shared" si="0"/>
        <v>55027</v>
      </c>
      <c r="I17" s="30">
        <f t="shared" si="0"/>
        <v>0</v>
      </c>
      <c r="J17" s="30">
        <f t="shared" si="0"/>
        <v>0</v>
      </c>
      <c r="K17" s="30">
        <f t="shared" si="0"/>
        <v>0</v>
      </c>
      <c r="L17" s="30">
        <f t="shared" si="0"/>
        <v>0</v>
      </c>
      <c r="M17" s="30">
        <f t="shared" si="0"/>
        <v>0</v>
      </c>
      <c r="N17" s="30">
        <f t="shared" si="0"/>
        <v>0</v>
      </c>
    </row>
    <row r="18" spans="2:18" ht="15.75" thickTop="1" x14ac:dyDescent="0.25">
      <c r="B18" s="1" t="s">
        <v>2</v>
      </c>
      <c r="C18" s="2">
        <v>49644</v>
      </c>
      <c r="D18" s="2">
        <v>49678</v>
      </c>
      <c r="E18" s="42">
        <v>49775</v>
      </c>
      <c r="F18" s="2">
        <v>49753</v>
      </c>
      <c r="G18" s="2">
        <v>49768</v>
      </c>
      <c r="H18" s="2">
        <v>49828</v>
      </c>
      <c r="I18" s="2"/>
      <c r="J18" s="2"/>
      <c r="K18" s="2"/>
      <c r="L18" s="2"/>
      <c r="M18" s="2"/>
      <c r="N18" s="2"/>
    </row>
    <row r="19" spans="2:18" x14ac:dyDescent="0.25">
      <c r="B19" s="3" t="s">
        <v>3</v>
      </c>
      <c r="C19" s="4">
        <v>4364</v>
      </c>
      <c r="D19" s="4">
        <v>4381</v>
      </c>
      <c r="E19" s="43">
        <v>4395</v>
      </c>
      <c r="F19" s="4">
        <v>4397</v>
      </c>
      <c r="G19" s="4">
        <v>4393</v>
      </c>
      <c r="H19" s="4">
        <v>4415</v>
      </c>
      <c r="I19" s="4"/>
      <c r="J19" s="4"/>
      <c r="K19" s="4"/>
      <c r="L19" s="4"/>
      <c r="M19" s="4"/>
      <c r="N19" s="4"/>
    </row>
    <row r="20" spans="2:18" x14ac:dyDescent="0.25">
      <c r="B20" s="3" t="s">
        <v>4</v>
      </c>
      <c r="C20" s="4">
        <v>448</v>
      </c>
      <c r="D20" s="4">
        <v>446</v>
      </c>
      <c r="E20" s="43">
        <v>448</v>
      </c>
      <c r="F20" s="4">
        <v>448</v>
      </c>
      <c r="G20" s="4">
        <v>451</v>
      </c>
      <c r="H20" s="4">
        <v>450</v>
      </c>
      <c r="I20" s="4"/>
      <c r="J20" s="4"/>
      <c r="K20" s="4"/>
      <c r="L20" s="4"/>
      <c r="M20" s="4"/>
      <c r="N20" s="4"/>
    </row>
    <row r="21" spans="2:18" ht="15.75" thickBot="1" x14ac:dyDescent="0.3">
      <c r="B21" s="5" t="s">
        <v>5</v>
      </c>
      <c r="C21" s="6">
        <v>331</v>
      </c>
      <c r="D21" s="6">
        <v>331</v>
      </c>
      <c r="E21" s="44">
        <v>331</v>
      </c>
      <c r="F21" s="6">
        <v>331</v>
      </c>
      <c r="G21" s="6">
        <v>333</v>
      </c>
      <c r="H21" s="6">
        <v>334</v>
      </c>
      <c r="I21" s="6"/>
      <c r="J21" s="6"/>
      <c r="K21" s="6"/>
      <c r="L21" s="6"/>
      <c r="M21" s="6"/>
      <c r="N21" s="6"/>
    </row>
    <row r="22" spans="2:18" ht="15.75" thickTop="1" x14ac:dyDescent="0.25">
      <c r="C22" s="18"/>
      <c r="D22" s="18"/>
      <c r="E22" s="18"/>
      <c r="F22" s="18"/>
      <c r="G22" s="18"/>
      <c r="H22" s="18"/>
      <c r="I22" s="18"/>
      <c r="J22" s="18"/>
      <c r="K22" s="18"/>
      <c r="L22" s="18"/>
      <c r="R22" s="39"/>
    </row>
    <row r="23" spans="2:18" ht="19.5" thickBot="1" x14ac:dyDescent="0.45">
      <c r="B23" s="36" t="s">
        <v>35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R23" s="39"/>
    </row>
    <row r="24" spans="2:18" ht="15.75" thickTop="1" x14ac:dyDescent="0.25">
      <c r="B24" s="47" t="s">
        <v>21</v>
      </c>
      <c r="C24" s="31" t="s">
        <v>7</v>
      </c>
      <c r="D24" s="32" t="s">
        <v>8</v>
      </c>
      <c r="E24" s="31" t="s">
        <v>9</v>
      </c>
      <c r="F24" s="31" t="s">
        <v>10</v>
      </c>
      <c r="G24" s="31" t="s">
        <v>11</v>
      </c>
      <c r="H24" s="31" t="s">
        <v>12</v>
      </c>
      <c r="I24" s="31" t="s">
        <v>13</v>
      </c>
      <c r="J24" s="31" t="s">
        <v>14</v>
      </c>
      <c r="K24" s="31" t="s">
        <v>15</v>
      </c>
      <c r="L24" s="31" t="s">
        <v>16</v>
      </c>
      <c r="M24" s="29" t="s">
        <v>0</v>
      </c>
      <c r="N24" s="29" t="s">
        <v>1</v>
      </c>
    </row>
    <row r="25" spans="2:18" ht="15.75" thickBot="1" x14ac:dyDescent="0.3">
      <c r="B25" s="48"/>
      <c r="C25" s="6">
        <v>8004</v>
      </c>
      <c r="D25" s="6">
        <v>8111</v>
      </c>
      <c r="E25" s="6">
        <v>8207</v>
      </c>
      <c r="F25" s="6">
        <v>8290</v>
      </c>
      <c r="G25" s="6">
        <v>8235</v>
      </c>
      <c r="H25" s="6">
        <v>8126</v>
      </c>
      <c r="I25" s="6"/>
      <c r="J25" s="6"/>
      <c r="K25" s="6"/>
      <c r="L25" s="6"/>
      <c r="M25" s="6"/>
      <c r="N25" s="6"/>
    </row>
    <row r="26" spans="2:18" ht="15.75" thickTop="1" x14ac:dyDescent="0.25"/>
    <row r="27" spans="2:18" ht="19.5" thickBot="1" x14ac:dyDescent="0.45">
      <c r="B27" s="36" t="s">
        <v>38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R27" s="39"/>
    </row>
    <row r="28" spans="2:18" ht="15.75" thickTop="1" x14ac:dyDescent="0.25">
      <c r="B28" s="47" t="s">
        <v>25</v>
      </c>
      <c r="C28" s="31" t="s">
        <v>7</v>
      </c>
      <c r="D28" s="32" t="s">
        <v>8</v>
      </c>
      <c r="E28" s="31" t="s">
        <v>9</v>
      </c>
      <c r="F28" s="31" t="s">
        <v>10</v>
      </c>
      <c r="G28" s="31" t="s">
        <v>11</v>
      </c>
      <c r="H28" s="31" t="s">
        <v>12</v>
      </c>
      <c r="I28" s="31" t="s">
        <v>13</v>
      </c>
      <c r="J28" s="31" t="s">
        <v>14</v>
      </c>
      <c r="K28" s="31" t="s">
        <v>15</v>
      </c>
      <c r="L28" s="31" t="s">
        <v>16</v>
      </c>
      <c r="M28" s="29" t="s">
        <v>0</v>
      </c>
      <c r="N28" s="29" t="s">
        <v>1</v>
      </c>
      <c r="R28" s="39"/>
    </row>
    <row r="29" spans="2:18" ht="15.75" thickBot="1" x14ac:dyDescent="0.3">
      <c r="B29" s="48"/>
      <c r="C29" s="6">
        <v>772211</v>
      </c>
      <c r="D29" s="6">
        <f>582507+53522</f>
        <v>636029</v>
      </c>
      <c r="E29" s="6">
        <f>655624+86507</f>
        <v>742131</v>
      </c>
      <c r="F29" s="6">
        <f>687329+70336</f>
        <v>757665</v>
      </c>
      <c r="G29" s="6">
        <v>747818</v>
      </c>
      <c r="H29" s="6">
        <v>771262</v>
      </c>
      <c r="I29" s="6"/>
      <c r="J29" s="6"/>
      <c r="K29" s="6"/>
      <c r="L29" s="6"/>
      <c r="M29" s="6"/>
      <c r="N29" s="6"/>
    </row>
    <row r="30" spans="2:18" ht="15.75" thickTop="1" x14ac:dyDescent="0.25"/>
    <row r="31" spans="2:18" ht="19.5" thickBot="1" x14ac:dyDescent="0.45">
      <c r="B31" s="51" t="s">
        <v>22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</row>
    <row r="32" spans="2:18" ht="15.75" thickTop="1" x14ac:dyDescent="0.25">
      <c r="B32" s="53" t="s">
        <v>23</v>
      </c>
      <c r="C32" s="33" t="s">
        <v>7</v>
      </c>
      <c r="D32" s="34" t="s">
        <v>8</v>
      </c>
      <c r="E32" s="33" t="s">
        <v>9</v>
      </c>
      <c r="F32" s="33" t="s">
        <v>10</v>
      </c>
      <c r="G32" s="33" t="s">
        <v>11</v>
      </c>
      <c r="H32" s="33" t="s">
        <v>12</v>
      </c>
      <c r="I32" s="33" t="s">
        <v>13</v>
      </c>
      <c r="J32" s="33" t="s">
        <v>14</v>
      </c>
      <c r="K32" s="33" t="s">
        <v>15</v>
      </c>
      <c r="L32" s="33" t="s">
        <v>16</v>
      </c>
      <c r="M32" s="35" t="s">
        <v>0</v>
      </c>
      <c r="N32" s="35" t="s">
        <v>1</v>
      </c>
      <c r="R32" s="39"/>
    </row>
    <row r="33" spans="2:18" ht="15.75" thickBot="1" x14ac:dyDescent="0.3">
      <c r="B33" s="54"/>
      <c r="C33" s="25">
        <v>15544262.810000001</v>
      </c>
      <c r="D33" s="25">
        <f>12435080.36+847044.88</f>
        <v>13282125.24</v>
      </c>
      <c r="E33" s="25">
        <f>13686997.8+1825897.19</f>
        <v>15512894.99</v>
      </c>
      <c r="F33" s="25">
        <f>14184306.67+1240159.97</f>
        <v>15424466.640000001</v>
      </c>
      <c r="G33" s="25">
        <v>15284110.880000001</v>
      </c>
      <c r="H33" s="25">
        <v>16057044.74</v>
      </c>
      <c r="I33" s="21"/>
      <c r="J33" s="21"/>
      <c r="K33" s="21"/>
      <c r="L33" s="25"/>
      <c r="M33" s="21"/>
      <c r="N33" s="21"/>
      <c r="R33" s="39"/>
    </row>
    <row r="34" spans="2:18" ht="15.75" thickTop="1" x14ac:dyDescent="0.25"/>
    <row r="35" spans="2:18" ht="19.5" thickBot="1" x14ac:dyDescent="0.45">
      <c r="B35" s="36" t="s">
        <v>24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2:18" ht="15.75" thickTop="1" x14ac:dyDescent="0.25">
      <c r="B36" s="47" t="s">
        <v>26</v>
      </c>
      <c r="C36" s="31" t="s">
        <v>7</v>
      </c>
      <c r="D36" s="32" t="s">
        <v>8</v>
      </c>
      <c r="E36" s="31" t="s">
        <v>9</v>
      </c>
      <c r="F36" s="31" t="s">
        <v>10</v>
      </c>
      <c r="G36" s="31" t="s">
        <v>11</v>
      </c>
      <c r="H36" s="31" t="s">
        <v>12</v>
      </c>
      <c r="I36" s="31" t="s">
        <v>13</v>
      </c>
      <c r="J36" s="31" t="s">
        <v>14</v>
      </c>
      <c r="K36" s="31" t="s">
        <v>15</v>
      </c>
      <c r="L36" s="31" t="s">
        <v>16</v>
      </c>
      <c r="M36" s="29" t="s">
        <v>0</v>
      </c>
      <c r="N36" s="29" t="s">
        <v>1</v>
      </c>
    </row>
    <row r="37" spans="2:18" ht="15.75" thickBot="1" x14ac:dyDescent="0.3">
      <c r="B37" s="48"/>
      <c r="C37" s="6">
        <v>4374</v>
      </c>
      <c r="D37" s="6">
        <v>5168</v>
      </c>
      <c r="E37" s="6">
        <v>5981</v>
      </c>
      <c r="F37" s="6">
        <v>7328</v>
      </c>
      <c r="G37" s="6">
        <v>7666</v>
      </c>
      <c r="H37" s="6">
        <v>8123</v>
      </c>
      <c r="I37" s="6"/>
      <c r="J37" s="6"/>
      <c r="K37" s="6"/>
      <c r="L37" s="6"/>
      <c r="M37" s="6"/>
      <c r="N37" s="6"/>
      <c r="R37" s="39"/>
    </row>
    <row r="38" spans="2:18" ht="15.75" thickTop="1" x14ac:dyDescent="0.25">
      <c r="R38" s="39"/>
    </row>
    <row r="39" spans="2:18" ht="19.5" thickBot="1" x14ac:dyDescent="0.45">
      <c r="B39" s="36" t="s">
        <v>28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2:18" ht="15.75" thickTop="1" x14ac:dyDescent="0.25">
      <c r="B40" s="47" t="s">
        <v>29</v>
      </c>
      <c r="C40" s="31" t="s">
        <v>7</v>
      </c>
      <c r="D40" s="32" t="s">
        <v>8</v>
      </c>
      <c r="E40" s="31" t="s">
        <v>9</v>
      </c>
      <c r="F40" s="31" t="s">
        <v>10</v>
      </c>
      <c r="G40" s="31" t="s">
        <v>11</v>
      </c>
      <c r="H40" s="31" t="s">
        <v>12</v>
      </c>
      <c r="I40" s="31" t="s">
        <v>13</v>
      </c>
      <c r="J40" s="31" t="s">
        <v>14</v>
      </c>
      <c r="K40" s="31" t="s">
        <v>15</v>
      </c>
      <c r="L40" s="31" t="s">
        <v>16</v>
      </c>
      <c r="M40" s="29" t="s">
        <v>0</v>
      </c>
      <c r="N40" s="29" t="s">
        <v>1</v>
      </c>
    </row>
    <row r="41" spans="2:18" ht="15.75" thickBot="1" x14ac:dyDescent="0.3">
      <c r="B41" s="48"/>
      <c r="C41" s="6">
        <v>2038</v>
      </c>
      <c r="D41" s="6">
        <v>3030</v>
      </c>
      <c r="E41" s="6">
        <v>2585</v>
      </c>
      <c r="F41" s="6">
        <v>1974</v>
      </c>
      <c r="G41" s="6">
        <v>1860</v>
      </c>
      <c r="H41" s="6">
        <v>2071</v>
      </c>
      <c r="I41" s="6"/>
      <c r="J41" s="6"/>
      <c r="K41" s="6"/>
      <c r="L41" s="6"/>
      <c r="M41" s="6"/>
      <c r="N41" s="6"/>
    </row>
    <row r="42" spans="2:18" ht="15.75" thickTop="1" x14ac:dyDescent="0.25">
      <c r="R42" s="39"/>
    </row>
    <row r="43" spans="2:18" ht="19.5" thickBot="1" x14ac:dyDescent="0.45">
      <c r="B43" s="36" t="s">
        <v>27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R43" s="39"/>
    </row>
    <row r="44" spans="2:18" ht="15.75" customHeight="1" thickTop="1" x14ac:dyDescent="0.25">
      <c r="B44" s="47" t="s">
        <v>29</v>
      </c>
      <c r="C44" s="31" t="s">
        <v>7</v>
      </c>
      <c r="D44" s="32" t="s">
        <v>8</v>
      </c>
      <c r="E44" s="31" t="s">
        <v>9</v>
      </c>
      <c r="F44" s="31" t="s">
        <v>10</v>
      </c>
      <c r="G44" s="31" t="s">
        <v>11</v>
      </c>
      <c r="H44" s="31" t="s">
        <v>12</v>
      </c>
      <c r="I44" s="31" t="s">
        <v>13</v>
      </c>
      <c r="J44" s="31" t="s">
        <v>14</v>
      </c>
      <c r="K44" s="31" t="s">
        <v>15</v>
      </c>
      <c r="L44" s="31" t="s">
        <v>16</v>
      </c>
      <c r="M44" s="29" t="s">
        <v>0</v>
      </c>
      <c r="N44" s="29" t="s">
        <v>1</v>
      </c>
    </row>
    <row r="45" spans="2:18" ht="15.75" thickBot="1" x14ac:dyDescent="0.3">
      <c r="B45" s="48"/>
      <c r="C45" s="6">
        <v>981</v>
      </c>
      <c r="D45" s="6">
        <v>1060</v>
      </c>
      <c r="E45" s="6">
        <v>1133</v>
      </c>
      <c r="F45" s="6">
        <v>1081</v>
      </c>
      <c r="G45" s="6">
        <v>1015</v>
      </c>
      <c r="H45" s="6">
        <v>1178</v>
      </c>
      <c r="I45" s="6"/>
      <c r="J45" s="6"/>
      <c r="K45" s="6"/>
      <c r="L45" s="6"/>
      <c r="M45" s="6"/>
      <c r="N45" s="6"/>
    </row>
    <row r="46" spans="2:18" ht="15.75" thickTop="1" x14ac:dyDescent="0.25">
      <c r="C46" s="22"/>
      <c r="D46" s="23"/>
      <c r="E46" s="23"/>
      <c r="F46" s="22"/>
      <c r="G46" s="22"/>
      <c r="H46" s="22"/>
      <c r="I46" s="22"/>
      <c r="J46" s="22"/>
      <c r="K46" s="45"/>
      <c r="L46" s="22"/>
      <c r="M46" s="24"/>
      <c r="N46" s="24"/>
    </row>
    <row r="47" spans="2:18" ht="19.5" thickBot="1" x14ac:dyDescent="0.45">
      <c r="B47" s="36" t="s">
        <v>36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R47" s="39"/>
    </row>
    <row r="48" spans="2:18" ht="15.75" thickTop="1" x14ac:dyDescent="0.25">
      <c r="B48" s="53" t="s">
        <v>32</v>
      </c>
      <c r="C48" s="31" t="s">
        <v>7</v>
      </c>
      <c r="D48" s="32" t="s">
        <v>8</v>
      </c>
      <c r="E48" s="31" t="s">
        <v>9</v>
      </c>
      <c r="F48" s="31" t="s">
        <v>10</v>
      </c>
      <c r="G48" s="31" t="s">
        <v>11</v>
      </c>
      <c r="H48" s="31" t="s">
        <v>12</v>
      </c>
      <c r="I48" s="31" t="s">
        <v>13</v>
      </c>
      <c r="J48" s="31" t="s">
        <v>14</v>
      </c>
      <c r="K48" s="31" t="s">
        <v>15</v>
      </c>
      <c r="L48" s="31" t="s">
        <v>16</v>
      </c>
      <c r="M48" s="29" t="s">
        <v>0</v>
      </c>
      <c r="N48" s="29" t="s">
        <v>1</v>
      </c>
      <c r="R48" s="39"/>
    </row>
    <row r="49" spans="2:29" ht="15.75" thickBot="1" x14ac:dyDescent="0.3">
      <c r="B49" s="54"/>
      <c r="C49" s="21">
        <v>14866002.869999999</v>
      </c>
      <c r="D49" s="25">
        <v>13576625.439999999</v>
      </c>
      <c r="E49" s="25">
        <v>16515988.619999999</v>
      </c>
      <c r="F49" s="25">
        <v>14674547.109999999</v>
      </c>
      <c r="G49" s="25">
        <v>15491344.6</v>
      </c>
      <c r="H49" s="21">
        <v>16919723.379999999</v>
      </c>
      <c r="I49" s="25"/>
      <c r="J49" s="21"/>
      <c r="K49" s="21"/>
      <c r="L49" s="21"/>
      <c r="M49" s="21"/>
      <c r="N49" s="21"/>
    </row>
    <row r="50" spans="2:29" ht="15.75" thickTop="1" x14ac:dyDescent="0.25"/>
    <row r="51" spans="2:29" ht="19.5" thickBot="1" x14ac:dyDescent="0.45">
      <c r="B51" s="36" t="s">
        <v>30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2:29" ht="15.75" thickTop="1" x14ac:dyDescent="0.25">
      <c r="B52" s="47" t="s">
        <v>33</v>
      </c>
      <c r="C52" s="31" t="s">
        <v>7</v>
      </c>
      <c r="D52" s="32" t="s">
        <v>8</v>
      </c>
      <c r="E52" s="31" t="s">
        <v>9</v>
      </c>
      <c r="F52" s="31" t="s">
        <v>10</v>
      </c>
      <c r="G52" s="31" t="s">
        <v>11</v>
      </c>
      <c r="H52" s="31" t="s">
        <v>12</v>
      </c>
      <c r="I52" s="31" t="s">
        <v>13</v>
      </c>
      <c r="J52" s="31" t="s">
        <v>14</v>
      </c>
      <c r="K52" s="31" t="s">
        <v>15</v>
      </c>
      <c r="L52" s="31" t="s">
        <v>16</v>
      </c>
      <c r="M52" s="29" t="s">
        <v>0</v>
      </c>
      <c r="N52" s="29" t="s">
        <v>1</v>
      </c>
      <c r="R52" s="39"/>
    </row>
    <row r="53" spans="2:29" ht="19.5" thickBot="1" x14ac:dyDescent="0.45">
      <c r="B53" s="48"/>
      <c r="C53" s="6">
        <v>46575</v>
      </c>
      <c r="D53" s="6">
        <v>41533</v>
      </c>
      <c r="E53" s="6">
        <v>48590</v>
      </c>
      <c r="F53" s="6">
        <v>42575</v>
      </c>
      <c r="G53" s="6">
        <v>42937</v>
      </c>
      <c r="H53" s="6">
        <v>47886</v>
      </c>
      <c r="I53" s="6"/>
      <c r="J53" s="6"/>
      <c r="K53" s="6"/>
      <c r="L53" s="6"/>
      <c r="M53" s="6"/>
      <c r="N53" s="6"/>
      <c r="Q53" s="38"/>
      <c r="R53" s="39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</row>
    <row r="54" spans="2:29" ht="15.75" thickTop="1" x14ac:dyDescent="0.25"/>
    <row r="55" spans="2:29" ht="19.5" hidden="1" thickBot="1" x14ac:dyDescent="0.45">
      <c r="B55" s="52" t="s">
        <v>31</v>
      </c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spans="2:29" ht="15.75" hidden="1" thickTop="1" x14ac:dyDescent="0.25">
      <c r="B56" s="49" t="s">
        <v>26</v>
      </c>
      <c r="C56" s="19" t="s">
        <v>7</v>
      </c>
      <c r="D56" s="20" t="s">
        <v>8</v>
      </c>
      <c r="E56" s="19" t="s">
        <v>9</v>
      </c>
      <c r="F56" s="19" t="s">
        <v>10</v>
      </c>
      <c r="G56" s="19" t="s">
        <v>11</v>
      </c>
      <c r="H56" s="19" t="s">
        <v>12</v>
      </c>
      <c r="I56" s="19" t="s">
        <v>13</v>
      </c>
      <c r="J56" s="19" t="s">
        <v>14</v>
      </c>
      <c r="K56" s="19" t="s">
        <v>15</v>
      </c>
      <c r="L56" s="19" t="s">
        <v>16</v>
      </c>
      <c r="M56" s="8" t="s">
        <v>0</v>
      </c>
      <c r="N56" s="8" t="s">
        <v>1</v>
      </c>
    </row>
    <row r="57" spans="2:29" ht="15.75" hidden="1" thickBot="1" x14ac:dyDescent="0.3">
      <c r="B57" s="50"/>
      <c r="C57" s="6"/>
      <c r="D57" s="17"/>
      <c r="E57" s="17"/>
      <c r="F57" s="6"/>
      <c r="G57" s="6"/>
      <c r="H57" s="6"/>
      <c r="I57" s="6"/>
      <c r="J57" s="6"/>
      <c r="K57" s="6"/>
      <c r="L57" s="6"/>
      <c r="M57" s="7"/>
      <c r="N57" s="7"/>
      <c r="R57" s="39"/>
    </row>
    <row r="58" spans="2:29" hidden="1" x14ac:dyDescent="0.25">
      <c r="R58" s="39"/>
    </row>
    <row r="62" spans="2:29" x14ac:dyDescent="0.25">
      <c r="R62" s="39"/>
    </row>
    <row r="63" spans="2:29" x14ac:dyDescent="0.25">
      <c r="R63" s="39"/>
    </row>
    <row r="67" spans="18:18" x14ac:dyDescent="0.25">
      <c r="R67" s="39"/>
    </row>
    <row r="68" spans="18:18" x14ac:dyDescent="0.25">
      <c r="R68" s="39"/>
    </row>
    <row r="72" spans="18:18" x14ac:dyDescent="0.25">
      <c r="R72" s="39"/>
    </row>
    <row r="73" spans="18:18" x14ac:dyDescent="0.25">
      <c r="R73" s="39"/>
    </row>
    <row r="77" spans="18:18" x14ac:dyDescent="0.25">
      <c r="R77" s="39"/>
    </row>
    <row r="78" spans="18:18" x14ac:dyDescent="0.25">
      <c r="R78" s="39"/>
    </row>
    <row r="82" spans="18:18" x14ac:dyDescent="0.25">
      <c r="R82" s="39"/>
    </row>
    <row r="83" spans="18:18" x14ac:dyDescent="0.25">
      <c r="R83" s="39"/>
    </row>
    <row r="87" spans="18:18" x14ac:dyDescent="0.25">
      <c r="R87" s="39"/>
    </row>
    <row r="88" spans="18:18" x14ac:dyDescent="0.25">
      <c r="R88" s="39"/>
    </row>
    <row r="92" spans="18:18" x14ac:dyDescent="0.25">
      <c r="R92" s="39"/>
    </row>
    <row r="93" spans="18:18" x14ac:dyDescent="0.25">
      <c r="R93" s="39"/>
    </row>
    <row r="100" spans="18:18" x14ac:dyDescent="0.25">
      <c r="R100" s="39"/>
    </row>
    <row r="101" spans="18:18" x14ac:dyDescent="0.25">
      <c r="R101" s="39"/>
    </row>
    <row r="105" spans="18:18" x14ac:dyDescent="0.25">
      <c r="R105" s="39"/>
    </row>
    <row r="106" spans="18:18" x14ac:dyDescent="0.25">
      <c r="R106" s="39"/>
    </row>
    <row r="110" spans="18:18" x14ac:dyDescent="0.25">
      <c r="R110" s="39"/>
    </row>
    <row r="111" spans="18:18" x14ac:dyDescent="0.25">
      <c r="R111" s="39"/>
    </row>
    <row r="117" spans="18:18" x14ac:dyDescent="0.25">
      <c r="R117" s="39"/>
    </row>
  </sheetData>
  <mergeCells count="13">
    <mergeCell ref="B7:N8"/>
    <mergeCell ref="B52:B53"/>
    <mergeCell ref="B56:B57"/>
    <mergeCell ref="B31:N31"/>
    <mergeCell ref="B16:B17"/>
    <mergeCell ref="B55:N55"/>
    <mergeCell ref="B40:B41"/>
    <mergeCell ref="B44:B45"/>
    <mergeCell ref="B48:B49"/>
    <mergeCell ref="B24:B25"/>
    <mergeCell ref="B28:B29"/>
    <mergeCell ref="B32:B33"/>
    <mergeCell ref="B36:B37"/>
  </mergeCells>
  <pageMargins left="0.23622047244094491" right="0.23622047244094491" top="0.47244094488188981" bottom="0.74803149606299213" header="0.31496062992125984" footer="0.31496062992125984"/>
  <pageSetup scale="7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Comercial2</dc:creator>
  <cp:lastModifiedBy>UsAdmin</cp:lastModifiedBy>
  <cp:lastPrinted>2022-09-05T16:07:12Z</cp:lastPrinted>
  <dcterms:created xsi:type="dcterms:W3CDTF">2021-12-03T14:59:39Z</dcterms:created>
  <dcterms:modified xsi:type="dcterms:W3CDTF">2026-07-01T18:50:05Z</dcterms:modified>
</cp:coreProperties>
</file>