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  <sheet name="Hoja2" sheetId="2" r:id="rId2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9" i="1" l="1"/>
  <c r="E33" i="1"/>
  <c r="D33" i="1" l="1"/>
  <c r="D29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<sst xmlns="http://schemas.openxmlformats.org/spreadsheetml/2006/main" count="162" uniqueCount="39">
  <si>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</si>
  <si>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</si>
  <si>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</si>
  <si>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</si>
  <si>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</si>
  <si>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</si>
  <si>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</si>
  <si>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</si>
  <si>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</si>
  <si>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</si>
  <si>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</si>
  <si>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</si>
  <si>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</si>
  <si>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</si>
  <si>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</si>
  <si>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</si>
  <si>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</si>
  <si>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</si>
  <si>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</si>
  <si>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</si>
  <si>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</si>
  <si>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</si>
  <si>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</si>
  <si>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</si>
  <si>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</si>
  <si>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</si>
  <si>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</si>
  <si>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</si>
  <si>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</si>
  <si>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</si>
  <si>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</si>
  <si>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</si>
  <si>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</si>
  <si>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</si>
  <si>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</si>
  <si>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</si>
  <si>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</si>
  <si>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 xml:space="preserve">Volúmenes de consumo </t>
  </si>
  <si>
    <t>ESTADÍSTICAS GENERADAS EN CUMPLIMIENTO A LAS FACULTADES, COMPETENCIAS Y/O FUNCIONES ÁREA COMERCIAL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</si>
</sst>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6" borderId="3" xfId="0" applyFont="1" applyFill="1" applyBorder="1" applyAlignment="1">
      <alignment horizontal="center" wrapText="1" readingOrder="1"/>
    </xf>
    <xf numFmtId="17" fontId="7" fillId="6" borderId="2" xfId="0" applyNumberFormat="1" applyFont="1" applyFill="1" applyBorder="1" applyAlignment="1">
      <alignment horizontal="center"/>
    </xf>
    <xf numFmtId="17" fontId="8" fillId="6" borderId="2" xfId="0" applyNumberFormat="1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3" fontId="9" fillId="6" borderId="6" xfId="0" applyNumberFormat="1" applyFont="1" applyFill="1" applyBorder="1" applyAlignment="1">
      <alignment horizontal="center"/>
    </xf>
    <xf numFmtId="3" fontId="7" fillId="6" borderId="2" xfId="0" applyNumberFormat="1" applyFont="1" applyFill="1" applyBorder="1" applyAlignment="1">
      <alignment horizontal="center"/>
    </xf>
    <xf numFmtId="3" fontId="8" fillId="6" borderId="2" xfId="0" applyNumberFormat="1" applyFont="1" applyFill="1" applyBorder="1" applyAlignment="1">
      <alignment horizontal="center"/>
    </xf>
    <xf numFmtId="3" fontId="7" fillId="6" borderId="3" xfId="0" applyNumberFormat="1" applyFont="1" applyFill="1" applyBorder="1" applyAlignment="1">
      <alignment horizontal="center"/>
    </xf>
    <xf numFmtId="3" fontId="8" fillId="6" borderId="3" xfId="0" applyNumberFormat="1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4" fillId="4" borderId="0" xfId="0" applyNumberFormat="1" applyFont="1" applyFill="1" applyBorder="1" applyAlignment="1">
      <alignment horizontal="center"/>
    </xf>
    <xf numFmtId="0" fontId="2" fillId="7" borderId="0" xfId="2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wrapText="1" readingOrder="1"/>
    </xf>
    <xf numFmtId="0" fontId="10" fillId="6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6" borderId="2" xfId="0" applyFont="1" applyFill="1" applyBorder="1" applyAlignment="1">
      <alignment horizontal="center" vertical="center" wrapText="1" readingOrder="1"/>
    </xf>
    <xf numFmtId="0" fontId="10" fillId="6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14</xdr:col>
      <xdr:colOff>673547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="110" zoomScaleNormal="110" workbookViewId="0">
      <selection activeCell="R17" sqref="R17"/>
    </sheetView>
  </sheetViews>
  <sheetFormatPr baseColWidth="10" defaultRowHeight="15" x14ac:dyDescent="0.25"/>
  <cols>
    <col min="1" max="1" width="2.140625" customWidth="1"/>
    <col min="2" max="2" width="16.28515625" customWidth="1"/>
    <col min="3" max="5" width="18.7109375" customWidth="1"/>
    <col min="6" max="6" width="4.5703125" bestFit="1" customWidth="1"/>
    <col min="7" max="7" width="5.28515625" bestFit="1" customWidth="1"/>
    <col min="8" max="8" width="4.5703125" bestFit="1" customWidth="1"/>
    <col min="9" max="9" width="4" bestFit="1" customWidth="1"/>
    <col min="10" max="11" width="5.140625" bestFit="1" customWidth="1"/>
    <col min="12" max="12" width="4.5703125" bestFit="1" customWidth="1"/>
    <col min="13" max="13" width="5.140625" bestFit="1" customWidth="1"/>
    <col min="14" max="14" width="4" bestFit="1" customWidth="1"/>
    <col min="16" max="29" width="11.42578125" style="37"/>
  </cols>
  <sheetData>
    <row r="7" spans="2:14" ht="28.5" customHeight="1" x14ac:dyDescent="0.25">
      <c r="B7" s="46" t="s">
        <v>38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18</v>
      </c>
      <c r="D11" s="9">
        <v>13</v>
      </c>
      <c r="E11" s="40">
        <v>21</v>
      </c>
      <c r="F11" s="10"/>
      <c r="G11" s="10"/>
      <c r="H11" s="10"/>
      <c r="I11" s="10"/>
      <c r="J11" s="10"/>
      <c r="K11" s="10"/>
      <c r="L11" s="10"/>
      <c r="M11" s="10"/>
      <c r="N11" s="11"/>
    </row>
    <row r="12" spans="2:14" x14ac:dyDescent="0.25">
      <c r="B12" s="15" t="s">
        <v>18</v>
      </c>
      <c r="C12" s="9">
        <v>26</v>
      </c>
      <c r="D12" s="9">
        <v>22</v>
      </c>
      <c r="E12" s="40">
        <v>15</v>
      </c>
      <c r="F12" s="10"/>
      <c r="G12" s="10"/>
      <c r="H12" s="10"/>
      <c r="I12" s="10"/>
      <c r="J12" s="10"/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66</v>
      </c>
      <c r="D13" s="12">
        <v>57</v>
      </c>
      <c r="E13" s="41">
        <v>126</v>
      </c>
      <c r="F13" s="13"/>
      <c r="G13" s="13"/>
      <c r="H13" s="13"/>
      <c r="I13" s="13"/>
      <c r="J13" s="13"/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54787</v>
      </c>
      <c r="D17" s="30">
        <f t="shared" ref="D17:N17" si="0">SUM(D18:D21)</f>
        <v>54836</v>
      </c>
      <c r="E17" s="30">
        <f t="shared" si="0"/>
        <v>54949</v>
      </c>
      <c r="F17" s="30">
        <f t="shared" si="0"/>
        <v>0</v>
      </c>
      <c r="G17" s="30">
        <f t="shared" si="0"/>
        <v>0</v>
      </c>
      <c r="H17" s="30">
        <f t="shared" si="0"/>
        <v>0</v>
      </c>
      <c r="I17" s="30">
        <f t="shared" si="0"/>
        <v>0</v>
      </c>
      <c r="J17" s="30">
        <f t="shared" si="0"/>
        <v>0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49644</v>
      </c>
      <c r="D18" s="2">
        <v>49678</v>
      </c>
      <c r="E18" s="42">
        <v>49775</v>
      </c>
      <c r="F18" s="2"/>
      <c r="G18" s="2"/>
      <c r="H18" s="2"/>
      <c r="I18" s="2"/>
      <c r="J18" s="2"/>
      <c r="K18" s="2"/>
      <c r="L18" s="2"/>
      <c r="M18" s="2"/>
      <c r="N18" s="2"/>
    </row>
    <row r="19" spans="2:18" x14ac:dyDescent="0.25">
      <c r="B19" s="3" t="s">
        <v>3</v>
      </c>
      <c r="C19" s="4">
        <v>4364</v>
      </c>
      <c r="D19" s="4">
        <v>4381</v>
      </c>
      <c r="E19" s="43">
        <v>4395</v>
      </c>
      <c r="F19" s="4"/>
      <c r="G19" s="4"/>
      <c r="H19" s="4"/>
      <c r="I19" s="4"/>
      <c r="J19" s="4"/>
      <c r="K19" s="4"/>
      <c r="L19" s="4"/>
      <c r="M19" s="4"/>
      <c r="N19" s="4"/>
    </row>
    <row r="20" spans="2:18" x14ac:dyDescent="0.25">
      <c r="B20" s="3" t="s">
        <v>4</v>
      </c>
      <c r="C20" s="4">
        <v>448</v>
      </c>
      <c r="D20" s="4">
        <v>446</v>
      </c>
      <c r="E20" s="43">
        <v>448</v>
      </c>
      <c r="F20" s="4"/>
      <c r="G20" s="4"/>
      <c r="H20" s="4"/>
      <c r="I20" s="4"/>
      <c r="J20" s="4"/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331</v>
      </c>
      <c r="D21" s="6">
        <v>331</v>
      </c>
      <c r="E21" s="44">
        <v>331</v>
      </c>
      <c r="F21" s="6"/>
      <c r="G21" s="6"/>
      <c r="H21" s="6"/>
      <c r="I21" s="6"/>
      <c r="J21" s="6"/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8004</v>
      </c>
      <c r="D25" s="6">
        <v>8111</v>
      </c>
      <c r="E25" s="6">
        <v>8207</v>
      </c>
      <c r="F25" s="6"/>
      <c r="G25" s="6"/>
      <c r="H25" s="6"/>
      <c r="I25" s="6"/>
      <c r="J25" s="6"/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37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v>772211</v>
      </c>
      <c r="D29" s="6">
        <f>582507+53522</f>
        <v>636029</v>
      </c>
      <c r="E29" s="6">
        <f>655624+86507</f>
        <v>742131</v>
      </c>
      <c r="F29" s="6"/>
      <c r="G29" s="6"/>
      <c r="H29" s="6"/>
      <c r="I29" s="6"/>
      <c r="J29" s="6"/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5">
        <v>15544262.810000001</v>
      </c>
      <c r="D33" s="25">
        <f>12435080.36+847044.88</f>
        <v>13282125.24</v>
      </c>
      <c r="E33" s="25">
        <f>13686997.8+1825897.19</f>
        <v>15512894.99</v>
      </c>
      <c r="F33" s="25"/>
      <c r="G33" s="25"/>
      <c r="H33" s="25"/>
      <c r="I33" s="21"/>
      <c r="J33" s="21"/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4374</v>
      </c>
      <c r="D37" s="6">
        <v>5168</v>
      </c>
      <c r="E37" s="6">
        <v>5981</v>
      </c>
      <c r="F37" s="6"/>
      <c r="G37" s="6"/>
      <c r="H37" s="6"/>
      <c r="I37" s="6"/>
      <c r="J37" s="6"/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2038</v>
      </c>
      <c r="D41" s="6">
        <v>3030</v>
      </c>
      <c r="E41" s="6">
        <v>2585</v>
      </c>
      <c r="F41" s="6"/>
      <c r="G41" s="6"/>
      <c r="H41" s="6"/>
      <c r="I41" s="6"/>
      <c r="J41" s="6"/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981</v>
      </c>
      <c r="D45" s="6">
        <v>1060</v>
      </c>
      <c r="E45" s="6">
        <v>1133</v>
      </c>
      <c r="F45" s="6"/>
      <c r="G45" s="6"/>
      <c r="H45" s="6"/>
      <c r="I45" s="6"/>
      <c r="J45" s="6"/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14866002.869999999</v>
      </c>
      <c r="D49" s="25">
        <v>13576625.439999999</v>
      </c>
      <c r="E49" s="25">
        <v>16515988.619999999</v>
      </c>
      <c r="F49" s="25"/>
      <c r="G49" s="25"/>
      <c r="H49" s="21"/>
      <c r="I49" s="25"/>
      <c r="J49" s="21"/>
      <c r="K49" s="21"/>
      <c r="L49" s="21"/>
      <c r="M49" s="21"/>
      <c r="N49" s="21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46575</v>
      </c>
      <c r="D53" s="6">
        <v>41533</v>
      </c>
      <c r="E53" s="6">
        <v>48590</v>
      </c>
      <c r="F53" s="6"/>
      <c r="G53" s="6"/>
      <c r="H53" s="6"/>
      <c r="I53" s="6"/>
      <c r="J53" s="6"/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2026-04-01T19:31:46Z</dcterms:modified>
</cp:coreProperties>
</file>