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codeName="ThisWorkbook"/>
  <mc:AlternateContent xmlns:mc="http://schemas.openxmlformats.org/markup-compatibility/2006">
    <mc:Choice Requires="x15">
      <x15ac:absPath xmlns:x15ac="http://schemas.microsoft.com/office/spreadsheetml/2010/11/ac" url="Z:\INFORMES ESTADÍSTICOS\CIEISP\2025 12 DICIEMBRE\"/>
    </mc:Choice>
  </mc:AlternateContent>
  <xr:revisionPtr revIDLastSave="0" documentId="13_ncr:1_{DA17FEC1-96A3-4EF4-BF7C-B64C1B5968EC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VilladePozos" sheetId="60" r:id="rId58"/>
    <sheet name="Xilitla" sheetId="58" r:id="rId59"/>
    <sheet name="Zaragoza" sheetId="59" r:id="rId60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7">VilladePozos!$A$1:$J$166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8">Xilitla!$A$1:$J$166</definedName>
    <definedName name="Print_Area" localSheetId="59">Zaragoza!$A$1:$J$166</definedName>
  </definedNames>
  <calcPr calcId="191029"/>
</workbook>
</file>

<file path=xl/calcChain.xml><?xml version="1.0" encoding="utf-8"?>
<calcChain xmlns="http://schemas.openxmlformats.org/spreadsheetml/2006/main">
  <c r="O168" i="1" l="1"/>
  <c r="O167" i="1"/>
  <c r="O166" i="1"/>
  <c r="O165" i="1"/>
  <c r="O164" i="1"/>
  <c r="O163" i="1"/>
  <c r="O162" i="1"/>
  <c r="O161" i="1"/>
  <c r="O160" i="1"/>
  <c r="O159" i="1"/>
  <c r="O157" i="1"/>
  <c r="O156" i="1"/>
  <c r="O155" i="1"/>
  <c r="O153" i="1"/>
  <c r="O152" i="1"/>
  <c r="O151" i="1"/>
  <c r="O150" i="1"/>
  <c r="O148" i="1"/>
  <c r="O147" i="1"/>
  <c r="O146" i="1"/>
  <c r="O145" i="1"/>
  <c r="O144" i="1"/>
  <c r="O143" i="1"/>
  <c r="O142" i="1"/>
  <c r="O141" i="1"/>
  <c r="O139" i="1"/>
  <c r="O138" i="1"/>
  <c r="O136" i="1"/>
  <c r="O135" i="1"/>
  <c r="O133" i="1"/>
  <c r="O132" i="1"/>
  <c r="O129" i="1"/>
  <c r="O128" i="1"/>
  <c r="O126" i="1"/>
  <c r="O125" i="1"/>
  <c r="O123" i="1"/>
  <c r="O122" i="1"/>
  <c r="O120" i="1"/>
  <c r="O119" i="1"/>
  <c r="O117" i="1"/>
  <c r="O116" i="1"/>
  <c r="O114" i="1"/>
  <c r="O113" i="1"/>
  <c r="O111" i="1"/>
  <c r="O110" i="1"/>
  <c r="O108" i="1"/>
  <c r="O107" i="1"/>
  <c r="O105" i="1"/>
  <c r="O104" i="1"/>
  <c r="O102" i="1"/>
  <c r="O101" i="1"/>
  <c r="O99" i="1"/>
  <c r="O98" i="1"/>
  <c r="O96" i="1"/>
  <c r="O95" i="1"/>
  <c r="O93" i="1"/>
  <c r="O92" i="1"/>
  <c r="O89" i="1"/>
  <c r="O88" i="1"/>
  <c r="O84" i="1"/>
  <c r="O83" i="1"/>
  <c r="O82" i="1"/>
  <c r="O81" i="1"/>
  <c r="O80" i="1"/>
  <c r="O79" i="1"/>
  <c r="O78" i="1"/>
  <c r="O76" i="1"/>
  <c r="O75" i="1"/>
  <c r="O74" i="1"/>
  <c r="O73" i="1"/>
  <c r="O72" i="1"/>
  <c r="O71" i="1"/>
  <c r="O70" i="1"/>
  <c r="O69" i="1"/>
  <c r="O66" i="1"/>
  <c r="O65" i="1"/>
  <c r="O64" i="1"/>
  <c r="O63" i="1"/>
  <c r="O62" i="1"/>
  <c r="O61" i="1"/>
  <c r="O59" i="1"/>
  <c r="O58" i="1"/>
  <c r="O57" i="1"/>
  <c r="O56" i="1"/>
  <c r="O55" i="1"/>
  <c r="O53" i="1"/>
  <c r="O52" i="1"/>
  <c r="O51" i="1"/>
  <c r="O50" i="1"/>
  <c r="O47" i="1"/>
  <c r="O46" i="1"/>
  <c r="O45" i="1"/>
  <c r="O44" i="1"/>
  <c r="O43" i="1"/>
  <c r="O41" i="1"/>
  <c r="O40" i="1"/>
  <c r="O39" i="1"/>
  <c r="O38" i="1"/>
  <c r="D168" i="1"/>
  <c r="D167" i="1"/>
  <c r="D166" i="1"/>
  <c r="D165" i="1"/>
  <c r="D164" i="1"/>
  <c r="D163" i="1"/>
  <c r="D162" i="1"/>
  <c r="D161" i="1"/>
  <c r="D160" i="1"/>
  <c r="D159" i="1"/>
  <c r="D157" i="1"/>
  <c r="D156" i="1"/>
  <c r="D155" i="1"/>
  <c r="D153" i="1"/>
  <c r="D152" i="1"/>
  <c r="D151" i="1"/>
  <c r="D150" i="1"/>
  <c r="D148" i="1"/>
  <c r="D147" i="1"/>
  <c r="D146" i="1"/>
  <c r="D145" i="1"/>
  <c r="D144" i="1"/>
  <c r="D143" i="1"/>
  <c r="D142" i="1"/>
  <c r="D141" i="1"/>
  <c r="D139" i="1"/>
  <c r="D138" i="1"/>
  <c r="D136" i="1"/>
  <c r="D135" i="1"/>
  <c r="D133" i="1"/>
  <c r="D132" i="1"/>
  <c r="D129" i="1"/>
  <c r="D128" i="1"/>
  <c r="D126" i="1"/>
  <c r="D125" i="1"/>
  <c r="D123" i="1"/>
  <c r="D122" i="1"/>
  <c r="D120" i="1"/>
  <c r="D119" i="1"/>
  <c r="D117" i="1"/>
  <c r="D116" i="1"/>
  <c r="D114" i="1"/>
  <c r="D113" i="1"/>
  <c r="D111" i="1"/>
  <c r="D110" i="1"/>
  <c r="D108" i="1"/>
  <c r="D107" i="1"/>
  <c r="D105" i="1"/>
  <c r="D104" i="1"/>
  <c r="D102" i="1"/>
  <c r="D101" i="1"/>
  <c r="D99" i="1"/>
  <c r="D98" i="1"/>
  <c r="D96" i="1"/>
  <c r="D95" i="1"/>
  <c r="D93" i="1"/>
  <c r="D92" i="1"/>
  <c r="D89" i="1"/>
  <c r="D88" i="1"/>
  <c r="D84" i="1"/>
  <c r="D83" i="1"/>
  <c r="D82" i="1"/>
  <c r="D81" i="1"/>
  <c r="D80" i="1"/>
  <c r="D79" i="1"/>
  <c r="D78" i="1"/>
  <c r="D76" i="1"/>
  <c r="D75" i="1"/>
  <c r="D74" i="1"/>
  <c r="D73" i="1"/>
  <c r="D72" i="1"/>
  <c r="D71" i="1"/>
  <c r="D70" i="1"/>
  <c r="D69" i="1"/>
  <c r="D66" i="1"/>
  <c r="D65" i="1"/>
  <c r="D64" i="1"/>
  <c r="D63" i="1"/>
  <c r="D62" i="1"/>
  <c r="D61" i="1"/>
  <c r="D59" i="1"/>
  <c r="D58" i="1"/>
  <c r="D57" i="1"/>
  <c r="D56" i="1"/>
  <c r="D55" i="1"/>
  <c r="D53" i="1"/>
  <c r="D52" i="1"/>
  <c r="D51" i="1"/>
  <c r="D50" i="1"/>
  <c r="D47" i="1"/>
  <c r="D46" i="1"/>
  <c r="D45" i="1"/>
  <c r="D44" i="1"/>
  <c r="D43" i="1"/>
  <c r="D41" i="1"/>
  <c r="D40" i="1"/>
  <c r="D39" i="1"/>
  <c r="D38" i="1"/>
  <c r="H165" i="60"/>
  <c r="H164" i="60"/>
  <c r="H163" i="60"/>
  <c r="H162" i="60"/>
  <c r="H161" i="60"/>
  <c r="H160" i="60"/>
  <c r="H159" i="60"/>
  <c r="H158" i="60"/>
  <c r="H157" i="60"/>
  <c r="H156" i="60"/>
  <c r="F155" i="60"/>
  <c r="D155" i="60"/>
  <c r="H154" i="60"/>
  <c r="H153" i="60"/>
  <c r="H152" i="60"/>
  <c r="F151" i="60"/>
  <c r="D151" i="60"/>
  <c r="H150" i="60"/>
  <c r="H149" i="60"/>
  <c r="H148" i="60"/>
  <c r="H147" i="60"/>
  <c r="F146" i="60"/>
  <c r="D146" i="60"/>
  <c r="H145" i="60"/>
  <c r="H144" i="60"/>
  <c r="H143" i="60"/>
  <c r="H142" i="60"/>
  <c r="H141" i="60"/>
  <c r="H140" i="60"/>
  <c r="H139" i="60"/>
  <c r="H138" i="60"/>
  <c r="F137" i="60"/>
  <c r="D137" i="60"/>
  <c r="H136" i="60"/>
  <c r="H135" i="60"/>
  <c r="F134" i="60"/>
  <c r="D134" i="60"/>
  <c r="I133" i="60"/>
  <c r="H133" i="60"/>
  <c r="I132" i="60"/>
  <c r="H132" i="60"/>
  <c r="H131" i="60"/>
  <c r="G131" i="60"/>
  <c r="F131" i="60"/>
  <c r="E131" i="60"/>
  <c r="D131" i="60"/>
  <c r="H130" i="60"/>
  <c r="H129" i="60"/>
  <c r="F128" i="60"/>
  <c r="D128" i="60"/>
  <c r="I127" i="60"/>
  <c r="H126" i="60"/>
  <c r="H125" i="60"/>
  <c r="F124" i="60"/>
  <c r="D124" i="60"/>
  <c r="H124" i="60" s="1"/>
  <c r="H123" i="60"/>
  <c r="H122" i="60"/>
  <c r="F121" i="60"/>
  <c r="D121" i="60"/>
  <c r="H121" i="60" s="1"/>
  <c r="H120" i="60"/>
  <c r="H119" i="60"/>
  <c r="F118" i="60"/>
  <c r="D118" i="60"/>
  <c r="H118" i="60" s="1"/>
  <c r="H117" i="60"/>
  <c r="H116" i="60"/>
  <c r="F115" i="60"/>
  <c r="D115" i="60"/>
  <c r="H115" i="60" s="1"/>
  <c r="H114" i="60"/>
  <c r="H113" i="60"/>
  <c r="F112" i="60"/>
  <c r="D112" i="60"/>
  <c r="H112" i="60" s="1"/>
  <c r="H111" i="60"/>
  <c r="H110" i="60"/>
  <c r="F109" i="60"/>
  <c r="D109" i="60"/>
  <c r="H108" i="60"/>
  <c r="H107" i="60"/>
  <c r="F106" i="60"/>
  <c r="D106" i="60"/>
  <c r="H105" i="60"/>
  <c r="H104" i="60"/>
  <c r="F103" i="60"/>
  <c r="D103" i="60"/>
  <c r="H103" i="60" s="1"/>
  <c r="I102" i="60"/>
  <c r="H102" i="60"/>
  <c r="I101" i="60"/>
  <c r="H101" i="60"/>
  <c r="G100" i="60"/>
  <c r="I100" i="60" s="1"/>
  <c r="F100" i="60"/>
  <c r="E100" i="60"/>
  <c r="D100" i="60"/>
  <c r="H100" i="60" s="1"/>
  <c r="H99" i="60"/>
  <c r="H98" i="60"/>
  <c r="F97" i="60"/>
  <c r="D97" i="60"/>
  <c r="I96" i="60"/>
  <c r="H96" i="60"/>
  <c r="I95" i="60"/>
  <c r="H95" i="60"/>
  <c r="G94" i="60"/>
  <c r="F94" i="60"/>
  <c r="E94" i="60"/>
  <c r="D94" i="60"/>
  <c r="I93" i="60"/>
  <c r="H93" i="60"/>
  <c r="I92" i="60"/>
  <c r="H92" i="60"/>
  <c r="G91" i="60"/>
  <c r="F91" i="60"/>
  <c r="E91" i="60"/>
  <c r="D91" i="60"/>
  <c r="I90" i="60"/>
  <c r="H90" i="60"/>
  <c r="I89" i="60"/>
  <c r="H89" i="60"/>
  <c r="G88" i="60"/>
  <c r="F88" i="60"/>
  <c r="E88" i="60"/>
  <c r="D88" i="60"/>
  <c r="H86" i="60"/>
  <c r="H85" i="60"/>
  <c r="F84" i="60"/>
  <c r="D84" i="60"/>
  <c r="H81" i="60"/>
  <c r="H80" i="60"/>
  <c r="H79" i="60"/>
  <c r="H78" i="60"/>
  <c r="H77" i="60"/>
  <c r="H76" i="60"/>
  <c r="H75" i="60"/>
  <c r="F74" i="60"/>
  <c r="D74" i="60"/>
  <c r="H73" i="60"/>
  <c r="H72" i="60"/>
  <c r="H71" i="60"/>
  <c r="H70" i="60"/>
  <c r="H69" i="60"/>
  <c r="H68" i="60"/>
  <c r="H67" i="60"/>
  <c r="H66" i="60"/>
  <c r="F65" i="60"/>
  <c r="F64" i="60" s="1"/>
  <c r="D65" i="60"/>
  <c r="D64" i="60" s="1"/>
  <c r="H63" i="60"/>
  <c r="H62" i="60"/>
  <c r="H61" i="60"/>
  <c r="H60" i="60"/>
  <c r="H59" i="60"/>
  <c r="H58" i="60"/>
  <c r="F57" i="60"/>
  <c r="D57" i="60"/>
  <c r="H56" i="60"/>
  <c r="H55" i="60"/>
  <c r="H54" i="60"/>
  <c r="H53" i="60"/>
  <c r="H52" i="60"/>
  <c r="F51" i="60"/>
  <c r="D51" i="60"/>
  <c r="H50" i="60"/>
  <c r="H49" i="60"/>
  <c r="H48" i="60"/>
  <c r="H47" i="60"/>
  <c r="F46" i="60"/>
  <c r="D46" i="60"/>
  <c r="H44" i="60"/>
  <c r="H43" i="60"/>
  <c r="H42" i="60"/>
  <c r="H41" i="60"/>
  <c r="H40" i="60"/>
  <c r="F39" i="60"/>
  <c r="D39" i="60"/>
  <c r="H38" i="60"/>
  <c r="H37" i="60"/>
  <c r="H36" i="60"/>
  <c r="H35" i="60"/>
  <c r="F34" i="60"/>
  <c r="D34" i="60"/>
  <c r="D12" i="60"/>
  <c r="D11" i="60"/>
  <c r="D9" i="60"/>
  <c r="D8" i="60"/>
  <c r="D7" i="60"/>
  <c r="H165" i="3"/>
  <c r="H164" i="3"/>
  <c r="H163" i="3"/>
  <c r="H162" i="3"/>
  <c r="H161" i="3"/>
  <c r="H160" i="3"/>
  <c r="H159" i="3"/>
  <c r="H158" i="3"/>
  <c r="H157" i="3"/>
  <c r="H156" i="3"/>
  <c r="F155" i="3"/>
  <c r="D155" i="3"/>
  <c r="H154" i="3"/>
  <c r="H153" i="3"/>
  <c r="H152" i="3"/>
  <c r="F151" i="3"/>
  <c r="D151" i="3"/>
  <c r="H151" i="3" s="1"/>
  <c r="H150" i="3"/>
  <c r="H149" i="3"/>
  <c r="H148" i="3"/>
  <c r="H147" i="3"/>
  <c r="F146" i="3"/>
  <c r="D146" i="3"/>
  <c r="H145" i="3"/>
  <c r="H144" i="3"/>
  <c r="H143" i="3"/>
  <c r="H142" i="3"/>
  <c r="H141" i="3"/>
  <c r="H140" i="3"/>
  <c r="H139" i="3"/>
  <c r="H138" i="3"/>
  <c r="F137" i="3"/>
  <c r="D137" i="3"/>
  <c r="H137" i="3" s="1"/>
  <c r="H136" i="3"/>
  <c r="H135" i="3"/>
  <c r="F134" i="3"/>
  <c r="D134" i="3"/>
  <c r="I133" i="3"/>
  <c r="H133" i="3"/>
  <c r="I132" i="3"/>
  <c r="H132" i="3"/>
  <c r="H131" i="3"/>
  <c r="G131" i="3"/>
  <c r="F131" i="3"/>
  <c r="E131" i="3"/>
  <c r="I131" i="3" s="1"/>
  <c r="D131" i="3"/>
  <c r="H130" i="3"/>
  <c r="H129" i="3"/>
  <c r="F128" i="3"/>
  <c r="D128" i="3"/>
  <c r="I127" i="3"/>
  <c r="H126" i="3"/>
  <c r="H125" i="3"/>
  <c r="F124" i="3"/>
  <c r="H124" i="3" s="1"/>
  <c r="D124" i="3"/>
  <c r="H123" i="3"/>
  <c r="H122" i="3"/>
  <c r="F121" i="3"/>
  <c r="D121" i="3"/>
  <c r="H120" i="3"/>
  <c r="H119" i="3"/>
  <c r="F118" i="3"/>
  <c r="H118" i="3" s="1"/>
  <c r="D118" i="3"/>
  <c r="H117" i="3"/>
  <c r="H116" i="3"/>
  <c r="F115" i="3"/>
  <c r="D115" i="3"/>
  <c r="H114" i="3"/>
  <c r="H113" i="3"/>
  <c r="F112" i="3"/>
  <c r="D112" i="3"/>
  <c r="H111" i="3"/>
  <c r="H110" i="3"/>
  <c r="F109" i="3"/>
  <c r="D109" i="3"/>
  <c r="H108" i="3"/>
  <c r="H107" i="3"/>
  <c r="F106" i="3"/>
  <c r="D106" i="3"/>
  <c r="H106" i="3" s="1"/>
  <c r="H105" i="3"/>
  <c r="H104" i="3"/>
  <c r="F103" i="3"/>
  <c r="D103" i="3"/>
  <c r="I102" i="3"/>
  <c r="H102" i="3"/>
  <c r="I101" i="3"/>
  <c r="H101" i="3"/>
  <c r="G100" i="3"/>
  <c r="F100" i="3"/>
  <c r="E100" i="3"/>
  <c r="D100" i="3"/>
  <c r="H99" i="3"/>
  <c r="H98" i="3"/>
  <c r="F97" i="3"/>
  <c r="D97" i="3"/>
  <c r="I96" i="3"/>
  <c r="H96" i="3"/>
  <c r="I95" i="3"/>
  <c r="H95" i="3"/>
  <c r="G94" i="3"/>
  <c r="F94" i="3"/>
  <c r="E94" i="3"/>
  <c r="D94" i="3"/>
  <c r="I93" i="3"/>
  <c r="H93" i="3"/>
  <c r="I92" i="3"/>
  <c r="H92" i="3"/>
  <c r="G91" i="3"/>
  <c r="F91" i="3"/>
  <c r="E91" i="3"/>
  <c r="D91" i="3"/>
  <c r="I90" i="3"/>
  <c r="H90" i="3"/>
  <c r="I89" i="3"/>
  <c r="H89" i="3"/>
  <c r="G88" i="3"/>
  <c r="F88" i="3"/>
  <c r="F87" i="3" s="1"/>
  <c r="E88" i="3"/>
  <c r="D88" i="3"/>
  <c r="H86" i="3"/>
  <c r="H85" i="3"/>
  <c r="F84" i="3"/>
  <c r="D84" i="3"/>
  <c r="H84" i="3" s="1"/>
  <c r="H81" i="3"/>
  <c r="H80" i="3"/>
  <c r="H79" i="3"/>
  <c r="H78" i="3"/>
  <c r="H77" i="3"/>
  <c r="H76" i="3"/>
  <c r="H75" i="3"/>
  <c r="F74" i="3"/>
  <c r="D74" i="3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D57" i="3"/>
  <c r="H56" i="3"/>
  <c r="H55" i="3"/>
  <c r="H54" i="3"/>
  <c r="H53" i="3"/>
  <c r="H52" i="3"/>
  <c r="F51" i="3"/>
  <c r="D51" i="3"/>
  <c r="H50" i="3"/>
  <c r="H49" i="3"/>
  <c r="H48" i="3"/>
  <c r="H47" i="3"/>
  <c r="F46" i="3"/>
  <c r="D46" i="3"/>
  <c r="H44" i="3"/>
  <c r="H43" i="3"/>
  <c r="H42" i="3"/>
  <c r="H41" i="3"/>
  <c r="H40" i="3"/>
  <c r="F39" i="3"/>
  <c r="D39" i="3"/>
  <c r="H38" i="3"/>
  <c r="H37" i="3"/>
  <c r="H36" i="3"/>
  <c r="H35" i="3"/>
  <c r="F34" i="3"/>
  <c r="D34" i="3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H151" i="4" s="1"/>
  <c r="D151" i="4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D137" i="4"/>
  <c r="H136" i="4"/>
  <c r="H135" i="4"/>
  <c r="F134" i="4"/>
  <c r="D134" i="4"/>
  <c r="I133" i="4"/>
  <c r="H133" i="4"/>
  <c r="I132" i="4"/>
  <c r="H132" i="4"/>
  <c r="G131" i="4"/>
  <c r="F131" i="4"/>
  <c r="E131" i="4"/>
  <c r="D131" i="4"/>
  <c r="H131" i="4" s="1"/>
  <c r="H130" i="4"/>
  <c r="H129" i="4"/>
  <c r="F128" i="4"/>
  <c r="D128" i="4"/>
  <c r="I127" i="4"/>
  <c r="H126" i="4"/>
  <c r="H125" i="4"/>
  <c r="F124" i="4"/>
  <c r="H124" i="4" s="1"/>
  <c r="D124" i="4"/>
  <c r="H123" i="4"/>
  <c r="H122" i="4"/>
  <c r="F121" i="4"/>
  <c r="D121" i="4"/>
  <c r="H120" i="4"/>
  <c r="H119" i="4"/>
  <c r="F118" i="4"/>
  <c r="D118" i="4"/>
  <c r="H118" i="4" s="1"/>
  <c r="H117" i="4"/>
  <c r="H116" i="4"/>
  <c r="F115" i="4"/>
  <c r="H115" i="4" s="1"/>
  <c r="D115" i="4"/>
  <c r="H114" i="4"/>
  <c r="H113" i="4"/>
  <c r="F112" i="4"/>
  <c r="D112" i="4"/>
  <c r="H111" i="4"/>
  <c r="H110" i="4"/>
  <c r="F109" i="4"/>
  <c r="D109" i="4"/>
  <c r="H108" i="4"/>
  <c r="H107" i="4"/>
  <c r="F106" i="4"/>
  <c r="D106" i="4"/>
  <c r="H106" i="4" s="1"/>
  <c r="H105" i="4"/>
  <c r="H104" i="4"/>
  <c r="F103" i="4"/>
  <c r="D103" i="4"/>
  <c r="I102" i="4"/>
  <c r="H102" i="4"/>
  <c r="I101" i="4"/>
  <c r="H101" i="4"/>
  <c r="G100" i="4"/>
  <c r="F100" i="4"/>
  <c r="E100" i="4"/>
  <c r="I100" i="4" s="1"/>
  <c r="D100" i="4"/>
  <c r="H99" i="4"/>
  <c r="H98" i="4"/>
  <c r="F97" i="4"/>
  <c r="D97" i="4"/>
  <c r="H97" i="4" s="1"/>
  <c r="I96" i="4"/>
  <c r="H96" i="4"/>
  <c r="I95" i="4"/>
  <c r="H95" i="4"/>
  <c r="G94" i="4"/>
  <c r="I94" i="4" s="1"/>
  <c r="F94" i="4"/>
  <c r="E94" i="4"/>
  <c r="D94" i="4"/>
  <c r="I93" i="4"/>
  <c r="H93" i="4"/>
  <c r="I92" i="4"/>
  <c r="H92" i="4"/>
  <c r="G91" i="4"/>
  <c r="F91" i="4"/>
  <c r="E91" i="4"/>
  <c r="D91" i="4"/>
  <c r="I90" i="4"/>
  <c r="H90" i="4"/>
  <c r="I89" i="4"/>
  <c r="H89" i="4"/>
  <c r="G88" i="4"/>
  <c r="F88" i="4"/>
  <c r="E88" i="4"/>
  <c r="D88" i="4"/>
  <c r="H86" i="4"/>
  <c r="H85" i="4"/>
  <c r="F84" i="4"/>
  <c r="D84" i="4"/>
  <c r="H81" i="4"/>
  <c r="H80" i="4"/>
  <c r="H79" i="4"/>
  <c r="H78" i="4"/>
  <c r="H77" i="4"/>
  <c r="H76" i="4"/>
  <c r="H75" i="4"/>
  <c r="F74" i="4"/>
  <c r="D74" i="4"/>
  <c r="H73" i="4"/>
  <c r="H72" i="4"/>
  <c r="H71" i="4"/>
  <c r="H70" i="4"/>
  <c r="H69" i="4"/>
  <c r="H68" i="4"/>
  <c r="H67" i="4"/>
  <c r="H66" i="4"/>
  <c r="F65" i="4"/>
  <c r="F64" i="4" s="1"/>
  <c r="D65" i="4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F33" i="4" s="1"/>
  <c r="D34" i="4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0" i="5"/>
  <c r="H149" i="5"/>
  <c r="H148" i="5"/>
  <c r="H147" i="5"/>
  <c r="F146" i="5"/>
  <c r="D146" i="5"/>
  <c r="H145" i="5"/>
  <c r="H144" i="5"/>
  <c r="H143" i="5"/>
  <c r="H142" i="5"/>
  <c r="H141" i="5"/>
  <c r="H140" i="5"/>
  <c r="H139" i="5"/>
  <c r="H138" i="5"/>
  <c r="F137" i="5"/>
  <c r="D137" i="5"/>
  <c r="H137" i="5" s="1"/>
  <c r="H136" i="5"/>
  <c r="H135" i="5"/>
  <c r="F134" i="5"/>
  <c r="D134" i="5"/>
  <c r="I133" i="5"/>
  <c r="H133" i="5"/>
  <c r="I132" i="5"/>
  <c r="H132" i="5"/>
  <c r="G131" i="5"/>
  <c r="F131" i="5"/>
  <c r="E131" i="5"/>
  <c r="D131" i="5"/>
  <c r="H130" i="5"/>
  <c r="H129" i="5"/>
  <c r="F128" i="5"/>
  <c r="D128" i="5"/>
  <c r="I127" i="5"/>
  <c r="H126" i="5"/>
  <c r="H125" i="5"/>
  <c r="F124" i="5"/>
  <c r="D124" i="5"/>
  <c r="H123" i="5"/>
  <c r="H122" i="5"/>
  <c r="F121" i="5"/>
  <c r="D121" i="5"/>
  <c r="H120" i="5"/>
  <c r="H119" i="5"/>
  <c r="F118" i="5"/>
  <c r="D118" i="5"/>
  <c r="H117" i="5"/>
  <c r="H116" i="5"/>
  <c r="F115" i="5"/>
  <c r="D115" i="5"/>
  <c r="H114" i="5"/>
  <c r="H113" i="5"/>
  <c r="F112" i="5"/>
  <c r="H112" i="5" s="1"/>
  <c r="D112" i="5"/>
  <c r="H111" i="5"/>
  <c r="H110" i="5"/>
  <c r="F109" i="5"/>
  <c r="D109" i="5"/>
  <c r="H108" i="5"/>
  <c r="H107" i="5"/>
  <c r="F106" i="5"/>
  <c r="D106" i="5"/>
  <c r="H106" i="5" s="1"/>
  <c r="H105" i="5"/>
  <c r="H104" i="5"/>
  <c r="F103" i="5"/>
  <c r="D103" i="5"/>
  <c r="I102" i="5"/>
  <c r="H102" i="5"/>
  <c r="I101" i="5"/>
  <c r="H101" i="5"/>
  <c r="G100" i="5"/>
  <c r="F100" i="5"/>
  <c r="E100" i="5"/>
  <c r="D100" i="5"/>
  <c r="H99" i="5"/>
  <c r="H98" i="5"/>
  <c r="F97" i="5"/>
  <c r="H97" i="5" s="1"/>
  <c r="D97" i="5"/>
  <c r="I96" i="5"/>
  <c r="H96" i="5"/>
  <c r="I95" i="5"/>
  <c r="H95" i="5"/>
  <c r="G94" i="5"/>
  <c r="I94" i="5" s="1"/>
  <c r="F94" i="5"/>
  <c r="E94" i="5"/>
  <c r="D94" i="5"/>
  <c r="H94" i="5" s="1"/>
  <c r="I93" i="5"/>
  <c r="H93" i="5"/>
  <c r="I92" i="5"/>
  <c r="H92" i="5"/>
  <c r="G91" i="5"/>
  <c r="F91" i="5"/>
  <c r="E91" i="5"/>
  <c r="D91" i="5"/>
  <c r="I90" i="5"/>
  <c r="H90" i="5"/>
  <c r="I89" i="5"/>
  <c r="H89" i="5"/>
  <c r="G88" i="5"/>
  <c r="F88" i="5"/>
  <c r="F87" i="5" s="1"/>
  <c r="E88" i="5"/>
  <c r="D88" i="5"/>
  <c r="H86" i="5"/>
  <c r="H85" i="5"/>
  <c r="F84" i="5"/>
  <c r="D84" i="5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D65" i="5"/>
  <c r="D64" i="5"/>
  <c r="H63" i="5"/>
  <c r="H62" i="5"/>
  <c r="H61" i="5"/>
  <c r="H60" i="5"/>
  <c r="H59" i="5"/>
  <c r="H58" i="5"/>
  <c r="F57" i="5"/>
  <c r="D57" i="5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8" i="5"/>
  <c r="H37" i="5"/>
  <c r="H36" i="5"/>
  <c r="H35" i="5"/>
  <c r="F34" i="5"/>
  <c r="D34" i="5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D151" i="6"/>
  <c r="H151" i="6" s="1"/>
  <c r="H150" i="6"/>
  <c r="H149" i="6"/>
  <c r="H148" i="6"/>
  <c r="H147" i="6"/>
  <c r="F146" i="6"/>
  <c r="D146" i="6"/>
  <c r="H145" i="6"/>
  <c r="H144" i="6"/>
  <c r="H143" i="6"/>
  <c r="H142" i="6"/>
  <c r="H141" i="6"/>
  <c r="H140" i="6"/>
  <c r="H139" i="6"/>
  <c r="H138" i="6"/>
  <c r="F137" i="6"/>
  <c r="D137" i="6"/>
  <c r="H137" i="6" s="1"/>
  <c r="H136" i="6"/>
  <c r="H135" i="6"/>
  <c r="F134" i="6"/>
  <c r="D134" i="6"/>
  <c r="I133" i="6"/>
  <c r="H133" i="6"/>
  <c r="I132" i="6"/>
  <c r="H132" i="6"/>
  <c r="G131" i="6"/>
  <c r="F131" i="6"/>
  <c r="E131" i="6"/>
  <c r="D131" i="6"/>
  <c r="H130" i="6"/>
  <c r="H129" i="6"/>
  <c r="F128" i="6"/>
  <c r="D128" i="6"/>
  <c r="I127" i="6"/>
  <c r="H126" i="6"/>
  <c r="H125" i="6"/>
  <c r="F124" i="6"/>
  <c r="D124" i="6"/>
  <c r="H123" i="6"/>
  <c r="H122" i="6"/>
  <c r="F121" i="6"/>
  <c r="D121" i="6"/>
  <c r="H120" i="6"/>
  <c r="H119" i="6"/>
  <c r="F118" i="6"/>
  <c r="D118" i="6"/>
  <c r="H117" i="6"/>
  <c r="H116" i="6"/>
  <c r="F115" i="6"/>
  <c r="D115" i="6"/>
  <c r="H114" i="6"/>
  <c r="H113" i="6"/>
  <c r="F112" i="6"/>
  <c r="D112" i="6"/>
  <c r="H112" i="6" s="1"/>
  <c r="H111" i="6"/>
  <c r="H110" i="6"/>
  <c r="F109" i="6"/>
  <c r="D109" i="6"/>
  <c r="H108" i="6"/>
  <c r="H107" i="6"/>
  <c r="F106" i="6"/>
  <c r="D106" i="6"/>
  <c r="H105" i="6"/>
  <c r="H104" i="6"/>
  <c r="F103" i="6"/>
  <c r="D103" i="6"/>
  <c r="H103" i="6" s="1"/>
  <c r="I102" i="6"/>
  <c r="H102" i="6"/>
  <c r="I101" i="6"/>
  <c r="H101" i="6"/>
  <c r="G100" i="6"/>
  <c r="I100" i="6" s="1"/>
  <c r="F100" i="6"/>
  <c r="H100" i="6" s="1"/>
  <c r="E100" i="6"/>
  <c r="D100" i="6"/>
  <c r="H99" i="6"/>
  <c r="H98" i="6"/>
  <c r="F97" i="6"/>
  <c r="D97" i="6"/>
  <c r="I96" i="6"/>
  <c r="H96" i="6"/>
  <c r="I95" i="6"/>
  <c r="H95" i="6"/>
  <c r="G94" i="6"/>
  <c r="I94" i="6" s="1"/>
  <c r="F94" i="6"/>
  <c r="H94" i="6" s="1"/>
  <c r="E94" i="6"/>
  <c r="D94" i="6"/>
  <c r="I93" i="6"/>
  <c r="H93" i="6"/>
  <c r="I92" i="6"/>
  <c r="H92" i="6"/>
  <c r="G91" i="6"/>
  <c r="F91" i="6"/>
  <c r="E91" i="6"/>
  <c r="D91" i="6"/>
  <c r="I90" i="6"/>
  <c r="H90" i="6"/>
  <c r="I89" i="6"/>
  <c r="H89" i="6"/>
  <c r="G88" i="6"/>
  <c r="F88" i="6"/>
  <c r="E88" i="6"/>
  <c r="D88" i="6"/>
  <c r="H86" i="6"/>
  <c r="H85" i="6"/>
  <c r="F84" i="6"/>
  <c r="D84" i="6"/>
  <c r="H81" i="6"/>
  <c r="H80" i="6"/>
  <c r="H79" i="6"/>
  <c r="H78" i="6"/>
  <c r="H77" i="6"/>
  <c r="H76" i="6"/>
  <c r="H75" i="6"/>
  <c r="F74" i="6"/>
  <c r="D74" i="6"/>
  <c r="H73" i="6"/>
  <c r="H72" i="6"/>
  <c r="H71" i="6"/>
  <c r="H70" i="6"/>
  <c r="H69" i="6"/>
  <c r="H68" i="6"/>
  <c r="H67" i="6"/>
  <c r="H66" i="6"/>
  <c r="F65" i="6"/>
  <c r="F64" i="6" s="1"/>
  <c r="D65" i="6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H44" i="6"/>
  <c r="H43" i="6"/>
  <c r="H42" i="6"/>
  <c r="H41" i="6"/>
  <c r="H40" i="6"/>
  <c r="F39" i="6"/>
  <c r="D39" i="6"/>
  <c r="H38" i="6"/>
  <c r="H37" i="6"/>
  <c r="H36" i="6"/>
  <c r="H35" i="6"/>
  <c r="F34" i="6"/>
  <c r="D34" i="6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0" i="7"/>
  <c r="H149" i="7"/>
  <c r="H148" i="7"/>
  <c r="H147" i="7"/>
  <c r="F146" i="7"/>
  <c r="D146" i="7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I133" i="7"/>
  <c r="H133" i="7"/>
  <c r="I132" i="7"/>
  <c r="H132" i="7"/>
  <c r="G131" i="7"/>
  <c r="F131" i="7"/>
  <c r="E131" i="7"/>
  <c r="D131" i="7"/>
  <c r="H130" i="7"/>
  <c r="H129" i="7"/>
  <c r="F128" i="7"/>
  <c r="D128" i="7"/>
  <c r="I127" i="7"/>
  <c r="H126" i="7"/>
  <c r="H125" i="7"/>
  <c r="F124" i="7"/>
  <c r="D124" i="7"/>
  <c r="H123" i="7"/>
  <c r="H122" i="7"/>
  <c r="F121" i="7"/>
  <c r="D121" i="7"/>
  <c r="H121" i="7" s="1"/>
  <c r="H120" i="7"/>
  <c r="H119" i="7"/>
  <c r="F118" i="7"/>
  <c r="D118" i="7"/>
  <c r="H117" i="7"/>
  <c r="H116" i="7"/>
  <c r="F115" i="7"/>
  <c r="D115" i="7"/>
  <c r="H115" i="7" s="1"/>
  <c r="H114" i="7"/>
  <c r="H113" i="7"/>
  <c r="F112" i="7"/>
  <c r="D112" i="7"/>
  <c r="H111" i="7"/>
  <c r="H110" i="7"/>
  <c r="F109" i="7"/>
  <c r="D109" i="7"/>
  <c r="H108" i="7"/>
  <c r="H107" i="7"/>
  <c r="F106" i="7"/>
  <c r="D106" i="7"/>
  <c r="H105" i="7"/>
  <c r="H104" i="7"/>
  <c r="F103" i="7"/>
  <c r="D103" i="7"/>
  <c r="I102" i="7"/>
  <c r="H102" i="7"/>
  <c r="I101" i="7"/>
  <c r="H101" i="7"/>
  <c r="G100" i="7"/>
  <c r="F100" i="7"/>
  <c r="E100" i="7"/>
  <c r="D100" i="7"/>
  <c r="H100" i="7" s="1"/>
  <c r="H99" i="7"/>
  <c r="H98" i="7"/>
  <c r="F97" i="7"/>
  <c r="D97" i="7"/>
  <c r="I96" i="7"/>
  <c r="H96" i="7"/>
  <c r="I95" i="7"/>
  <c r="H95" i="7"/>
  <c r="G94" i="7"/>
  <c r="I94" i="7" s="1"/>
  <c r="F94" i="7"/>
  <c r="E94" i="7"/>
  <c r="D94" i="7"/>
  <c r="I93" i="7"/>
  <c r="H93" i="7"/>
  <c r="I92" i="7"/>
  <c r="H92" i="7"/>
  <c r="G91" i="7"/>
  <c r="F91" i="7"/>
  <c r="E91" i="7"/>
  <c r="D91" i="7"/>
  <c r="I90" i="7"/>
  <c r="H90" i="7"/>
  <c r="I89" i="7"/>
  <c r="H89" i="7"/>
  <c r="G88" i="7"/>
  <c r="F88" i="7"/>
  <c r="E88" i="7"/>
  <c r="D88" i="7"/>
  <c r="H86" i="7"/>
  <c r="H85" i="7"/>
  <c r="F84" i="7"/>
  <c r="H84" i="7" s="1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H63" i="7"/>
  <c r="H62" i="7"/>
  <c r="H61" i="7"/>
  <c r="H60" i="7"/>
  <c r="H59" i="7"/>
  <c r="H58" i="7"/>
  <c r="F57" i="7"/>
  <c r="D57" i="7"/>
  <c r="H56" i="7"/>
  <c r="H55" i="7"/>
  <c r="H54" i="7"/>
  <c r="H53" i="7"/>
  <c r="H52" i="7"/>
  <c r="F51" i="7"/>
  <c r="D51" i="7"/>
  <c r="H50" i="7"/>
  <c r="H49" i="7"/>
  <c r="H48" i="7"/>
  <c r="H47" i="7"/>
  <c r="F46" i="7"/>
  <c r="F45" i="7" s="1"/>
  <c r="D46" i="7"/>
  <c r="H44" i="7"/>
  <c r="H43" i="7"/>
  <c r="H42" i="7"/>
  <c r="H41" i="7"/>
  <c r="H40" i="7"/>
  <c r="F39" i="7"/>
  <c r="D39" i="7"/>
  <c r="H38" i="7"/>
  <c r="H37" i="7"/>
  <c r="H36" i="7"/>
  <c r="H35" i="7"/>
  <c r="F34" i="7"/>
  <c r="D34" i="7"/>
  <c r="H165" i="8"/>
  <c r="H164" i="8"/>
  <c r="H163" i="8"/>
  <c r="H162" i="8"/>
  <c r="H161" i="8"/>
  <c r="H160" i="8"/>
  <c r="H159" i="8"/>
  <c r="H158" i="8"/>
  <c r="H157" i="8"/>
  <c r="H156" i="8"/>
  <c r="F155" i="8"/>
  <c r="D155" i="8"/>
  <c r="H154" i="8"/>
  <c r="H153" i="8"/>
  <c r="H152" i="8"/>
  <c r="F151" i="8"/>
  <c r="D151" i="8"/>
  <c r="H151" i="8" s="1"/>
  <c r="H150" i="8"/>
  <c r="H149" i="8"/>
  <c r="H148" i="8"/>
  <c r="H147" i="8"/>
  <c r="F146" i="8"/>
  <c r="D146" i="8"/>
  <c r="H146" i="8" s="1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D134" i="8"/>
  <c r="I133" i="8"/>
  <c r="H133" i="8"/>
  <c r="I132" i="8"/>
  <c r="H132" i="8"/>
  <c r="G131" i="8"/>
  <c r="F131" i="8"/>
  <c r="E131" i="8"/>
  <c r="I131" i="8" s="1"/>
  <c r="D131" i="8"/>
  <c r="H130" i="8"/>
  <c r="H129" i="8"/>
  <c r="F128" i="8"/>
  <c r="D128" i="8"/>
  <c r="I127" i="8"/>
  <c r="H126" i="8"/>
  <c r="H125" i="8"/>
  <c r="F124" i="8"/>
  <c r="D124" i="8"/>
  <c r="H124" i="8" s="1"/>
  <c r="H123" i="8"/>
  <c r="H122" i="8"/>
  <c r="F121" i="8"/>
  <c r="H121" i="8" s="1"/>
  <c r="D121" i="8"/>
  <c r="H120" i="8"/>
  <c r="H119" i="8"/>
  <c r="F118" i="8"/>
  <c r="D118" i="8"/>
  <c r="H118" i="8" s="1"/>
  <c r="H117" i="8"/>
  <c r="H116" i="8"/>
  <c r="F115" i="8"/>
  <c r="D115" i="8"/>
  <c r="H114" i="8"/>
  <c r="H113" i="8"/>
  <c r="F112" i="8"/>
  <c r="D112" i="8"/>
  <c r="H111" i="8"/>
  <c r="H110" i="8"/>
  <c r="F109" i="8"/>
  <c r="D109" i="8"/>
  <c r="H109" i="8" s="1"/>
  <c r="H108" i="8"/>
  <c r="H107" i="8"/>
  <c r="F106" i="8"/>
  <c r="D106" i="8"/>
  <c r="H106" i="8" s="1"/>
  <c r="H105" i="8"/>
  <c r="H104" i="8"/>
  <c r="F103" i="8"/>
  <c r="H103" i="8" s="1"/>
  <c r="D103" i="8"/>
  <c r="I102" i="8"/>
  <c r="H102" i="8"/>
  <c r="I101" i="8"/>
  <c r="H101" i="8"/>
  <c r="G100" i="8"/>
  <c r="F100" i="8"/>
  <c r="E100" i="8"/>
  <c r="D100" i="8"/>
  <c r="H100" i="8" s="1"/>
  <c r="H99" i="8"/>
  <c r="H98" i="8"/>
  <c r="F97" i="8"/>
  <c r="D97" i="8"/>
  <c r="I96" i="8"/>
  <c r="H96" i="8"/>
  <c r="I95" i="8"/>
  <c r="H95" i="8"/>
  <c r="H94" i="8"/>
  <c r="G94" i="8"/>
  <c r="F94" i="8"/>
  <c r="E94" i="8"/>
  <c r="D94" i="8"/>
  <c r="I93" i="8"/>
  <c r="H93" i="8"/>
  <c r="I92" i="8"/>
  <c r="H92" i="8"/>
  <c r="G91" i="8"/>
  <c r="F91" i="8"/>
  <c r="E91" i="8"/>
  <c r="D91" i="8"/>
  <c r="I90" i="8"/>
  <c r="H90" i="8"/>
  <c r="I89" i="8"/>
  <c r="H89" i="8"/>
  <c r="G88" i="8"/>
  <c r="F88" i="8"/>
  <c r="E88" i="8"/>
  <c r="D88" i="8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D65" i="8"/>
  <c r="D64" i="8" s="1"/>
  <c r="H63" i="8"/>
  <c r="H62" i="8"/>
  <c r="H61" i="8"/>
  <c r="H60" i="8"/>
  <c r="H59" i="8"/>
  <c r="H58" i="8"/>
  <c r="F57" i="8"/>
  <c r="D57" i="8"/>
  <c r="H56" i="8"/>
  <c r="H55" i="8"/>
  <c r="H54" i="8"/>
  <c r="H53" i="8"/>
  <c r="H52" i="8"/>
  <c r="F51" i="8"/>
  <c r="D51" i="8"/>
  <c r="H50" i="8"/>
  <c r="H49" i="8"/>
  <c r="H48" i="8"/>
  <c r="H47" i="8"/>
  <c r="F46" i="8"/>
  <c r="D46" i="8"/>
  <c r="H44" i="8"/>
  <c r="H43" i="8"/>
  <c r="H42" i="8"/>
  <c r="H41" i="8"/>
  <c r="H40" i="8"/>
  <c r="F39" i="8"/>
  <c r="D39" i="8"/>
  <c r="H38" i="8"/>
  <c r="H37" i="8"/>
  <c r="H36" i="8"/>
  <c r="H35" i="8"/>
  <c r="F34" i="8"/>
  <c r="F33" i="8" s="1"/>
  <c r="D34" i="8"/>
  <c r="H165" i="9"/>
  <c r="H164" i="9"/>
  <c r="H163" i="9"/>
  <c r="H162" i="9"/>
  <c r="H161" i="9"/>
  <c r="H160" i="9"/>
  <c r="H159" i="9"/>
  <c r="H158" i="9"/>
  <c r="H157" i="9"/>
  <c r="H156" i="9"/>
  <c r="F155" i="9"/>
  <c r="D155" i="9"/>
  <c r="H154" i="9"/>
  <c r="H153" i="9"/>
  <c r="H152" i="9"/>
  <c r="F151" i="9"/>
  <c r="D151" i="9"/>
  <c r="H150" i="9"/>
  <c r="H149" i="9"/>
  <c r="H148" i="9"/>
  <c r="H147" i="9"/>
  <c r="F146" i="9"/>
  <c r="D146" i="9"/>
  <c r="H145" i="9"/>
  <c r="H144" i="9"/>
  <c r="H143" i="9"/>
  <c r="H142" i="9"/>
  <c r="H141" i="9"/>
  <c r="H140" i="9"/>
  <c r="H139" i="9"/>
  <c r="H138" i="9"/>
  <c r="F137" i="9"/>
  <c r="D137" i="9"/>
  <c r="H137" i="9" s="1"/>
  <c r="H136" i="9"/>
  <c r="H135" i="9"/>
  <c r="F134" i="9"/>
  <c r="D134" i="9"/>
  <c r="I133" i="9"/>
  <c r="H133" i="9"/>
  <c r="I132" i="9"/>
  <c r="H132" i="9"/>
  <c r="G131" i="9"/>
  <c r="F131" i="9"/>
  <c r="E131" i="9"/>
  <c r="D131" i="9"/>
  <c r="H130" i="9"/>
  <c r="H129" i="9"/>
  <c r="F128" i="9"/>
  <c r="D128" i="9"/>
  <c r="I127" i="9"/>
  <c r="H126" i="9"/>
  <c r="H125" i="9"/>
  <c r="F124" i="9"/>
  <c r="D124" i="9"/>
  <c r="H123" i="9"/>
  <c r="H122" i="9"/>
  <c r="F121" i="9"/>
  <c r="D121" i="9"/>
  <c r="H120" i="9"/>
  <c r="H119" i="9"/>
  <c r="F118" i="9"/>
  <c r="D118" i="9"/>
  <c r="H117" i="9"/>
  <c r="H116" i="9"/>
  <c r="F115" i="9"/>
  <c r="D115" i="9"/>
  <c r="H114" i="9"/>
  <c r="H113" i="9"/>
  <c r="F112" i="9"/>
  <c r="D112" i="9"/>
  <c r="H111" i="9"/>
  <c r="H110" i="9"/>
  <c r="F109" i="9"/>
  <c r="D109" i="9"/>
  <c r="H109" i="9" s="1"/>
  <c r="H108" i="9"/>
  <c r="H107" i="9"/>
  <c r="F106" i="9"/>
  <c r="D106" i="9"/>
  <c r="H106" i="9" s="1"/>
  <c r="H105" i="9"/>
  <c r="H104" i="9"/>
  <c r="F103" i="9"/>
  <c r="D103" i="9"/>
  <c r="I102" i="9"/>
  <c r="H102" i="9"/>
  <c r="I101" i="9"/>
  <c r="H101" i="9"/>
  <c r="G100" i="9"/>
  <c r="F100" i="9"/>
  <c r="E100" i="9"/>
  <c r="D100" i="9"/>
  <c r="H99" i="9"/>
  <c r="H98" i="9"/>
  <c r="F97" i="9"/>
  <c r="D97" i="9"/>
  <c r="I96" i="9"/>
  <c r="H96" i="9"/>
  <c r="I95" i="9"/>
  <c r="H95" i="9"/>
  <c r="G94" i="9"/>
  <c r="F94" i="9"/>
  <c r="E94" i="9"/>
  <c r="D94" i="9"/>
  <c r="I93" i="9"/>
  <c r="H93" i="9"/>
  <c r="I92" i="9"/>
  <c r="H92" i="9"/>
  <c r="G91" i="9"/>
  <c r="F91" i="9"/>
  <c r="E91" i="9"/>
  <c r="D91" i="9"/>
  <c r="I90" i="9"/>
  <c r="H90" i="9"/>
  <c r="I89" i="9"/>
  <c r="H89" i="9"/>
  <c r="G88" i="9"/>
  <c r="F88" i="9"/>
  <c r="H88" i="9" s="1"/>
  <c r="E88" i="9"/>
  <c r="D88" i="9"/>
  <c r="H86" i="9"/>
  <c r="H85" i="9"/>
  <c r="F84" i="9"/>
  <c r="D84" i="9"/>
  <c r="H81" i="9"/>
  <c r="H80" i="9"/>
  <c r="H79" i="9"/>
  <c r="H78" i="9"/>
  <c r="H77" i="9"/>
  <c r="H76" i="9"/>
  <c r="H75" i="9"/>
  <c r="F74" i="9"/>
  <c r="D74" i="9"/>
  <c r="H73" i="9"/>
  <c r="H72" i="9"/>
  <c r="H71" i="9"/>
  <c r="H70" i="9"/>
  <c r="H69" i="9"/>
  <c r="H68" i="9"/>
  <c r="H67" i="9"/>
  <c r="H66" i="9"/>
  <c r="F65" i="9"/>
  <c r="D65" i="9"/>
  <c r="D64" i="9" s="1"/>
  <c r="H63" i="9"/>
  <c r="H62" i="9"/>
  <c r="H61" i="9"/>
  <c r="H60" i="9"/>
  <c r="H59" i="9"/>
  <c r="H58" i="9"/>
  <c r="F57" i="9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4" i="9"/>
  <c r="H43" i="9"/>
  <c r="H42" i="9"/>
  <c r="H41" i="9"/>
  <c r="H40" i="9"/>
  <c r="F39" i="9"/>
  <c r="D39" i="9"/>
  <c r="H38" i="9"/>
  <c r="H37" i="9"/>
  <c r="H36" i="9"/>
  <c r="H35" i="9"/>
  <c r="F34" i="9"/>
  <c r="D34" i="9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D146" i="10"/>
  <c r="H146" i="10" s="1"/>
  <c r="H145" i="10"/>
  <c r="H144" i="10"/>
  <c r="H143" i="10"/>
  <c r="H142" i="10"/>
  <c r="H141" i="10"/>
  <c r="H140" i="10"/>
  <c r="H139" i="10"/>
  <c r="H138" i="10"/>
  <c r="F137" i="10"/>
  <c r="D137" i="10"/>
  <c r="H136" i="10"/>
  <c r="H135" i="10"/>
  <c r="F134" i="10"/>
  <c r="D134" i="10"/>
  <c r="I133" i="10"/>
  <c r="H133" i="10"/>
  <c r="I132" i="10"/>
  <c r="H132" i="10"/>
  <c r="G131" i="10"/>
  <c r="I131" i="10" s="1"/>
  <c r="F131" i="10"/>
  <c r="E131" i="10"/>
  <c r="D131" i="10"/>
  <c r="H130" i="10"/>
  <c r="H129" i="10"/>
  <c r="F128" i="10"/>
  <c r="D128" i="10"/>
  <c r="I127" i="10"/>
  <c r="H126" i="10"/>
  <c r="H125" i="10"/>
  <c r="F124" i="10"/>
  <c r="D124" i="10"/>
  <c r="H123" i="10"/>
  <c r="H122" i="10"/>
  <c r="F121" i="10"/>
  <c r="D121" i="10"/>
  <c r="H121" i="10" s="1"/>
  <c r="H120" i="10"/>
  <c r="H119" i="10"/>
  <c r="F118" i="10"/>
  <c r="D118" i="10"/>
  <c r="H117" i="10"/>
  <c r="H116" i="10"/>
  <c r="F115" i="10"/>
  <c r="D115" i="10"/>
  <c r="H114" i="10"/>
  <c r="H113" i="10"/>
  <c r="F112" i="10"/>
  <c r="D112" i="10"/>
  <c r="H112" i="10" s="1"/>
  <c r="H111" i="10"/>
  <c r="H110" i="10"/>
  <c r="F109" i="10"/>
  <c r="D109" i="10"/>
  <c r="H108" i="10"/>
  <c r="H107" i="10"/>
  <c r="F106" i="10"/>
  <c r="D106" i="10"/>
  <c r="H105" i="10"/>
  <c r="H104" i="10"/>
  <c r="F103" i="10"/>
  <c r="D103" i="10"/>
  <c r="H103" i="10" s="1"/>
  <c r="I102" i="10"/>
  <c r="H102" i="10"/>
  <c r="I101" i="10"/>
  <c r="H101" i="10"/>
  <c r="G100" i="10"/>
  <c r="F100" i="10"/>
  <c r="E100" i="10"/>
  <c r="I100" i="10" s="1"/>
  <c r="D100" i="10"/>
  <c r="H99" i="10"/>
  <c r="H98" i="10"/>
  <c r="F97" i="10"/>
  <c r="D97" i="10"/>
  <c r="H97" i="10" s="1"/>
  <c r="I96" i="10"/>
  <c r="H96" i="10"/>
  <c r="I95" i="10"/>
  <c r="H95" i="10"/>
  <c r="G94" i="10"/>
  <c r="F94" i="10"/>
  <c r="E94" i="10"/>
  <c r="D94" i="10"/>
  <c r="H94" i="10" s="1"/>
  <c r="I93" i="10"/>
  <c r="H93" i="10"/>
  <c r="I92" i="10"/>
  <c r="H92" i="10"/>
  <c r="G91" i="10"/>
  <c r="F91" i="10"/>
  <c r="E91" i="10"/>
  <c r="D91" i="10"/>
  <c r="H91" i="10" s="1"/>
  <c r="I90" i="10"/>
  <c r="H90" i="10"/>
  <c r="I89" i="10"/>
  <c r="H89" i="10"/>
  <c r="G88" i="10"/>
  <c r="F88" i="10"/>
  <c r="E88" i="10"/>
  <c r="D88" i="10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3" i="10"/>
  <c r="H72" i="10"/>
  <c r="H71" i="10"/>
  <c r="H70" i="10"/>
  <c r="H69" i="10"/>
  <c r="H68" i="10"/>
  <c r="H67" i="10"/>
  <c r="H66" i="10"/>
  <c r="F65" i="10"/>
  <c r="F64" i="10" s="1"/>
  <c r="D65" i="10"/>
  <c r="D64" i="10" s="1"/>
  <c r="H63" i="10"/>
  <c r="H62" i="10"/>
  <c r="H61" i="10"/>
  <c r="H60" i="10"/>
  <c r="H59" i="10"/>
  <c r="H58" i="10"/>
  <c r="F57" i="10"/>
  <c r="D57" i="10"/>
  <c r="H56" i="10"/>
  <c r="H55" i="10"/>
  <c r="H54" i="10"/>
  <c r="H53" i="10"/>
  <c r="H52" i="10"/>
  <c r="F51" i="10"/>
  <c r="D51" i="10"/>
  <c r="H50" i="10"/>
  <c r="H49" i="10"/>
  <c r="H48" i="10"/>
  <c r="H47" i="10"/>
  <c r="F46" i="10"/>
  <c r="D46" i="10"/>
  <c r="H46" i="10" s="1"/>
  <c r="H44" i="10"/>
  <c r="H43" i="10"/>
  <c r="H42" i="10"/>
  <c r="H41" i="10"/>
  <c r="H40" i="10"/>
  <c r="F39" i="10"/>
  <c r="D39" i="10"/>
  <c r="H38" i="10"/>
  <c r="H37" i="10"/>
  <c r="H36" i="10"/>
  <c r="H35" i="10"/>
  <c r="F34" i="10"/>
  <c r="D34" i="10"/>
  <c r="D33" i="10" s="1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4" i="11"/>
  <c r="H153" i="11"/>
  <c r="H152" i="11"/>
  <c r="F151" i="11"/>
  <c r="D151" i="11"/>
  <c r="H150" i="11"/>
  <c r="H149" i="11"/>
  <c r="H148" i="11"/>
  <c r="H147" i="11"/>
  <c r="F146" i="11"/>
  <c r="D146" i="11"/>
  <c r="H146" i="11" s="1"/>
  <c r="H145" i="11"/>
  <c r="H144" i="11"/>
  <c r="H143" i="11"/>
  <c r="H142" i="11"/>
  <c r="H141" i="11"/>
  <c r="H140" i="11"/>
  <c r="H139" i="11"/>
  <c r="H138" i="11"/>
  <c r="F137" i="11"/>
  <c r="D137" i="11"/>
  <c r="H136" i="11"/>
  <c r="H135" i="11"/>
  <c r="F134" i="11"/>
  <c r="D134" i="11"/>
  <c r="I133" i="11"/>
  <c r="H133" i="11"/>
  <c r="I132" i="11"/>
  <c r="H132" i="11"/>
  <c r="G131" i="11"/>
  <c r="I131" i="11" s="1"/>
  <c r="F131" i="11"/>
  <c r="H131" i="11" s="1"/>
  <c r="E131" i="11"/>
  <c r="D131" i="11"/>
  <c r="H130" i="11"/>
  <c r="H129" i="11"/>
  <c r="F128" i="11"/>
  <c r="D128" i="11"/>
  <c r="I127" i="11"/>
  <c r="H126" i="11"/>
  <c r="H125" i="11"/>
  <c r="F124" i="11"/>
  <c r="H124" i="11" s="1"/>
  <c r="D124" i="11"/>
  <c r="H123" i="11"/>
  <c r="H122" i="11"/>
  <c r="F121" i="11"/>
  <c r="D121" i="11"/>
  <c r="H121" i="11" s="1"/>
  <c r="H120" i="11"/>
  <c r="H119" i="11"/>
  <c r="F118" i="11"/>
  <c r="D118" i="11"/>
  <c r="H117" i="11"/>
  <c r="H116" i="11"/>
  <c r="H115" i="11"/>
  <c r="F115" i="11"/>
  <c r="D115" i="11"/>
  <c r="H114" i="11"/>
  <c r="H113" i="11"/>
  <c r="F112" i="11"/>
  <c r="D112" i="11"/>
  <c r="H111" i="11"/>
  <c r="H110" i="11"/>
  <c r="F109" i="11"/>
  <c r="D109" i="11"/>
  <c r="H108" i="11"/>
  <c r="H107" i="11"/>
  <c r="F106" i="11"/>
  <c r="D106" i="11"/>
  <c r="H105" i="11"/>
  <c r="H104" i="11"/>
  <c r="F103" i="11"/>
  <c r="H103" i="11" s="1"/>
  <c r="D103" i="11"/>
  <c r="I102" i="11"/>
  <c r="H102" i="11"/>
  <c r="I101" i="11"/>
  <c r="H101" i="11"/>
  <c r="G100" i="11"/>
  <c r="F100" i="11"/>
  <c r="E100" i="11"/>
  <c r="D100" i="11"/>
  <c r="H100" i="11" s="1"/>
  <c r="H99" i="11"/>
  <c r="H98" i="11"/>
  <c r="F97" i="11"/>
  <c r="D97" i="11"/>
  <c r="I96" i="11"/>
  <c r="H96" i="11"/>
  <c r="I95" i="11"/>
  <c r="H95" i="11"/>
  <c r="G94" i="11"/>
  <c r="F94" i="11"/>
  <c r="E94" i="11"/>
  <c r="D94" i="11"/>
  <c r="I93" i="11"/>
  <c r="H93" i="11"/>
  <c r="I92" i="11"/>
  <c r="H92" i="11"/>
  <c r="G91" i="11"/>
  <c r="F91" i="11"/>
  <c r="E91" i="11"/>
  <c r="D91" i="11"/>
  <c r="H91" i="11" s="1"/>
  <c r="I90" i="11"/>
  <c r="H90" i="11"/>
  <c r="I89" i="11"/>
  <c r="H89" i="11"/>
  <c r="G88" i="11"/>
  <c r="F88" i="11"/>
  <c r="E88" i="11"/>
  <c r="D88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6" i="11"/>
  <c r="H55" i="11"/>
  <c r="H54" i="11"/>
  <c r="H53" i="11"/>
  <c r="H52" i="11"/>
  <c r="F51" i="11"/>
  <c r="H51" i="11" s="1"/>
  <c r="D51" i="11"/>
  <c r="H50" i="11"/>
  <c r="H49" i="11"/>
  <c r="H48" i="11"/>
  <c r="H47" i="11"/>
  <c r="F46" i="11"/>
  <c r="D46" i="11"/>
  <c r="H44" i="11"/>
  <c r="H43" i="11"/>
  <c r="H42" i="11"/>
  <c r="H41" i="11"/>
  <c r="H40" i="11"/>
  <c r="F39" i="11"/>
  <c r="D39" i="11"/>
  <c r="H38" i="11"/>
  <c r="H37" i="11"/>
  <c r="H36" i="11"/>
  <c r="H35" i="11"/>
  <c r="F34" i="11"/>
  <c r="D34" i="11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D151" i="12"/>
  <c r="H151" i="12" s="1"/>
  <c r="H150" i="12"/>
  <c r="H149" i="12"/>
  <c r="H148" i="12"/>
  <c r="H147" i="12"/>
  <c r="F146" i="12"/>
  <c r="D146" i="12"/>
  <c r="H145" i="12"/>
  <c r="H144" i="12"/>
  <c r="H143" i="12"/>
  <c r="H142" i="12"/>
  <c r="H141" i="12"/>
  <c r="H140" i="12"/>
  <c r="H139" i="12"/>
  <c r="H138" i="12"/>
  <c r="F137" i="12"/>
  <c r="D137" i="12"/>
  <c r="H136" i="12"/>
  <c r="H135" i="12"/>
  <c r="F134" i="12"/>
  <c r="D134" i="12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3" i="12"/>
  <c r="H122" i="12"/>
  <c r="F121" i="12"/>
  <c r="D121" i="12"/>
  <c r="H120" i="12"/>
  <c r="H119" i="12"/>
  <c r="F118" i="12"/>
  <c r="D118" i="12"/>
  <c r="H117" i="12"/>
  <c r="H116" i="12"/>
  <c r="F115" i="12"/>
  <c r="D115" i="12"/>
  <c r="H114" i="12"/>
  <c r="H113" i="12"/>
  <c r="F112" i="12"/>
  <c r="D112" i="12"/>
  <c r="H111" i="12"/>
  <c r="H110" i="12"/>
  <c r="F109" i="12"/>
  <c r="H109" i="12" s="1"/>
  <c r="D109" i="12"/>
  <c r="H108" i="12"/>
  <c r="H107" i="12"/>
  <c r="F106" i="12"/>
  <c r="D106" i="12"/>
  <c r="H105" i="12"/>
  <c r="H104" i="12"/>
  <c r="F103" i="12"/>
  <c r="D103" i="12"/>
  <c r="I102" i="12"/>
  <c r="H102" i="12"/>
  <c r="I101" i="12"/>
  <c r="H101" i="12"/>
  <c r="G100" i="12"/>
  <c r="F100" i="12"/>
  <c r="H100" i="12" s="1"/>
  <c r="E100" i="12"/>
  <c r="I100" i="12" s="1"/>
  <c r="D100" i="12"/>
  <c r="H99" i="12"/>
  <c r="H98" i="12"/>
  <c r="F97" i="12"/>
  <c r="D97" i="12"/>
  <c r="I96" i="12"/>
  <c r="H96" i="12"/>
  <c r="I95" i="12"/>
  <c r="H95" i="12"/>
  <c r="G94" i="12"/>
  <c r="F94" i="12"/>
  <c r="E94" i="12"/>
  <c r="D94" i="12"/>
  <c r="I93" i="12"/>
  <c r="H93" i="12"/>
  <c r="I92" i="12"/>
  <c r="H92" i="12"/>
  <c r="G91" i="12"/>
  <c r="F91" i="12"/>
  <c r="E91" i="12"/>
  <c r="D91" i="12"/>
  <c r="I90" i="12"/>
  <c r="H90" i="12"/>
  <c r="I89" i="12"/>
  <c r="H89" i="12"/>
  <c r="G88" i="12"/>
  <c r="F88" i="12"/>
  <c r="E88" i="12"/>
  <c r="D88" i="12"/>
  <c r="H86" i="12"/>
  <c r="H85" i="12"/>
  <c r="F84" i="12"/>
  <c r="D84" i="12"/>
  <c r="H81" i="12"/>
  <c r="H80" i="12"/>
  <c r="H79" i="12"/>
  <c r="H78" i="12"/>
  <c r="H77" i="12"/>
  <c r="H76" i="12"/>
  <c r="H75" i="12"/>
  <c r="F74" i="12"/>
  <c r="D74" i="12"/>
  <c r="H73" i="12"/>
  <c r="H72" i="12"/>
  <c r="H71" i="12"/>
  <c r="H70" i="12"/>
  <c r="H69" i="12"/>
  <c r="H68" i="12"/>
  <c r="H67" i="12"/>
  <c r="H66" i="12"/>
  <c r="F65" i="12"/>
  <c r="F64" i="12" s="1"/>
  <c r="D65" i="12"/>
  <c r="D64" i="12" s="1"/>
  <c r="H63" i="12"/>
  <c r="H62" i="12"/>
  <c r="H61" i="12"/>
  <c r="H60" i="12"/>
  <c r="H59" i="12"/>
  <c r="H58" i="12"/>
  <c r="F57" i="12"/>
  <c r="D57" i="12"/>
  <c r="H56" i="12"/>
  <c r="H55" i="12"/>
  <c r="H54" i="12"/>
  <c r="H53" i="12"/>
  <c r="H52" i="12"/>
  <c r="F51" i="12"/>
  <c r="D51" i="12"/>
  <c r="H51" i="12" s="1"/>
  <c r="H50" i="12"/>
  <c r="H49" i="12"/>
  <c r="H48" i="12"/>
  <c r="H47" i="12"/>
  <c r="F46" i="12"/>
  <c r="D46" i="12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4" i="13"/>
  <c r="H153" i="13"/>
  <c r="H152" i="13"/>
  <c r="F151" i="13"/>
  <c r="H151" i="13" s="1"/>
  <c r="D151" i="13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7" i="13" s="1"/>
  <c r="H136" i="13"/>
  <c r="H135" i="13"/>
  <c r="F134" i="13"/>
  <c r="D134" i="13"/>
  <c r="H134" i="13" s="1"/>
  <c r="I133" i="13"/>
  <c r="H133" i="13"/>
  <c r="I132" i="13"/>
  <c r="H132" i="13"/>
  <c r="G131" i="13"/>
  <c r="F131" i="13"/>
  <c r="H131" i="13" s="1"/>
  <c r="E131" i="13"/>
  <c r="D131" i="13"/>
  <c r="H130" i="13"/>
  <c r="H129" i="13"/>
  <c r="F128" i="13"/>
  <c r="F127" i="13" s="1"/>
  <c r="D128" i="13"/>
  <c r="I127" i="13"/>
  <c r="H126" i="13"/>
  <c r="H125" i="13"/>
  <c r="F124" i="13"/>
  <c r="D124" i="13"/>
  <c r="H123" i="13"/>
  <c r="H122" i="13"/>
  <c r="F121" i="13"/>
  <c r="D121" i="13"/>
  <c r="H120" i="13"/>
  <c r="H119" i="13"/>
  <c r="F118" i="13"/>
  <c r="D118" i="13"/>
  <c r="H117" i="13"/>
  <c r="H116" i="13"/>
  <c r="F115" i="13"/>
  <c r="D115" i="13"/>
  <c r="H115" i="13" s="1"/>
  <c r="H114" i="13"/>
  <c r="H113" i="13"/>
  <c r="F112" i="13"/>
  <c r="D112" i="13"/>
  <c r="H111" i="13"/>
  <c r="H110" i="13"/>
  <c r="F109" i="13"/>
  <c r="D109" i="13"/>
  <c r="H108" i="13"/>
  <c r="H107" i="13"/>
  <c r="F106" i="13"/>
  <c r="D106" i="13"/>
  <c r="H106" i="13" s="1"/>
  <c r="H105" i="13"/>
  <c r="H104" i="13"/>
  <c r="F103" i="13"/>
  <c r="D103" i="13"/>
  <c r="I102" i="13"/>
  <c r="H102" i="13"/>
  <c r="I101" i="13"/>
  <c r="H101" i="13"/>
  <c r="G100" i="13"/>
  <c r="F100" i="13"/>
  <c r="E100" i="13"/>
  <c r="I100" i="13" s="1"/>
  <c r="D100" i="13"/>
  <c r="H99" i="13"/>
  <c r="H98" i="13"/>
  <c r="F97" i="13"/>
  <c r="D97" i="13"/>
  <c r="I96" i="13"/>
  <c r="H96" i="13"/>
  <c r="I95" i="13"/>
  <c r="H95" i="13"/>
  <c r="G94" i="13"/>
  <c r="F94" i="13"/>
  <c r="E94" i="13"/>
  <c r="D94" i="13"/>
  <c r="H94" i="13" s="1"/>
  <c r="I93" i="13"/>
  <c r="H93" i="13"/>
  <c r="I92" i="13"/>
  <c r="H92" i="13"/>
  <c r="G91" i="13"/>
  <c r="F91" i="13"/>
  <c r="E91" i="13"/>
  <c r="D91" i="13"/>
  <c r="I90" i="13"/>
  <c r="H90" i="13"/>
  <c r="I89" i="13"/>
  <c r="H89" i="13"/>
  <c r="G88" i="13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D64" i="13" s="1"/>
  <c r="H63" i="13"/>
  <c r="H62" i="13"/>
  <c r="H61" i="13"/>
  <c r="H60" i="13"/>
  <c r="H59" i="13"/>
  <c r="H58" i="13"/>
  <c r="F57" i="13"/>
  <c r="D57" i="13"/>
  <c r="H56" i="13"/>
  <c r="H55" i="13"/>
  <c r="H54" i="13"/>
  <c r="H53" i="13"/>
  <c r="H52" i="13"/>
  <c r="F51" i="13"/>
  <c r="D51" i="13"/>
  <c r="H50" i="13"/>
  <c r="H49" i="13"/>
  <c r="H48" i="13"/>
  <c r="H47" i="13"/>
  <c r="F46" i="13"/>
  <c r="D46" i="13"/>
  <c r="H44" i="13"/>
  <c r="H43" i="13"/>
  <c r="H42" i="13"/>
  <c r="H41" i="13"/>
  <c r="H40" i="13"/>
  <c r="F39" i="13"/>
  <c r="F33" i="13" s="1"/>
  <c r="D39" i="13"/>
  <c r="H38" i="13"/>
  <c r="H37" i="13"/>
  <c r="H36" i="13"/>
  <c r="H35" i="13"/>
  <c r="F34" i="13"/>
  <c r="D34" i="13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F151" i="14"/>
  <c r="D151" i="14"/>
  <c r="H150" i="14"/>
  <c r="H149" i="14"/>
  <c r="H148" i="14"/>
  <c r="H147" i="14"/>
  <c r="F146" i="14"/>
  <c r="D146" i="14"/>
  <c r="H145" i="14"/>
  <c r="H144" i="14"/>
  <c r="H143" i="14"/>
  <c r="H142" i="14"/>
  <c r="H141" i="14"/>
  <c r="H140" i="14"/>
  <c r="H139" i="14"/>
  <c r="H138" i="14"/>
  <c r="F137" i="14"/>
  <c r="D137" i="14"/>
  <c r="H137" i="14" s="1"/>
  <c r="H136" i="14"/>
  <c r="H135" i="14"/>
  <c r="F134" i="14"/>
  <c r="D134" i="14"/>
  <c r="I133" i="14"/>
  <c r="H133" i="14"/>
  <c r="I132" i="14"/>
  <c r="H132" i="14"/>
  <c r="G131" i="14"/>
  <c r="F131" i="14"/>
  <c r="E131" i="14"/>
  <c r="D131" i="14"/>
  <c r="H130" i="14"/>
  <c r="H129" i="14"/>
  <c r="F128" i="14"/>
  <c r="H128" i="14" s="1"/>
  <c r="D128" i="14"/>
  <c r="I127" i="14"/>
  <c r="H126" i="14"/>
  <c r="H125" i="14"/>
  <c r="F124" i="14"/>
  <c r="D124" i="14"/>
  <c r="H123" i="14"/>
  <c r="H122" i="14"/>
  <c r="F121" i="14"/>
  <c r="D121" i="14"/>
  <c r="H120" i="14"/>
  <c r="H119" i="14"/>
  <c r="F118" i="14"/>
  <c r="D118" i="14"/>
  <c r="H118" i="14" s="1"/>
  <c r="H117" i="14"/>
  <c r="H116" i="14"/>
  <c r="F115" i="14"/>
  <c r="D115" i="14"/>
  <c r="H114" i="14"/>
  <c r="H113" i="14"/>
  <c r="F112" i="14"/>
  <c r="D112" i="14"/>
  <c r="H111" i="14"/>
  <c r="H110" i="14"/>
  <c r="F109" i="14"/>
  <c r="D109" i="14"/>
  <c r="H108" i="14"/>
  <c r="H107" i="14"/>
  <c r="F106" i="14"/>
  <c r="D106" i="14"/>
  <c r="H105" i="14"/>
  <c r="H104" i="14"/>
  <c r="F103" i="14"/>
  <c r="D103" i="14"/>
  <c r="I102" i="14"/>
  <c r="H102" i="14"/>
  <c r="I101" i="14"/>
  <c r="H101" i="14"/>
  <c r="G100" i="14"/>
  <c r="F100" i="14"/>
  <c r="E100" i="14"/>
  <c r="I100" i="14" s="1"/>
  <c r="D100" i="14"/>
  <c r="H99" i="14"/>
  <c r="H98" i="14"/>
  <c r="H97" i="14"/>
  <c r="F97" i="14"/>
  <c r="D97" i="14"/>
  <c r="I96" i="14"/>
  <c r="H96" i="14"/>
  <c r="I95" i="14"/>
  <c r="H95" i="14"/>
  <c r="G94" i="14"/>
  <c r="F94" i="14"/>
  <c r="E94" i="14"/>
  <c r="D94" i="14"/>
  <c r="I93" i="14"/>
  <c r="H93" i="14"/>
  <c r="I92" i="14"/>
  <c r="H92" i="14"/>
  <c r="G91" i="14"/>
  <c r="F91" i="14"/>
  <c r="E91" i="14"/>
  <c r="D91" i="14"/>
  <c r="I90" i="14"/>
  <c r="H90" i="14"/>
  <c r="I89" i="14"/>
  <c r="H89" i="14"/>
  <c r="G88" i="14"/>
  <c r="F88" i="14"/>
  <c r="H88" i="14" s="1"/>
  <c r="E88" i="14"/>
  <c r="D88" i="14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3" i="14"/>
  <c r="H72" i="14"/>
  <c r="H71" i="14"/>
  <c r="H70" i="14"/>
  <c r="H69" i="14"/>
  <c r="H68" i="14"/>
  <c r="H67" i="14"/>
  <c r="H66" i="14"/>
  <c r="F65" i="14"/>
  <c r="D65" i="14"/>
  <c r="F64" i="14"/>
  <c r="H63" i="14"/>
  <c r="H62" i="14"/>
  <c r="H61" i="14"/>
  <c r="H60" i="14"/>
  <c r="H59" i="14"/>
  <c r="H58" i="14"/>
  <c r="F57" i="14"/>
  <c r="D57" i="14"/>
  <c r="H56" i="14"/>
  <c r="H55" i="14"/>
  <c r="H54" i="14"/>
  <c r="H53" i="14"/>
  <c r="H52" i="14"/>
  <c r="F51" i="14"/>
  <c r="D51" i="14"/>
  <c r="H50" i="14"/>
  <c r="H49" i="14"/>
  <c r="H48" i="14"/>
  <c r="H47" i="14"/>
  <c r="F46" i="14"/>
  <c r="D46" i="14"/>
  <c r="H44" i="14"/>
  <c r="H43" i="14"/>
  <c r="H42" i="14"/>
  <c r="H41" i="14"/>
  <c r="H40" i="14"/>
  <c r="F39" i="14"/>
  <c r="D39" i="14"/>
  <c r="H38" i="14"/>
  <c r="H37" i="14"/>
  <c r="H36" i="14"/>
  <c r="H35" i="14"/>
  <c r="F34" i="14"/>
  <c r="D34" i="14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F146" i="15"/>
  <c r="D146" i="15"/>
  <c r="H145" i="15"/>
  <c r="H144" i="15"/>
  <c r="H143" i="15"/>
  <c r="H142" i="15"/>
  <c r="H141" i="15"/>
  <c r="H140" i="15"/>
  <c r="H139" i="15"/>
  <c r="H138" i="15"/>
  <c r="F137" i="15"/>
  <c r="H137" i="15" s="1"/>
  <c r="D137" i="15"/>
  <c r="H136" i="15"/>
  <c r="H135" i="15"/>
  <c r="H134" i="15"/>
  <c r="F134" i="15"/>
  <c r="D134" i="15"/>
  <c r="I133" i="15"/>
  <c r="H133" i="15"/>
  <c r="I132" i="15"/>
  <c r="H132" i="15"/>
  <c r="G131" i="15"/>
  <c r="F131" i="15"/>
  <c r="E131" i="15"/>
  <c r="I131" i="15" s="1"/>
  <c r="D131" i="15"/>
  <c r="H130" i="15"/>
  <c r="H129" i="15"/>
  <c r="F128" i="15"/>
  <c r="D128" i="15"/>
  <c r="I127" i="15"/>
  <c r="H126" i="15"/>
  <c r="H125" i="15"/>
  <c r="F124" i="15"/>
  <c r="D124" i="15"/>
  <c r="H124" i="15" s="1"/>
  <c r="H123" i="15"/>
  <c r="H122" i="15"/>
  <c r="F121" i="15"/>
  <c r="D121" i="15"/>
  <c r="H121" i="15" s="1"/>
  <c r="H120" i="15"/>
  <c r="H119" i="15"/>
  <c r="F118" i="15"/>
  <c r="D118" i="15"/>
  <c r="H118" i="15" s="1"/>
  <c r="H117" i="15"/>
  <c r="H116" i="15"/>
  <c r="F115" i="15"/>
  <c r="D115" i="15"/>
  <c r="H115" i="15" s="1"/>
  <c r="H114" i="15"/>
  <c r="H113" i="15"/>
  <c r="F112" i="15"/>
  <c r="D112" i="15"/>
  <c r="H111" i="15"/>
  <c r="H110" i="15"/>
  <c r="F109" i="15"/>
  <c r="D109" i="15"/>
  <c r="H109" i="15" s="1"/>
  <c r="H108" i="15"/>
  <c r="H107" i="15"/>
  <c r="F106" i="15"/>
  <c r="D106" i="15"/>
  <c r="H105" i="15"/>
  <c r="H104" i="15"/>
  <c r="F103" i="15"/>
  <c r="D103" i="15"/>
  <c r="I102" i="15"/>
  <c r="H102" i="15"/>
  <c r="I101" i="15"/>
  <c r="H101" i="15"/>
  <c r="G100" i="15"/>
  <c r="I100" i="15" s="1"/>
  <c r="F100" i="15"/>
  <c r="E100" i="15"/>
  <c r="D100" i="15"/>
  <c r="H99" i="15"/>
  <c r="H98" i="15"/>
  <c r="F97" i="15"/>
  <c r="D97" i="15"/>
  <c r="I96" i="15"/>
  <c r="H96" i="15"/>
  <c r="I95" i="15"/>
  <c r="H95" i="15"/>
  <c r="I94" i="15"/>
  <c r="G94" i="15"/>
  <c r="F94" i="15"/>
  <c r="H94" i="15" s="1"/>
  <c r="E94" i="15"/>
  <c r="D94" i="15"/>
  <c r="I93" i="15"/>
  <c r="H93" i="15"/>
  <c r="I92" i="15"/>
  <c r="H92" i="15"/>
  <c r="G91" i="15"/>
  <c r="F91" i="15"/>
  <c r="E91" i="15"/>
  <c r="D91" i="15"/>
  <c r="H91" i="15" s="1"/>
  <c r="I90" i="15"/>
  <c r="H90" i="15"/>
  <c r="I89" i="15"/>
  <c r="H89" i="15"/>
  <c r="G88" i="15"/>
  <c r="F88" i="15"/>
  <c r="E88" i="15"/>
  <c r="D88" i="15"/>
  <c r="H86" i="15"/>
  <c r="H85" i="15"/>
  <c r="H84" i="15"/>
  <c r="F84" i="15"/>
  <c r="D84" i="15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F64" i="15" s="1"/>
  <c r="D65" i="15"/>
  <c r="H63" i="15"/>
  <c r="H62" i="15"/>
  <c r="H61" i="15"/>
  <c r="H60" i="15"/>
  <c r="H59" i="15"/>
  <c r="H58" i="15"/>
  <c r="F57" i="15"/>
  <c r="D57" i="15"/>
  <c r="H56" i="15"/>
  <c r="H55" i="15"/>
  <c r="H54" i="15"/>
  <c r="H53" i="15"/>
  <c r="H52" i="15"/>
  <c r="F51" i="15"/>
  <c r="H51" i="15" s="1"/>
  <c r="D51" i="15"/>
  <c r="H50" i="15"/>
  <c r="H49" i="15"/>
  <c r="H48" i="15"/>
  <c r="H47" i="15"/>
  <c r="F46" i="15"/>
  <c r="D46" i="15"/>
  <c r="H44" i="15"/>
  <c r="H43" i="15"/>
  <c r="H42" i="15"/>
  <c r="H41" i="15"/>
  <c r="H40" i="15"/>
  <c r="F39" i="15"/>
  <c r="D39" i="15"/>
  <c r="H38" i="15"/>
  <c r="H37" i="15"/>
  <c r="H36" i="15"/>
  <c r="H35" i="15"/>
  <c r="F34" i="15"/>
  <c r="D34" i="15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D151" i="16"/>
  <c r="H150" i="16"/>
  <c r="H149" i="16"/>
  <c r="H148" i="16"/>
  <c r="H147" i="16"/>
  <c r="F146" i="16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0" i="16"/>
  <c r="H129" i="16"/>
  <c r="F128" i="16"/>
  <c r="D128" i="16"/>
  <c r="I127" i="16"/>
  <c r="H126" i="16"/>
  <c r="H125" i="16"/>
  <c r="F124" i="16"/>
  <c r="D124" i="16"/>
  <c r="H123" i="16"/>
  <c r="H122" i="16"/>
  <c r="F121" i="16"/>
  <c r="D121" i="16"/>
  <c r="H120" i="16"/>
  <c r="H119" i="16"/>
  <c r="F118" i="16"/>
  <c r="D118" i="16"/>
  <c r="H117" i="16"/>
  <c r="H116" i="16"/>
  <c r="F115" i="16"/>
  <c r="D115" i="16"/>
  <c r="H114" i="16"/>
  <c r="H113" i="16"/>
  <c r="F112" i="16"/>
  <c r="D112" i="16"/>
  <c r="H111" i="16"/>
  <c r="H110" i="16"/>
  <c r="F109" i="16"/>
  <c r="D109" i="16"/>
  <c r="H109" i="16" s="1"/>
  <c r="H108" i="16"/>
  <c r="H107" i="16"/>
  <c r="F106" i="16"/>
  <c r="D106" i="16"/>
  <c r="H105" i="16"/>
  <c r="H104" i="16"/>
  <c r="F103" i="16"/>
  <c r="D103" i="16"/>
  <c r="H103" i="16" s="1"/>
  <c r="I102" i="16"/>
  <c r="H102" i="16"/>
  <c r="I101" i="16"/>
  <c r="H101" i="16"/>
  <c r="G100" i="16"/>
  <c r="F100" i="16"/>
  <c r="E100" i="16"/>
  <c r="D100" i="16"/>
  <c r="H99" i="16"/>
  <c r="H98" i="16"/>
  <c r="F97" i="16"/>
  <c r="D97" i="16"/>
  <c r="I96" i="16"/>
  <c r="H96" i="16"/>
  <c r="I95" i="16"/>
  <c r="H95" i="16"/>
  <c r="G94" i="16"/>
  <c r="F94" i="16"/>
  <c r="E94" i="16"/>
  <c r="D94" i="16"/>
  <c r="I93" i="16"/>
  <c r="H93" i="16"/>
  <c r="I92" i="16"/>
  <c r="H92" i="16"/>
  <c r="G91" i="16"/>
  <c r="F91" i="16"/>
  <c r="E91" i="16"/>
  <c r="D91" i="16"/>
  <c r="I90" i="16"/>
  <c r="H90" i="16"/>
  <c r="I89" i="16"/>
  <c r="H89" i="16"/>
  <c r="G88" i="16"/>
  <c r="F88" i="16"/>
  <c r="E88" i="16"/>
  <c r="D88" i="16"/>
  <c r="H86" i="16"/>
  <c r="H85" i="16"/>
  <c r="F84" i="16"/>
  <c r="D84" i="16"/>
  <c r="H81" i="16"/>
  <c r="H80" i="16"/>
  <c r="H79" i="16"/>
  <c r="H78" i="16"/>
  <c r="H77" i="16"/>
  <c r="H76" i="16"/>
  <c r="H75" i="16"/>
  <c r="F74" i="16"/>
  <c r="D74" i="16"/>
  <c r="H73" i="16"/>
  <c r="H72" i="16"/>
  <c r="H71" i="16"/>
  <c r="H70" i="16"/>
  <c r="H69" i="16"/>
  <c r="H68" i="16"/>
  <c r="H67" i="16"/>
  <c r="H66" i="16"/>
  <c r="F65" i="16"/>
  <c r="F64" i="16" s="1"/>
  <c r="D65" i="16"/>
  <c r="H63" i="16"/>
  <c r="H62" i="16"/>
  <c r="H61" i="16"/>
  <c r="H60" i="16"/>
  <c r="H59" i="16"/>
  <c r="H58" i="16"/>
  <c r="F57" i="16"/>
  <c r="D57" i="16"/>
  <c r="H56" i="16"/>
  <c r="H55" i="16"/>
  <c r="H54" i="16"/>
  <c r="H53" i="16"/>
  <c r="H52" i="16"/>
  <c r="F51" i="16"/>
  <c r="D51" i="16"/>
  <c r="H50" i="16"/>
  <c r="H49" i="16"/>
  <c r="H48" i="16"/>
  <c r="H47" i="16"/>
  <c r="F46" i="16"/>
  <c r="F45" i="16" s="1"/>
  <c r="D46" i="16"/>
  <c r="H44" i="16"/>
  <c r="H43" i="16"/>
  <c r="H42" i="16"/>
  <c r="H41" i="16"/>
  <c r="H40" i="16"/>
  <c r="F39" i="16"/>
  <c r="D39" i="16"/>
  <c r="H38" i="16"/>
  <c r="H37" i="16"/>
  <c r="H36" i="16"/>
  <c r="H35" i="16"/>
  <c r="F34" i="16"/>
  <c r="D34" i="16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F137" i="17"/>
  <c r="D137" i="17"/>
  <c r="H137" i="17" s="1"/>
  <c r="H136" i="17"/>
  <c r="H135" i="17"/>
  <c r="F134" i="17"/>
  <c r="D134" i="17"/>
  <c r="H134" i="17" s="1"/>
  <c r="I133" i="17"/>
  <c r="H133" i="17"/>
  <c r="I132" i="17"/>
  <c r="H132" i="17"/>
  <c r="G131" i="17"/>
  <c r="F131" i="17"/>
  <c r="E131" i="17"/>
  <c r="D131" i="17"/>
  <c r="H130" i="17"/>
  <c r="H129" i="17"/>
  <c r="F128" i="17"/>
  <c r="F127" i="17" s="1"/>
  <c r="D128" i="17"/>
  <c r="I127" i="17"/>
  <c r="H126" i="17"/>
  <c r="H125" i="17"/>
  <c r="F124" i="17"/>
  <c r="D124" i="17"/>
  <c r="H123" i="17"/>
  <c r="H122" i="17"/>
  <c r="F121" i="17"/>
  <c r="D121" i="17"/>
  <c r="H120" i="17"/>
  <c r="H119" i="17"/>
  <c r="F118" i="17"/>
  <c r="D118" i="17"/>
  <c r="H117" i="17"/>
  <c r="H116" i="17"/>
  <c r="F115" i="17"/>
  <c r="D115" i="17"/>
  <c r="H114" i="17"/>
  <c r="H113" i="17"/>
  <c r="F112" i="17"/>
  <c r="D112" i="17"/>
  <c r="H111" i="17"/>
  <c r="H110" i="17"/>
  <c r="F109" i="17"/>
  <c r="D109" i="17"/>
  <c r="H109" i="17" s="1"/>
  <c r="H108" i="17"/>
  <c r="H107" i="17"/>
  <c r="F106" i="17"/>
  <c r="D106" i="17"/>
  <c r="H105" i="17"/>
  <c r="H104" i="17"/>
  <c r="F103" i="17"/>
  <c r="D103" i="17"/>
  <c r="H103" i="17" s="1"/>
  <c r="I102" i="17"/>
  <c r="H102" i="17"/>
  <c r="I101" i="17"/>
  <c r="H101" i="17"/>
  <c r="G100" i="17"/>
  <c r="I100" i="17" s="1"/>
  <c r="F100" i="17"/>
  <c r="E100" i="17"/>
  <c r="D100" i="17"/>
  <c r="H100" i="17" s="1"/>
  <c r="H99" i="17"/>
  <c r="H98" i="17"/>
  <c r="F97" i="17"/>
  <c r="D97" i="17"/>
  <c r="I96" i="17"/>
  <c r="H96" i="17"/>
  <c r="I95" i="17"/>
  <c r="H95" i="17"/>
  <c r="G94" i="17"/>
  <c r="F94" i="17"/>
  <c r="E94" i="17"/>
  <c r="D94" i="17"/>
  <c r="I93" i="17"/>
  <c r="H93" i="17"/>
  <c r="I92" i="17"/>
  <c r="H92" i="17"/>
  <c r="G91" i="17"/>
  <c r="F91" i="17"/>
  <c r="E91" i="17"/>
  <c r="D91" i="17"/>
  <c r="I90" i="17"/>
  <c r="H90" i="17"/>
  <c r="I89" i="17"/>
  <c r="H89" i="17"/>
  <c r="G88" i="17"/>
  <c r="F88" i="17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D74" i="17"/>
  <c r="H73" i="17"/>
  <c r="H72" i="17"/>
  <c r="H71" i="17"/>
  <c r="H70" i="17"/>
  <c r="H69" i="17"/>
  <c r="H68" i="17"/>
  <c r="H67" i="17"/>
  <c r="H66" i="17"/>
  <c r="F65" i="17"/>
  <c r="F64" i="17" s="1"/>
  <c r="D65" i="17"/>
  <c r="D64" i="17"/>
  <c r="H63" i="17"/>
  <c r="H62" i="17"/>
  <c r="H61" i="17"/>
  <c r="H60" i="17"/>
  <c r="H59" i="17"/>
  <c r="H58" i="17"/>
  <c r="F57" i="17"/>
  <c r="D57" i="17"/>
  <c r="H56" i="17"/>
  <c r="H55" i="17"/>
  <c r="H54" i="17"/>
  <c r="H53" i="17"/>
  <c r="H52" i="17"/>
  <c r="F51" i="17"/>
  <c r="F45" i="17" s="1"/>
  <c r="D51" i="17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F33" i="17" s="1"/>
  <c r="D39" i="17"/>
  <c r="H38" i="17"/>
  <c r="H37" i="17"/>
  <c r="H36" i="17"/>
  <c r="H35" i="17"/>
  <c r="F34" i="17"/>
  <c r="D34" i="17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0" i="18"/>
  <c r="H149" i="18"/>
  <c r="H148" i="18"/>
  <c r="H147" i="18"/>
  <c r="F146" i="18"/>
  <c r="D146" i="18"/>
  <c r="H145" i="18"/>
  <c r="H144" i="18"/>
  <c r="H143" i="18"/>
  <c r="H142" i="18"/>
  <c r="H141" i="18"/>
  <c r="H140" i="18"/>
  <c r="H139" i="18"/>
  <c r="H138" i="18"/>
  <c r="F137" i="18"/>
  <c r="D137" i="18"/>
  <c r="H136" i="18"/>
  <c r="H135" i="18"/>
  <c r="F134" i="18"/>
  <c r="F127" i="18" s="1"/>
  <c r="D134" i="18"/>
  <c r="I133" i="18"/>
  <c r="H133" i="18"/>
  <c r="I132" i="18"/>
  <c r="H132" i="18"/>
  <c r="G131" i="18"/>
  <c r="F131" i="18"/>
  <c r="E131" i="18"/>
  <c r="D131" i="18"/>
  <c r="H131" i="18" s="1"/>
  <c r="H130" i="18"/>
  <c r="H129" i="18"/>
  <c r="F128" i="18"/>
  <c r="D128" i="18"/>
  <c r="H128" i="18" s="1"/>
  <c r="I127" i="18"/>
  <c r="H126" i="18"/>
  <c r="H125" i="18"/>
  <c r="F124" i="18"/>
  <c r="D124" i="18"/>
  <c r="H124" i="18" s="1"/>
  <c r="H123" i="18"/>
  <c r="H122" i="18"/>
  <c r="F121" i="18"/>
  <c r="D121" i="18"/>
  <c r="H120" i="18"/>
  <c r="H119" i="18"/>
  <c r="F118" i="18"/>
  <c r="D118" i="18"/>
  <c r="H117" i="18"/>
  <c r="H116" i="18"/>
  <c r="F115" i="18"/>
  <c r="D115" i="18"/>
  <c r="H115" i="18" s="1"/>
  <c r="H114" i="18"/>
  <c r="H113" i="18"/>
  <c r="F112" i="18"/>
  <c r="D112" i="18"/>
  <c r="H111" i="18"/>
  <c r="H110" i="18"/>
  <c r="F109" i="18"/>
  <c r="D109" i="18"/>
  <c r="H109" i="18" s="1"/>
  <c r="H108" i="18"/>
  <c r="H107" i="18"/>
  <c r="F106" i="18"/>
  <c r="D106" i="18"/>
  <c r="H105" i="18"/>
  <c r="H104" i="18"/>
  <c r="F103" i="18"/>
  <c r="D103" i="18"/>
  <c r="I102" i="18"/>
  <c r="H102" i="18"/>
  <c r="I101" i="18"/>
  <c r="H101" i="18"/>
  <c r="G100" i="18"/>
  <c r="F100" i="18"/>
  <c r="E100" i="18"/>
  <c r="D100" i="18"/>
  <c r="H99" i="18"/>
  <c r="H98" i="18"/>
  <c r="F97" i="18"/>
  <c r="D97" i="18"/>
  <c r="I96" i="18"/>
  <c r="H96" i="18"/>
  <c r="I95" i="18"/>
  <c r="H95" i="18"/>
  <c r="G94" i="18"/>
  <c r="F94" i="18"/>
  <c r="E94" i="18"/>
  <c r="D94" i="18"/>
  <c r="I93" i="18"/>
  <c r="H93" i="18"/>
  <c r="I92" i="18"/>
  <c r="H92" i="18"/>
  <c r="G91" i="18"/>
  <c r="F91" i="18"/>
  <c r="E91" i="18"/>
  <c r="D91" i="18"/>
  <c r="I90" i="18"/>
  <c r="H90" i="18"/>
  <c r="I89" i="18"/>
  <c r="H89" i="18"/>
  <c r="G88" i="18"/>
  <c r="F88" i="18"/>
  <c r="E88" i="18"/>
  <c r="D88" i="18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3" i="18"/>
  <c r="H72" i="18"/>
  <c r="H71" i="18"/>
  <c r="H70" i="18"/>
  <c r="H69" i="18"/>
  <c r="H68" i="18"/>
  <c r="H67" i="18"/>
  <c r="H66" i="18"/>
  <c r="F65" i="18"/>
  <c r="F64" i="18" s="1"/>
  <c r="D65" i="18"/>
  <c r="H63" i="18"/>
  <c r="H62" i="18"/>
  <c r="H61" i="18"/>
  <c r="H60" i="18"/>
  <c r="H59" i="18"/>
  <c r="H58" i="18"/>
  <c r="F57" i="18"/>
  <c r="D57" i="18"/>
  <c r="H56" i="18"/>
  <c r="H55" i="18"/>
  <c r="H54" i="18"/>
  <c r="H53" i="18"/>
  <c r="H52" i="18"/>
  <c r="F51" i="18"/>
  <c r="F45" i="18" s="1"/>
  <c r="D51" i="18"/>
  <c r="H50" i="18"/>
  <c r="H49" i="18"/>
  <c r="H48" i="18"/>
  <c r="H47" i="18"/>
  <c r="F46" i="18"/>
  <c r="D46" i="18"/>
  <c r="H46" i="18" s="1"/>
  <c r="H44" i="18"/>
  <c r="H43" i="18"/>
  <c r="H42" i="18"/>
  <c r="H41" i="18"/>
  <c r="H40" i="18"/>
  <c r="F39" i="18"/>
  <c r="D39" i="18"/>
  <c r="H38" i="18"/>
  <c r="H37" i="18"/>
  <c r="H36" i="18"/>
  <c r="H35" i="18"/>
  <c r="F34" i="18"/>
  <c r="D34" i="18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0" i="19"/>
  <c r="H149" i="19"/>
  <c r="H148" i="19"/>
  <c r="H147" i="19"/>
  <c r="F146" i="19"/>
  <c r="H146" i="19" s="1"/>
  <c r="D146" i="19"/>
  <c r="H145" i="19"/>
  <c r="H144" i="19"/>
  <c r="H143" i="19"/>
  <c r="H142" i="19"/>
  <c r="H141" i="19"/>
  <c r="H140" i="19"/>
  <c r="H139" i="19"/>
  <c r="H138" i="19"/>
  <c r="F137" i="19"/>
  <c r="D137" i="19"/>
  <c r="H136" i="19"/>
  <c r="H135" i="19"/>
  <c r="F134" i="19"/>
  <c r="D134" i="19"/>
  <c r="I133" i="19"/>
  <c r="H133" i="19"/>
  <c r="I132" i="19"/>
  <c r="H132" i="19"/>
  <c r="G131" i="19"/>
  <c r="I131" i="19" s="1"/>
  <c r="F131" i="19"/>
  <c r="E131" i="19"/>
  <c r="D131" i="19"/>
  <c r="H130" i="19"/>
  <c r="H129" i="19"/>
  <c r="F128" i="19"/>
  <c r="D128" i="19"/>
  <c r="I127" i="19"/>
  <c r="H126" i="19"/>
  <c r="H125" i="19"/>
  <c r="F124" i="19"/>
  <c r="H124" i="19" s="1"/>
  <c r="D124" i="19"/>
  <c r="H123" i="19"/>
  <c r="H122" i="19"/>
  <c r="F121" i="19"/>
  <c r="D121" i="19"/>
  <c r="H121" i="19" s="1"/>
  <c r="H120" i="19"/>
  <c r="H119" i="19"/>
  <c r="F118" i="19"/>
  <c r="D118" i="19"/>
  <c r="H117" i="19"/>
  <c r="H116" i="19"/>
  <c r="F115" i="19"/>
  <c r="D115" i="19"/>
  <c r="H114" i="19"/>
  <c r="H113" i="19"/>
  <c r="F112" i="19"/>
  <c r="D112" i="19"/>
  <c r="H111" i="19"/>
  <c r="H110" i="19"/>
  <c r="F109" i="19"/>
  <c r="D109" i="19"/>
  <c r="H109" i="19" s="1"/>
  <c r="H108" i="19"/>
  <c r="H107" i="19"/>
  <c r="F106" i="19"/>
  <c r="D106" i="19"/>
  <c r="H105" i="19"/>
  <c r="H104" i="19"/>
  <c r="F103" i="19"/>
  <c r="D103" i="19"/>
  <c r="H103" i="19" s="1"/>
  <c r="I102" i="19"/>
  <c r="H102" i="19"/>
  <c r="I101" i="19"/>
  <c r="H101" i="19"/>
  <c r="G100" i="19"/>
  <c r="F100" i="19"/>
  <c r="H100" i="19" s="1"/>
  <c r="E100" i="19"/>
  <c r="I100" i="19" s="1"/>
  <c r="D100" i="19"/>
  <c r="H99" i="19"/>
  <c r="H98" i="19"/>
  <c r="F97" i="19"/>
  <c r="D97" i="19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D91" i="19"/>
  <c r="I90" i="19"/>
  <c r="H90" i="19"/>
  <c r="I89" i="19"/>
  <c r="H89" i="19"/>
  <c r="G88" i="19"/>
  <c r="F88" i="19"/>
  <c r="H88" i="19" s="1"/>
  <c r="E88" i="19"/>
  <c r="D88" i="19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D57" i="19"/>
  <c r="H56" i="19"/>
  <c r="H55" i="19"/>
  <c r="H54" i="19"/>
  <c r="H53" i="19"/>
  <c r="H52" i="19"/>
  <c r="F51" i="19"/>
  <c r="D51" i="19"/>
  <c r="H50" i="19"/>
  <c r="H49" i="19"/>
  <c r="H48" i="19"/>
  <c r="H47" i="19"/>
  <c r="F46" i="19"/>
  <c r="D46" i="19"/>
  <c r="D45" i="19"/>
  <c r="H44" i="19"/>
  <c r="H43" i="19"/>
  <c r="H42" i="19"/>
  <c r="H41" i="19"/>
  <c r="H40" i="19"/>
  <c r="F39" i="19"/>
  <c r="D39" i="19"/>
  <c r="H39" i="19" s="1"/>
  <c r="H38" i="19"/>
  <c r="H37" i="19"/>
  <c r="H36" i="19"/>
  <c r="H35" i="19"/>
  <c r="F34" i="19"/>
  <c r="D34" i="19"/>
  <c r="H34" i="19" s="1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F151" i="20"/>
  <c r="D151" i="20"/>
  <c r="H150" i="20"/>
  <c r="H149" i="20"/>
  <c r="H148" i="20"/>
  <c r="H147" i="20"/>
  <c r="F146" i="20"/>
  <c r="H146" i="20" s="1"/>
  <c r="D146" i="20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F131" i="20"/>
  <c r="E131" i="20"/>
  <c r="D131" i="20"/>
  <c r="H130" i="20"/>
  <c r="H129" i="20"/>
  <c r="F128" i="20"/>
  <c r="D128" i="20"/>
  <c r="I127" i="20"/>
  <c r="H126" i="20"/>
  <c r="H125" i="20"/>
  <c r="H124" i="20"/>
  <c r="F124" i="20"/>
  <c r="D124" i="20"/>
  <c r="H123" i="20"/>
  <c r="H122" i="20"/>
  <c r="F121" i="20"/>
  <c r="D121" i="20"/>
  <c r="H121" i="20" s="1"/>
  <c r="H120" i="20"/>
  <c r="H119" i="20"/>
  <c r="F118" i="20"/>
  <c r="D118" i="20"/>
  <c r="H117" i="20"/>
  <c r="H116" i="20"/>
  <c r="F115" i="20"/>
  <c r="D115" i="20"/>
  <c r="H114" i="20"/>
  <c r="H113" i="20"/>
  <c r="F112" i="20"/>
  <c r="D112" i="20"/>
  <c r="H111" i="20"/>
  <c r="H110" i="20"/>
  <c r="F109" i="20"/>
  <c r="D109" i="20"/>
  <c r="H108" i="20"/>
  <c r="H107" i="20"/>
  <c r="F106" i="20"/>
  <c r="D106" i="20"/>
  <c r="H105" i="20"/>
  <c r="H104" i="20"/>
  <c r="F103" i="20"/>
  <c r="D103" i="20"/>
  <c r="I102" i="20"/>
  <c r="H102" i="20"/>
  <c r="I101" i="20"/>
  <c r="H101" i="20"/>
  <c r="G100" i="20"/>
  <c r="F100" i="20"/>
  <c r="E100" i="20"/>
  <c r="D100" i="20"/>
  <c r="H99" i="20"/>
  <c r="H98" i="20"/>
  <c r="F97" i="20"/>
  <c r="D97" i="20"/>
  <c r="H97" i="20" s="1"/>
  <c r="I96" i="20"/>
  <c r="H96" i="20"/>
  <c r="I95" i="20"/>
  <c r="H95" i="20"/>
  <c r="G94" i="20"/>
  <c r="F94" i="20"/>
  <c r="E94" i="20"/>
  <c r="D94" i="20"/>
  <c r="I93" i="20"/>
  <c r="H93" i="20"/>
  <c r="I92" i="20"/>
  <c r="H92" i="20"/>
  <c r="G91" i="20"/>
  <c r="F91" i="20"/>
  <c r="E91" i="20"/>
  <c r="D91" i="20"/>
  <c r="I90" i="20"/>
  <c r="H90" i="20"/>
  <c r="I89" i="20"/>
  <c r="H89" i="20"/>
  <c r="G88" i="20"/>
  <c r="F88" i="20"/>
  <c r="E88" i="20"/>
  <c r="D88" i="20"/>
  <c r="H88" i="20" s="1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H63" i="20"/>
  <c r="H62" i="20"/>
  <c r="H61" i="20"/>
  <c r="H60" i="20"/>
  <c r="H59" i="20"/>
  <c r="H58" i="20"/>
  <c r="F57" i="20"/>
  <c r="D57" i="20"/>
  <c r="H57" i="20" s="1"/>
  <c r="H56" i="20"/>
  <c r="H55" i="20"/>
  <c r="H54" i="20"/>
  <c r="H53" i="20"/>
  <c r="H52" i="20"/>
  <c r="F51" i="20"/>
  <c r="D51" i="20"/>
  <c r="H50" i="20"/>
  <c r="H49" i="20"/>
  <c r="H48" i="20"/>
  <c r="H47" i="20"/>
  <c r="F46" i="20"/>
  <c r="F45" i="20" s="1"/>
  <c r="D46" i="20"/>
  <c r="D45" i="20"/>
  <c r="H44" i="20"/>
  <c r="H43" i="20"/>
  <c r="H42" i="20"/>
  <c r="H41" i="20"/>
  <c r="H40" i="20"/>
  <c r="F39" i="20"/>
  <c r="D39" i="20"/>
  <c r="H38" i="20"/>
  <c r="H37" i="20"/>
  <c r="H36" i="20"/>
  <c r="H35" i="20"/>
  <c r="F34" i="20"/>
  <c r="D34" i="20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4" i="21"/>
  <c r="H153" i="21"/>
  <c r="H152" i="21"/>
  <c r="F151" i="21"/>
  <c r="D151" i="21"/>
  <c r="H150" i="21"/>
  <c r="H149" i="21"/>
  <c r="H148" i="21"/>
  <c r="H147" i="21"/>
  <c r="F146" i="21"/>
  <c r="D146" i="21"/>
  <c r="H145" i="21"/>
  <c r="H144" i="21"/>
  <c r="H143" i="21"/>
  <c r="H142" i="21"/>
  <c r="H141" i="21"/>
  <c r="H140" i="21"/>
  <c r="H139" i="21"/>
  <c r="H138" i="21"/>
  <c r="F137" i="21"/>
  <c r="D137" i="21"/>
  <c r="H137" i="21" s="1"/>
  <c r="H136" i="21"/>
  <c r="H135" i="21"/>
  <c r="F134" i="21"/>
  <c r="D134" i="21"/>
  <c r="I133" i="21"/>
  <c r="H133" i="21"/>
  <c r="I132" i="21"/>
  <c r="H132" i="21"/>
  <c r="G131" i="21"/>
  <c r="F131" i="21"/>
  <c r="E131" i="21"/>
  <c r="D131" i="21"/>
  <c r="H130" i="21"/>
  <c r="H129" i="21"/>
  <c r="F128" i="21"/>
  <c r="D128" i="21"/>
  <c r="I127" i="21"/>
  <c r="H126" i="21"/>
  <c r="H125" i="21"/>
  <c r="F124" i="21"/>
  <c r="D124" i="21"/>
  <c r="H124" i="21" s="1"/>
  <c r="H123" i="21"/>
  <c r="H122" i="21"/>
  <c r="F121" i="21"/>
  <c r="D121" i="21"/>
  <c r="H121" i="21" s="1"/>
  <c r="H120" i="21"/>
  <c r="H119" i="21"/>
  <c r="F118" i="21"/>
  <c r="D118" i="21"/>
  <c r="H118" i="21" s="1"/>
  <c r="H117" i="21"/>
  <c r="H116" i="21"/>
  <c r="F115" i="21"/>
  <c r="D115" i="21"/>
  <c r="H114" i="21"/>
  <c r="H113" i="21"/>
  <c r="F112" i="21"/>
  <c r="D112" i="21"/>
  <c r="H111" i="21"/>
  <c r="H110" i="21"/>
  <c r="F109" i="21"/>
  <c r="D109" i="21"/>
  <c r="H108" i="21"/>
  <c r="H107" i="21"/>
  <c r="F106" i="21"/>
  <c r="D106" i="21"/>
  <c r="H106" i="21" s="1"/>
  <c r="H105" i="21"/>
  <c r="H104" i="21"/>
  <c r="F103" i="21"/>
  <c r="D103" i="21"/>
  <c r="H103" i="21" s="1"/>
  <c r="I102" i="21"/>
  <c r="H102" i="21"/>
  <c r="I101" i="21"/>
  <c r="H101" i="21"/>
  <c r="G100" i="21"/>
  <c r="F100" i="21"/>
  <c r="H100" i="21" s="1"/>
  <c r="E100" i="21"/>
  <c r="D100" i="21"/>
  <c r="H99" i="21"/>
  <c r="H98" i="21"/>
  <c r="F97" i="21"/>
  <c r="D97" i="21"/>
  <c r="I96" i="21"/>
  <c r="H96" i="21"/>
  <c r="I95" i="21"/>
  <c r="H95" i="21"/>
  <c r="G94" i="21"/>
  <c r="F94" i="21"/>
  <c r="E94" i="21"/>
  <c r="D94" i="21"/>
  <c r="I93" i="21"/>
  <c r="H93" i="21"/>
  <c r="I92" i="21"/>
  <c r="H92" i="21"/>
  <c r="G91" i="21"/>
  <c r="F91" i="21"/>
  <c r="E91" i="21"/>
  <c r="D91" i="21"/>
  <c r="I90" i="21"/>
  <c r="H90" i="21"/>
  <c r="I89" i="21"/>
  <c r="H89" i="21"/>
  <c r="G88" i="21"/>
  <c r="I88" i="21" s="1"/>
  <c r="F88" i="21"/>
  <c r="E88" i="21"/>
  <c r="D88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H65" i="21" s="1"/>
  <c r="H63" i="21"/>
  <c r="H62" i="21"/>
  <c r="H61" i="21"/>
  <c r="H60" i="21"/>
  <c r="H59" i="21"/>
  <c r="H58" i="21"/>
  <c r="F57" i="21"/>
  <c r="H57" i="21" s="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D46" i="21"/>
  <c r="H44" i="21"/>
  <c r="H43" i="21"/>
  <c r="H42" i="21"/>
  <c r="H41" i="21"/>
  <c r="H40" i="21"/>
  <c r="F39" i="21"/>
  <c r="D39" i="21"/>
  <c r="H38" i="21"/>
  <c r="H37" i="21"/>
  <c r="H36" i="21"/>
  <c r="H35" i="21"/>
  <c r="F34" i="21"/>
  <c r="D34" i="21"/>
  <c r="H34" i="21" s="1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H151" i="22" s="1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7" i="22" s="1"/>
  <c r="H136" i="22"/>
  <c r="H135" i="22"/>
  <c r="F134" i="22"/>
  <c r="D134" i="22"/>
  <c r="I133" i="22"/>
  <c r="H133" i="22"/>
  <c r="I132" i="22"/>
  <c r="H132" i="22"/>
  <c r="G131" i="22"/>
  <c r="F131" i="22"/>
  <c r="E131" i="22"/>
  <c r="D131" i="22"/>
  <c r="H131" i="22" s="1"/>
  <c r="H130" i="22"/>
  <c r="H129" i="22"/>
  <c r="F128" i="22"/>
  <c r="D128" i="22"/>
  <c r="I127" i="22"/>
  <c r="H126" i="22"/>
  <c r="H125" i="22"/>
  <c r="F124" i="22"/>
  <c r="D124" i="22"/>
  <c r="H123" i="22"/>
  <c r="H122" i="22"/>
  <c r="F121" i="22"/>
  <c r="D121" i="22"/>
  <c r="H120" i="22"/>
  <c r="H119" i="22"/>
  <c r="F118" i="22"/>
  <c r="D118" i="22"/>
  <c r="H118" i="22" s="1"/>
  <c r="H117" i="22"/>
  <c r="H116" i="22"/>
  <c r="F115" i="22"/>
  <c r="D115" i="22"/>
  <c r="H114" i="22"/>
  <c r="H113" i="22"/>
  <c r="F112" i="22"/>
  <c r="D112" i="22"/>
  <c r="H112" i="22" s="1"/>
  <c r="H111" i="22"/>
  <c r="H110" i="22"/>
  <c r="F109" i="22"/>
  <c r="D109" i="22"/>
  <c r="H109" i="22" s="1"/>
  <c r="H108" i="22"/>
  <c r="H107" i="22"/>
  <c r="F106" i="22"/>
  <c r="D106" i="22"/>
  <c r="H106" i="22" s="1"/>
  <c r="H105" i="22"/>
  <c r="H104" i="22"/>
  <c r="F103" i="22"/>
  <c r="D103" i="22"/>
  <c r="H103" i="22" s="1"/>
  <c r="I102" i="22"/>
  <c r="H102" i="22"/>
  <c r="I101" i="22"/>
  <c r="H101" i="22"/>
  <c r="G100" i="22"/>
  <c r="F100" i="22"/>
  <c r="E100" i="22"/>
  <c r="I100" i="22" s="1"/>
  <c r="D100" i="22"/>
  <c r="H100" i="22" s="1"/>
  <c r="H99" i="22"/>
  <c r="H98" i="22"/>
  <c r="F97" i="22"/>
  <c r="D97" i="22"/>
  <c r="H97" i="22" s="1"/>
  <c r="I96" i="22"/>
  <c r="H96" i="22"/>
  <c r="I95" i="22"/>
  <c r="H95" i="22"/>
  <c r="G94" i="22"/>
  <c r="F94" i="22"/>
  <c r="E94" i="22"/>
  <c r="D94" i="22"/>
  <c r="H94" i="22" s="1"/>
  <c r="I93" i="22"/>
  <c r="H93" i="22"/>
  <c r="I92" i="22"/>
  <c r="H92" i="22"/>
  <c r="G91" i="22"/>
  <c r="F91" i="22"/>
  <c r="E91" i="22"/>
  <c r="D91" i="22"/>
  <c r="I90" i="22"/>
  <c r="H90" i="22"/>
  <c r="I89" i="22"/>
  <c r="H89" i="22"/>
  <c r="H88" i="22"/>
  <c r="G88" i="22"/>
  <c r="F88" i="22"/>
  <c r="E88" i="22"/>
  <c r="I88" i="22" s="1"/>
  <c r="D88" i="22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D64" i="22" s="1"/>
  <c r="H63" i="22"/>
  <c r="H62" i="22"/>
  <c r="H61" i="22"/>
  <c r="H60" i="22"/>
  <c r="H59" i="22"/>
  <c r="H58" i="22"/>
  <c r="F57" i="22"/>
  <c r="D57" i="22"/>
  <c r="H56" i="22"/>
  <c r="H55" i="22"/>
  <c r="H54" i="22"/>
  <c r="H53" i="22"/>
  <c r="H52" i="22"/>
  <c r="F51" i="22"/>
  <c r="D51" i="22"/>
  <c r="H50" i="22"/>
  <c r="H49" i="22"/>
  <c r="H48" i="22"/>
  <c r="H47" i="22"/>
  <c r="F46" i="22"/>
  <c r="D46" i="22"/>
  <c r="H44" i="22"/>
  <c r="H43" i="22"/>
  <c r="H42" i="22"/>
  <c r="H41" i="22"/>
  <c r="H40" i="22"/>
  <c r="F39" i="22"/>
  <c r="D39" i="22"/>
  <c r="H39" i="22" s="1"/>
  <c r="H38" i="22"/>
  <c r="H37" i="22"/>
  <c r="H36" i="22"/>
  <c r="H35" i="22"/>
  <c r="F34" i="22"/>
  <c r="D34" i="22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5" i="23" s="1"/>
  <c r="H154" i="23"/>
  <c r="H153" i="23"/>
  <c r="H152" i="23"/>
  <c r="F151" i="23"/>
  <c r="D151" i="23"/>
  <c r="H150" i="23"/>
  <c r="H149" i="23"/>
  <c r="H148" i="23"/>
  <c r="H147" i="23"/>
  <c r="F146" i="23"/>
  <c r="D146" i="23"/>
  <c r="H146" i="23" s="1"/>
  <c r="H145" i="23"/>
  <c r="H144" i="23"/>
  <c r="H143" i="23"/>
  <c r="H142" i="23"/>
  <c r="H141" i="23"/>
  <c r="H140" i="23"/>
  <c r="H139" i="23"/>
  <c r="H138" i="23"/>
  <c r="F137" i="23"/>
  <c r="D137" i="23"/>
  <c r="H137" i="23" s="1"/>
  <c r="H136" i="23"/>
  <c r="H135" i="23"/>
  <c r="F134" i="23"/>
  <c r="D134" i="23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H124" i="23"/>
  <c r="F124" i="23"/>
  <c r="D124" i="23"/>
  <c r="H123" i="23"/>
  <c r="H122" i="23"/>
  <c r="F121" i="23"/>
  <c r="D121" i="23"/>
  <c r="H120" i="23"/>
  <c r="H119" i="23"/>
  <c r="F118" i="23"/>
  <c r="D118" i="23"/>
  <c r="H117" i="23"/>
  <c r="H116" i="23"/>
  <c r="F115" i="23"/>
  <c r="D115" i="23"/>
  <c r="H114" i="23"/>
  <c r="H113" i="23"/>
  <c r="F112" i="23"/>
  <c r="D112" i="23"/>
  <c r="H111" i="23"/>
  <c r="H110" i="23"/>
  <c r="F109" i="23"/>
  <c r="D109" i="23"/>
  <c r="H108" i="23"/>
  <c r="H107" i="23"/>
  <c r="F106" i="23"/>
  <c r="D106" i="23"/>
  <c r="H105" i="23"/>
  <c r="H104" i="23"/>
  <c r="F103" i="23"/>
  <c r="D103" i="23"/>
  <c r="H103" i="23" s="1"/>
  <c r="I102" i="23"/>
  <c r="H102" i="23"/>
  <c r="I101" i="23"/>
  <c r="H101" i="23"/>
  <c r="G100" i="23"/>
  <c r="I100" i="23" s="1"/>
  <c r="F100" i="23"/>
  <c r="E100" i="23"/>
  <c r="D100" i="23"/>
  <c r="H99" i="23"/>
  <c r="H98" i="23"/>
  <c r="F97" i="23"/>
  <c r="D97" i="23"/>
  <c r="H97" i="23" s="1"/>
  <c r="I96" i="23"/>
  <c r="H96" i="23"/>
  <c r="I95" i="23"/>
  <c r="H95" i="23"/>
  <c r="G94" i="23"/>
  <c r="F94" i="23"/>
  <c r="E94" i="23"/>
  <c r="D94" i="23"/>
  <c r="I93" i="23"/>
  <c r="H93" i="23"/>
  <c r="I92" i="23"/>
  <c r="H92" i="23"/>
  <c r="G91" i="23"/>
  <c r="F91" i="23"/>
  <c r="F87" i="23" s="1"/>
  <c r="E91" i="23"/>
  <c r="D91" i="23"/>
  <c r="I90" i="23"/>
  <c r="H90" i="23"/>
  <c r="I89" i="23"/>
  <c r="H89" i="23"/>
  <c r="G88" i="23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3" i="23"/>
  <c r="H72" i="23"/>
  <c r="H71" i="23"/>
  <c r="H70" i="23"/>
  <c r="H69" i="23"/>
  <c r="H68" i="23"/>
  <c r="H67" i="23"/>
  <c r="H66" i="23"/>
  <c r="F65" i="23"/>
  <c r="D65" i="23"/>
  <c r="F64" i="23"/>
  <c r="H63" i="23"/>
  <c r="H62" i="23"/>
  <c r="H61" i="23"/>
  <c r="H60" i="23"/>
  <c r="H59" i="23"/>
  <c r="H58" i="23"/>
  <c r="F57" i="23"/>
  <c r="H57" i="23" s="1"/>
  <c r="D57" i="23"/>
  <c r="H56" i="23"/>
  <c r="H55" i="23"/>
  <c r="H54" i="23"/>
  <c r="H53" i="23"/>
  <c r="H52" i="23"/>
  <c r="F51" i="23"/>
  <c r="D51" i="23"/>
  <c r="H50" i="23"/>
  <c r="H49" i="23"/>
  <c r="H48" i="23"/>
  <c r="H47" i="23"/>
  <c r="F46" i="23"/>
  <c r="D46" i="23"/>
  <c r="H44" i="23"/>
  <c r="H43" i="23"/>
  <c r="H42" i="23"/>
  <c r="H41" i="23"/>
  <c r="H40" i="23"/>
  <c r="F39" i="23"/>
  <c r="D39" i="23"/>
  <c r="H38" i="23"/>
  <c r="H37" i="23"/>
  <c r="H36" i="23"/>
  <c r="H35" i="23"/>
  <c r="F34" i="23"/>
  <c r="F33" i="23" s="1"/>
  <c r="D34" i="23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F151" i="24"/>
  <c r="H151" i="24" s="1"/>
  <c r="D151" i="24"/>
  <c r="H150" i="24"/>
  <c r="H149" i="24"/>
  <c r="H148" i="24"/>
  <c r="H147" i="24"/>
  <c r="F146" i="24"/>
  <c r="D146" i="24"/>
  <c r="H145" i="24"/>
  <c r="H144" i="24"/>
  <c r="H143" i="24"/>
  <c r="H142" i="24"/>
  <c r="H141" i="24"/>
  <c r="H140" i="24"/>
  <c r="H139" i="24"/>
  <c r="H138" i="24"/>
  <c r="F137" i="24"/>
  <c r="H137" i="24" s="1"/>
  <c r="D137" i="24"/>
  <c r="H136" i="24"/>
  <c r="H135" i="24"/>
  <c r="F134" i="24"/>
  <c r="D134" i="24"/>
  <c r="I133" i="24"/>
  <c r="H133" i="24"/>
  <c r="I132" i="24"/>
  <c r="H132" i="24"/>
  <c r="G131" i="24"/>
  <c r="F131" i="24"/>
  <c r="E131" i="24"/>
  <c r="D131" i="24"/>
  <c r="H131" i="24" s="1"/>
  <c r="H130" i="24"/>
  <c r="H129" i="24"/>
  <c r="F128" i="24"/>
  <c r="D128" i="24"/>
  <c r="I127" i="24"/>
  <c r="H126" i="24"/>
  <c r="H125" i="24"/>
  <c r="F124" i="24"/>
  <c r="D124" i="24"/>
  <c r="H123" i="24"/>
  <c r="H122" i="24"/>
  <c r="F121" i="24"/>
  <c r="D121" i="24"/>
  <c r="H120" i="24"/>
  <c r="H119" i="24"/>
  <c r="F118" i="24"/>
  <c r="D118" i="24"/>
  <c r="H117" i="24"/>
  <c r="H116" i="24"/>
  <c r="F115" i="24"/>
  <c r="D115" i="24"/>
  <c r="H115" i="24" s="1"/>
  <c r="H114" i="24"/>
  <c r="H113" i="24"/>
  <c r="F112" i="24"/>
  <c r="D112" i="24"/>
  <c r="H111" i="24"/>
  <c r="H110" i="24"/>
  <c r="H109" i="24"/>
  <c r="F109" i="24"/>
  <c r="D109" i="24"/>
  <c r="H108" i="24"/>
  <c r="H107" i="24"/>
  <c r="F106" i="24"/>
  <c r="D106" i="24"/>
  <c r="H106" i="24" s="1"/>
  <c r="H105" i="24"/>
  <c r="H104" i="24"/>
  <c r="F103" i="24"/>
  <c r="D103" i="24"/>
  <c r="H103" i="24" s="1"/>
  <c r="I102" i="24"/>
  <c r="H102" i="24"/>
  <c r="I101" i="24"/>
  <c r="H101" i="24"/>
  <c r="G100" i="24"/>
  <c r="F100" i="24"/>
  <c r="E100" i="24"/>
  <c r="D100" i="24"/>
  <c r="H99" i="24"/>
  <c r="H98" i="24"/>
  <c r="F97" i="24"/>
  <c r="D97" i="24"/>
  <c r="I96" i="24"/>
  <c r="H96" i="24"/>
  <c r="I95" i="24"/>
  <c r="H95" i="24"/>
  <c r="G94" i="24"/>
  <c r="G87" i="24" s="1"/>
  <c r="G82" i="24" s="1"/>
  <c r="F94" i="24"/>
  <c r="E94" i="24"/>
  <c r="D94" i="24"/>
  <c r="I93" i="24"/>
  <c r="H93" i="24"/>
  <c r="I92" i="24"/>
  <c r="H92" i="24"/>
  <c r="G91" i="24"/>
  <c r="F91" i="24"/>
  <c r="E91" i="24"/>
  <c r="I91" i="24" s="1"/>
  <c r="D91" i="24"/>
  <c r="H91" i="24" s="1"/>
  <c r="I90" i="24"/>
  <c r="H90" i="24"/>
  <c r="I89" i="24"/>
  <c r="H89" i="24"/>
  <c r="G88" i="24"/>
  <c r="F88" i="24"/>
  <c r="E88" i="24"/>
  <c r="D88" i="24"/>
  <c r="H88" i="24" s="1"/>
  <c r="H86" i="24"/>
  <c r="H85" i="24"/>
  <c r="F84" i="24"/>
  <c r="H84" i="24" s="1"/>
  <c r="D84" i="24"/>
  <c r="H81" i="24"/>
  <c r="H80" i="24"/>
  <c r="H79" i="24"/>
  <c r="H78" i="24"/>
  <c r="H77" i="24"/>
  <c r="H76" i="24"/>
  <c r="H75" i="24"/>
  <c r="F74" i="24"/>
  <c r="D74" i="24"/>
  <c r="H73" i="24"/>
  <c r="H72" i="24"/>
  <c r="H71" i="24"/>
  <c r="H70" i="24"/>
  <c r="H69" i="24"/>
  <c r="H68" i="24"/>
  <c r="H67" i="24"/>
  <c r="H66" i="24"/>
  <c r="F65" i="24"/>
  <c r="F64" i="24" s="1"/>
  <c r="D65" i="24"/>
  <c r="D64" i="24" s="1"/>
  <c r="H63" i="24"/>
  <c r="H62" i="24"/>
  <c r="H61" i="24"/>
  <c r="H60" i="24"/>
  <c r="H59" i="24"/>
  <c r="H58" i="24"/>
  <c r="F57" i="24"/>
  <c r="D57" i="24"/>
  <c r="H56" i="24"/>
  <c r="H55" i="24"/>
  <c r="H54" i="24"/>
  <c r="H53" i="24"/>
  <c r="H52" i="24"/>
  <c r="F51" i="24"/>
  <c r="D51" i="24"/>
  <c r="H50" i="24"/>
  <c r="H49" i="24"/>
  <c r="H48" i="24"/>
  <c r="H47" i="24"/>
  <c r="F46" i="24"/>
  <c r="F45" i="24" s="1"/>
  <c r="D46" i="24"/>
  <c r="D45" i="24" s="1"/>
  <c r="H44" i="24"/>
  <c r="H43" i="24"/>
  <c r="H42" i="24"/>
  <c r="H41" i="24"/>
  <c r="H40" i="24"/>
  <c r="F39" i="24"/>
  <c r="D39" i="24"/>
  <c r="H38" i="24"/>
  <c r="H37" i="24"/>
  <c r="H36" i="24"/>
  <c r="H35" i="24"/>
  <c r="F34" i="24"/>
  <c r="H34" i="24" s="1"/>
  <c r="D34" i="24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H151" i="25" s="1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7" i="25" s="1"/>
  <c r="H136" i="25"/>
  <c r="H135" i="25"/>
  <c r="F134" i="25"/>
  <c r="D134" i="25"/>
  <c r="I133" i="25"/>
  <c r="H133" i="25"/>
  <c r="I132" i="25"/>
  <c r="H132" i="25"/>
  <c r="G131" i="25"/>
  <c r="F131" i="25"/>
  <c r="E131" i="25"/>
  <c r="D131" i="25"/>
  <c r="H130" i="25"/>
  <c r="H129" i="25"/>
  <c r="F128" i="25"/>
  <c r="D128" i="25"/>
  <c r="D127" i="25" s="1"/>
  <c r="I127" i="25"/>
  <c r="H126" i="25"/>
  <c r="H125" i="25"/>
  <c r="F124" i="25"/>
  <c r="D124" i="25"/>
  <c r="H123" i="25"/>
  <c r="H122" i="25"/>
  <c r="F121" i="25"/>
  <c r="D121" i="25"/>
  <c r="H120" i="25"/>
  <c r="H119" i="25"/>
  <c r="F118" i="25"/>
  <c r="D118" i="25"/>
  <c r="H118" i="25" s="1"/>
  <c r="H117" i="25"/>
  <c r="H116" i="25"/>
  <c r="F115" i="25"/>
  <c r="D115" i="25"/>
  <c r="H115" i="25" s="1"/>
  <c r="H114" i="25"/>
  <c r="H113" i="25"/>
  <c r="F112" i="25"/>
  <c r="D112" i="25"/>
  <c r="H111" i="25"/>
  <c r="H110" i="25"/>
  <c r="F109" i="25"/>
  <c r="D109" i="25"/>
  <c r="H108" i="25"/>
  <c r="H107" i="25"/>
  <c r="F106" i="25"/>
  <c r="H106" i="25" s="1"/>
  <c r="D106" i="25"/>
  <c r="H105" i="25"/>
  <c r="H104" i="25"/>
  <c r="F103" i="25"/>
  <c r="D103" i="25"/>
  <c r="I102" i="25"/>
  <c r="H102" i="25"/>
  <c r="I101" i="25"/>
  <c r="H101" i="25"/>
  <c r="G100" i="25"/>
  <c r="F100" i="25"/>
  <c r="E100" i="25"/>
  <c r="I100" i="25" s="1"/>
  <c r="D100" i="25"/>
  <c r="H100" i="25" s="1"/>
  <c r="H99" i="25"/>
  <c r="H98" i="25"/>
  <c r="F97" i="25"/>
  <c r="H97" i="25" s="1"/>
  <c r="D97" i="25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D91" i="25"/>
  <c r="I90" i="25"/>
  <c r="H90" i="25"/>
  <c r="I89" i="25"/>
  <c r="H89" i="25"/>
  <c r="G88" i="25"/>
  <c r="F88" i="25"/>
  <c r="E88" i="25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D64" i="25" s="1"/>
  <c r="H63" i="25"/>
  <c r="H62" i="25"/>
  <c r="H61" i="25"/>
  <c r="H60" i="25"/>
  <c r="H59" i="25"/>
  <c r="H58" i="25"/>
  <c r="F57" i="25"/>
  <c r="D57" i="25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4" i="25"/>
  <c r="H43" i="25"/>
  <c r="H42" i="25"/>
  <c r="H41" i="25"/>
  <c r="H40" i="25"/>
  <c r="F39" i="25"/>
  <c r="D39" i="25"/>
  <c r="H38" i="25"/>
  <c r="H37" i="25"/>
  <c r="H36" i="25"/>
  <c r="H35" i="25"/>
  <c r="F34" i="25"/>
  <c r="D34" i="25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D151" i="26"/>
  <c r="H150" i="26"/>
  <c r="H149" i="26"/>
  <c r="H148" i="26"/>
  <c r="H147" i="26"/>
  <c r="F146" i="26"/>
  <c r="D146" i="26"/>
  <c r="H146" i="26" s="1"/>
  <c r="H145" i="26"/>
  <c r="H144" i="26"/>
  <c r="H143" i="26"/>
  <c r="H142" i="26"/>
  <c r="H141" i="26"/>
  <c r="H140" i="26"/>
  <c r="H139" i="26"/>
  <c r="H138" i="26"/>
  <c r="F137" i="26"/>
  <c r="D137" i="26"/>
  <c r="H136" i="26"/>
  <c r="H135" i="26"/>
  <c r="F134" i="26"/>
  <c r="D134" i="26"/>
  <c r="H134" i="26" s="1"/>
  <c r="I133" i="26"/>
  <c r="H133" i="26"/>
  <c r="I132" i="26"/>
  <c r="H132" i="26"/>
  <c r="G131" i="26"/>
  <c r="F131" i="26"/>
  <c r="E131" i="26"/>
  <c r="D131" i="26"/>
  <c r="H130" i="26"/>
  <c r="H129" i="26"/>
  <c r="F128" i="26"/>
  <c r="D128" i="26"/>
  <c r="H128" i="26" s="1"/>
  <c r="I127" i="26"/>
  <c r="H126" i="26"/>
  <c r="H125" i="26"/>
  <c r="F124" i="26"/>
  <c r="D124" i="26"/>
  <c r="H124" i="26" s="1"/>
  <c r="H123" i="26"/>
  <c r="H122" i="26"/>
  <c r="F121" i="26"/>
  <c r="D121" i="26"/>
  <c r="H120" i="26"/>
  <c r="H119" i="26"/>
  <c r="F118" i="26"/>
  <c r="H118" i="26" s="1"/>
  <c r="D118" i="26"/>
  <c r="H117" i="26"/>
  <c r="H116" i="26"/>
  <c r="F115" i="26"/>
  <c r="D115" i="26"/>
  <c r="H114" i="26"/>
  <c r="H113" i="26"/>
  <c r="F112" i="26"/>
  <c r="D112" i="26"/>
  <c r="H112" i="26" s="1"/>
  <c r="H111" i="26"/>
  <c r="H110" i="26"/>
  <c r="F109" i="26"/>
  <c r="H109" i="26" s="1"/>
  <c r="D109" i="26"/>
  <c r="H108" i="26"/>
  <c r="H107" i="26"/>
  <c r="F106" i="26"/>
  <c r="D106" i="26"/>
  <c r="H106" i="26" s="1"/>
  <c r="H105" i="26"/>
  <c r="H104" i="26"/>
  <c r="H103" i="26"/>
  <c r="F103" i="26"/>
  <c r="D103" i="26"/>
  <c r="I102" i="26"/>
  <c r="H102" i="26"/>
  <c r="I101" i="26"/>
  <c r="H101" i="26"/>
  <c r="G100" i="26"/>
  <c r="F100" i="26"/>
  <c r="E100" i="26"/>
  <c r="I100" i="26" s="1"/>
  <c r="D100" i="26"/>
  <c r="H100" i="26" s="1"/>
  <c r="H99" i="26"/>
  <c r="H98" i="26"/>
  <c r="F97" i="26"/>
  <c r="H97" i="26" s="1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I91" i="26" s="1"/>
  <c r="D91" i="26"/>
  <c r="I90" i="26"/>
  <c r="H90" i="26"/>
  <c r="I89" i="26"/>
  <c r="H89" i="26"/>
  <c r="G88" i="26"/>
  <c r="F88" i="26"/>
  <c r="E88" i="26"/>
  <c r="D88" i="26"/>
  <c r="H86" i="26"/>
  <c r="H85" i="26"/>
  <c r="F84" i="26"/>
  <c r="D84" i="26"/>
  <c r="H81" i="26"/>
  <c r="H80" i="26"/>
  <c r="H79" i="26"/>
  <c r="H78" i="26"/>
  <c r="H77" i="26"/>
  <c r="H76" i="26"/>
  <c r="H75" i="26"/>
  <c r="F74" i="26"/>
  <c r="D74" i="26"/>
  <c r="H74" i="26" s="1"/>
  <c r="H73" i="26"/>
  <c r="H72" i="26"/>
  <c r="H71" i="26"/>
  <c r="H70" i="26"/>
  <c r="H69" i="26"/>
  <c r="H68" i="26"/>
  <c r="H67" i="26"/>
  <c r="H66" i="26"/>
  <c r="F65" i="26"/>
  <c r="F64" i="26" s="1"/>
  <c r="D65" i="26"/>
  <c r="H65" i="26" s="1"/>
  <c r="D64" i="26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D51" i="26"/>
  <c r="H50" i="26"/>
  <c r="H49" i="26"/>
  <c r="H48" i="26"/>
  <c r="H47" i="26"/>
  <c r="F46" i="26"/>
  <c r="D46" i="26"/>
  <c r="H44" i="26"/>
  <c r="H43" i="26"/>
  <c r="H42" i="26"/>
  <c r="H41" i="26"/>
  <c r="H40" i="26"/>
  <c r="F39" i="26"/>
  <c r="D39" i="26"/>
  <c r="H38" i="26"/>
  <c r="H37" i="26"/>
  <c r="H36" i="26"/>
  <c r="H35" i="26"/>
  <c r="F34" i="26"/>
  <c r="D34" i="26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1" i="27" s="1"/>
  <c r="H150" i="27"/>
  <c r="H149" i="27"/>
  <c r="H148" i="27"/>
  <c r="H147" i="27"/>
  <c r="F146" i="27"/>
  <c r="D146" i="27"/>
  <c r="H146" i="27" s="1"/>
  <c r="H145" i="27"/>
  <c r="H144" i="27"/>
  <c r="H143" i="27"/>
  <c r="H142" i="27"/>
  <c r="H141" i="27"/>
  <c r="H140" i="27"/>
  <c r="H139" i="27"/>
  <c r="H138" i="27"/>
  <c r="F137" i="27"/>
  <c r="D137" i="27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I127" i="27"/>
  <c r="H126" i="27"/>
  <c r="H125" i="27"/>
  <c r="F124" i="27"/>
  <c r="D124" i="27"/>
  <c r="H123" i="27"/>
  <c r="H122" i="27"/>
  <c r="F121" i="27"/>
  <c r="H121" i="27" s="1"/>
  <c r="D121" i="27"/>
  <c r="H120" i="27"/>
  <c r="H119" i="27"/>
  <c r="F118" i="27"/>
  <c r="D118" i="27"/>
  <c r="H117" i="27"/>
  <c r="H116" i="27"/>
  <c r="F115" i="27"/>
  <c r="H115" i="27" s="1"/>
  <c r="D115" i="27"/>
  <c r="H114" i="27"/>
  <c r="H113" i="27"/>
  <c r="F112" i="27"/>
  <c r="D112" i="27"/>
  <c r="H111" i="27"/>
  <c r="H110" i="27"/>
  <c r="F109" i="27"/>
  <c r="D109" i="27"/>
  <c r="H109" i="27" s="1"/>
  <c r="H108" i="27"/>
  <c r="H107" i="27"/>
  <c r="F106" i="27"/>
  <c r="D106" i="27"/>
  <c r="H105" i="27"/>
  <c r="H104" i="27"/>
  <c r="F103" i="27"/>
  <c r="D103" i="27"/>
  <c r="I102" i="27"/>
  <c r="H102" i="27"/>
  <c r="I101" i="27"/>
  <c r="H101" i="27"/>
  <c r="G100" i="27"/>
  <c r="F100" i="27"/>
  <c r="H100" i="27" s="1"/>
  <c r="E100" i="27"/>
  <c r="D100" i="27"/>
  <c r="H99" i="27"/>
  <c r="H98" i="27"/>
  <c r="F97" i="27"/>
  <c r="D97" i="27"/>
  <c r="H97" i="27" s="1"/>
  <c r="I96" i="27"/>
  <c r="H96" i="27"/>
  <c r="I95" i="27"/>
  <c r="H95" i="27"/>
  <c r="G94" i="27"/>
  <c r="F94" i="27"/>
  <c r="E94" i="27"/>
  <c r="D94" i="27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I88" i="27" s="1"/>
  <c r="D88" i="27"/>
  <c r="H86" i="27"/>
  <c r="H85" i="27"/>
  <c r="F84" i="27"/>
  <c r="D84" i="27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D64" i="27" s="1"/>
  <c r="H63" i="27"/>
  <c r="H62" i="27"/>
  <c r="H61" i="27"/>
  <c r="H60" i="27"/>
  <c r="H59" i="27"/>
  <c r="H58" i="27"/>
  <c r="F57" i="27"/>
  <c r="D57" i="27"/>
  <c r="H56" i="27"/>
  <c r="H55" i="27"/>
  <c r="H54" i="27"/>
  <c r="H53" i="27"/>
  <c r="H52" i="27"/>
  <c r="F51" i="27"/>
  <c r="D51" i="27"/>
  <c r="H50" i="27"/>
  <c r="H49" i="27"/>
  <c r="H48" i="27"/>
  <c r="H47" i="27"/>
  <c r="F46" i="27"/>
  <c r="D46" i="27"/>
  <c r="H44" i="27"/>
  <c r="H43" i="27"/>
  <c r="H42" i="27"/>
  <c r="H41" i="27"/>
  <c r="H40" i="27"/>
  <c r="F39" i="27"/>
  <c r="D39" i="27"/>
  <c r="H38" i="27"/>
  <c r="H37" i="27"/>
  <c r="H36" i="27"/>
  <c r="H35" i="27"/>
  <c r="F34" i="27"/>
  <c r="D34" i="27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0" i="28"/>
  <c r="H149" i="28"/>
  <c r="H148" i="28"/>
  <c r="H147" i="28"/>
  <c r="H146" i="28"/>
  <c r="F146" i="28"/>
  <c r="D146" i="28"/>
  <c r="H145" i="28"/>
  <c r="H144" i="28"/>
  <c r="H143" i="28"/>
  <c r="H142" i="28"/>
  <c r="H141" i="28"/>
  <c r="H140" i="28"/>
  <c r="H139" i="28"/>
  <c r="H138" i="28"/>
  <c r="F137" i="28"/>
  <c r="H137" i="28" s="1"/>
  <c r="D137" i="28"/>
  <c r="H136" i="28"/>
  <c r="H135" i="28"/>
  <c r="F134" i="28"/>
  <c r="D134" i="28"/>
  <c r="I133" i="28"/>
  <c r="H133" i="28"/>
  <c r="I132" i="28"/>
  <c r="H132" i="28"/>
  <c r="G131" i="28"/>
  <c r="F131" i="28"/>
  <c r="E131" i="28"/>
  <c r="D131" i="28"/>
  <c r="H130" i="28"/>
  <c r="H129" i="28"/>
  <c r="F128" i="28"/>
  <c r="D128" i="28"/>
  <c r="I127" i="28"/>
  <c r="H126" i="28"/>
  <c r="H125" i="28"/>
  <c r="F124" i="28"/>
  <c r="H124" i="28" s="1"/>
  <c r="D124" i="28"/>
  <c r="H123" i="28"/>
  <c r="H122" i="28"/>
  <c r="F121" i="28"/>
  <c r="H121" i="28" s="1"/>
  <c r="D121" i="28"/>
  <c r="H120" i="28"/>
  <c r="H119" i="28"/>
  <c r="F118" i="28"/>
  <c r="D118" i="28"/>
  <c r="H117" i="28"/>
  <c r="H116" i="28"/>
  <c r="F115" i="28"/>
  <c r="D115" i="28"/>
  <c r="H115" i="28" s="1"/>
  <c r="H114" i="28"/>
  <c r="H113" i="28"/>
  <c r="F112" i="28"/>
  <c r="D112" i="28"/>
  <c r="H112" i="28" s="1"/>
  <c r="H111" i="28"/>
  <c r="H110" i="28"/>
  <c r="F109" i="28"/>
  <c r="D109" i="28"/>
  <c r="H109" i="28" s="1"/>
  <c r="H108" i="28"/>
  <c r="H107" i="28"/>
  <c r="F106" i="28"/>
  <c r="H106" i="28" s="1"/>
  <c r="D106" i="28"/>
  <c r="H105" i="28"/>
  <c r="H104" i="28"/>
  <c r="F103" i="28"/>
  <c r="D103" i="28"/>
  <c r="H103" i="28" s="1"/>
  <c r="I102" i="28"/>
  <c r="H102" i="28"/>
  <c r="I101" i="28"/>
  <c r="H101" i="28"/>
  <c r="G100" i="28"/>
  <c r="F100" i="28"/>
  <c r="E100" i="28"/>
  <c r="I100" i="28" s="1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F87" i="28" s="1"/>
  <c r="E91" i="28"/>
  <c r="I91" i="28" s="1"/>
  <c r="D91" i="28"/>
  <c r="I90" i="28"/>
  <c r="H90" i="28"/>
  <c r="I89" i="28"/>
  <c r="H89" i="28"/>
  <c r="G88" i="28"/>
  <c r="F88" i="28"/>
  <c r="E88" i="28"/>
  <c r="D88" i="28"/>
  <c r="H88" i="28" s="1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4" i="28" s="1"/>
  <c r="H73" i="28"/>
  <c r="H72" i="28"/>
  <c r="H71" i="28"/>
  <c r="H70" i="28"/>
  <c r="H69" i="28"/>
  <c r="H68" i="28"/>
  <c r="H67" i="28"/>
  <c r="H66" i="28"/>
  <c r="F65" i="28"/>
  <c r="F64" i="28" s="1"/>
  <c r="D65" i="28"/>
  <c r="D64" i="28" s="1"/>
  <c r="H63" i="28"/>
  <c r="H62" i="28"/>
  <c r="H61" i="28"/>
  <c r="H60" i="28"/>
  <c r="H59" i="28"/>
  <c r="H58" i="28"/>
  <c r="F57" i="28"/>
  <c r="D57" i="28"/>
  <c r="H56" i="28"/>
  <c r="H55" i="28"/>
  <c r="H54" i="28"/>
  <c r="H53" i="28"/>
  <c r="H52" i="28"/>
  <c r="F51" i="28"/>
  <c r="D51" i="28"/>
  <c r="D45" i="28" s="1"/>
  <c r="H50" i="28"/>
  <c r="H49" i="28"/>
  <c r="H48" i="28"/>
  <c r="H47" i="28"/>
  <c r="F46" i="28"/>
  <c r="D46" i="28"/>
  <c r="H44" i="28"/>
  <c r="H43" i="28"/>
  <c r="H42" i="28"/>
  <c r="H41" i="28"/>
  <c r="H40" i="28"/>
  <c r="F39" i="28"/>
  <c r="D39" i="28"/>
  <c r="H38" i="28"/>
  <c r="H37" i="28"/>
  <c r="H36" i="28"/>
  <c r="H35" i="28"/>
  <c r="F34" i="28"/>
  <c r="D34" i="28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D151" i="29"/>
  <c r="H150" i="29"/>
  <c r="H149" i="29"/>
  <c r="H148" i="29"/>
  <c r="H147" i="29"/>
  <c r="F146" i="29"/>
  <c r="D146" i="29"/>
  <c r="H145" i="29"/>
  <c r="H144" i="29"/>
  <c r="H143" i="29"/>
  <c r="H142" i="29"/>
  <c r="H141" i="29"/>
  <c r="H140" i="29"/>
  <c r="H139" i="29"/>
  <c r="H138" i="29"/>
  <c r="F137" i="29"/>
  <c r="D137" i="29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0" i="29"/>
  <c r="H129" i="29"/>
  <c r="F128" i="29"/>
  <c r="D128" i="29"/>
  <c r="D127" i="29" s="1"/>
  <c r="I127" i="29"/>
  <c r="H126" i="29"/>
  <c r="H125" i="29"/>
  <c r="F124" i="29"/>
  <c r="D124" i="29"/>
  <c r="H124" i="29" s="1"/>
  <c r="H123" i="29"/>
  <c r="H122" i="29"/>
  <c r="F121" i="29"/>
  <c r="D121" i="29"/>
  <c r="H121" i="29" s="1"/>
  <c r="H120" i="29"/>
  <c r="H119" i="29"/>
  <c r="F118" i="29"/>
  <c r="D118" i="29"/>
  <c r="H117" i="29"/>
  <c r="H116" i="29"/>
  <c r="F115" i="29"/>
  <c r="H115" i="29" s="1"/>
  <c r="D115" i="29"/>
  <c r="H114" i="29"/>
  <c r="H113" i="29"/>
  <c r="F112" i="29"/>
  <c r="H112" i="29" s="1"/>
  <c r="D112" i="29"/>
  <c r="H111" i="29"/>
  <c r="H110" i="29"/>
  <c r="F109" i="29"/>
  <c r="D109" i="29"/>
  <c r="H108" i="29"/>
  <c r="H107" i="29"/>
  <c r="F106" i="29"/>
  <c r="D106" i="29"/>
  <c r="H105" i="29"/>
  <c r="H104" i="29"/>
  <c r="F103" i="29"/>
  <c r="D103" i="29"/>
  <c r="I102" i="29"/>
  <c r="H102" i="29"/>
  <c r="I101" i="29"/>
  <c r="H101" i="29"/>
  <c r="G100" i="29"/>
  <c r="F100" i="29"/>
  <c r="E100" i="29"/>
  <c r="I100" i="29" s="1"/>
  <c r="D100" i="29"/>
  <c r="H100" i="29" s="1"/>
  <c r="H99" i="29"/>
  <c r="H98" i="29"/>
  <c r="F97" i="29"/>
  <c r="D97" i="29"/>
  <c r="H97" i="29" s="1"/>
  <c r="I96" i="29"/>
  <c r="H96" i="29"/>
  <c r="I95" i="29"/>
  <c r="H95" i="29"/>
  <c r="G94" i="29"/>
  <c r="F94" i="29"/>
  <c r="E94" i="29"/>
  <c r="D94" i="29"/>
  <c r="I93" i="29"/>
  <c r="H93" i="29"/>
  <c r="I92" i="29"/>
  <c r="H92" i="29"/>
  <c r="G91" i="29"/>
  <c r="F91" i="29"/>
  <c r="E91" i="29"/>
  <c r="D91" i="29"/>
  <c r="I90" i="29"/>
  <c r="H90" i="29"/>
  <c r="I89" i="29"/>
  <c r="H89" i="29"/>
  <c r="G88" i="29"/>
  <c r="F88" i="29"/>
  <c r="E88" i="29"/>
  <c r="D88" i="29"/>
  <c r="H86" i="29"/>
  <c r="H85" i="29"/>
  <c r="F84" i="29"/>
  <c r="D84" i="29"/>
  <c r="H81" i="29"/>
  <c r="H80" i="29"/>
  <c r="H79" i="29"/>
  <c r="H78" i="29"/>
  <c r="H77" i="29"/>
  <c r="H76" i="29"/>
  <c r="H75" i="29"/>
  <c r="F74" i="29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H65" i="29" s="1"/>
  <c r="H63" i="29"/>
  <c r="H62" i="29"/>
  <c r="H61" i="29"/>
  <c r="H60" i="29"/>
  <c r="H59" i="29"/>
  <c r="H58" i="29"/>
  <c r="F57" i="29"/>
  <c r="D57" i="29"/>
  <c r="H57" i="29" s="1"/>
  <c r="H56" i="29"/>
  <c r="H55" i="29"/>
  <c r="H54" i="29"/>
  <c r="H53" i="29"/>
  <c r="H52" i="29"/>
  <c r="F51" i="29"/>
  <c r="D51" i="29"/>
  <c r="H50" i="29"/>
  <c r="H49" i="29"/>
  <c r="H48" i="29"/>
  <c r="H47" i="29"/>
  <c r="F46" i="29"/>
  <c r="D46" i="29"/>
  <c r="H46" i="29" s="1"/>
  <c r="H44" i="29"/>
  <c r="H43" i="29"/>
  <c r="H42" i="29"/>
  <c r="H41" i="29"/>
  <c r="H40" i="29"/>
  <c r="F39" i="29"/>
  <c r="D39" i="29"/>
  <c r="H38" i="29"/>
  <c r="H37" i="29"/>
  <c r="H36" i="29"/>
  <c r="H35" i="29"/>
  <c r="F34" i="29"/>
  <c r="D34" i="29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D151" i="30"/>
  <c r="H150" i="30"/>
  <c r="H149" i="30"/>
  <c r="H148" i="30"/>
  <c r="H147" i="30"/>
  <c r="F146" i="30"/>
  <c r="D146" i="30"/>
  <c r="H145" i="30"/>
  <c r="H144" i="30"/>
  <c r="H143" i="30"/>
  <c r="H142" i="30"/>
  <c r="H141" i="30"/>
  <c r="H140" i="30"/>
  <c r="H139" i="30"/>
  <c r="H138" i="30"/>
  <c r="F137" i="30"/>
  <c r="D137" i="30"/>
  <c r="H136" i="30"/>
  <c r="H135" i="30"/>
  <c r="F134" i="30"/>
  <c r="D134" i="30"/>
  <c r="I133" i="30"/>
  <c r="H133" i="30"/>
  <c r="I132" i="30"/>
  <c r="H132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3" i="30"/>
  <c r="H122" i="30"/>
  <c r="H121" i="30"/>
  <c r="F121" i="30"/>
  <c r="D121" i="30"/>
  <c r="H120" i="30"/>
  <c r="H119" i="30"/>
  <c r="F118" i="30"/>
  <c r="D118" i="30"/>
  <c r="H117" i="30"/>
  <c r="H116" i="30"/>
  <c r="F115" i="30"/>
  <c r="D115" i="30"/>
  <c r="H114" i="30"/>
  <c r="H113" i="30"/>
  <c r="F112" i="30"/>
  <c r="D112" i="30"/>
  <c r="H112" i="30" s="1"/>
  <c r="H111" i="30"/>
  <c r="H110" i="30"/>
  <c r="F109" i="30"/>
  <c r="D109" i="30"/>
  <c r="H108" i="30"/>
  <c r="H107" i="30"/>
  <c r="F106" i="30"/>
  <c r="D106" i="30"/>
  <c r="H106" i="30" s="1"/>
  <c r="H105" i="30"/>
  <c r="H104" i="30"/>
  <c r="F103" i="30"/>
  <c r="D103" i="30"/>
  <c r="H103" i="30" s="1"/>
  <c r="I102" i="30"/>
  <c r="H102" i="30"/>
  <c r="I101" i="30"/>
  <c r="H101" i="30"/>
  <c r="G100" i="30"/>
  <c r="I100" i="30" s="1"/>
  <c r="F100" i="30"/>
  <c r="H100" i="30" s="1"/>
  <c r="E100" i="30"/>
  <c r="D100" i="30"/>
  <c r="H99" i="30"/>
  <c r="H98" i="30"/>
  <c r="F97" i="30"/>
  <c r="H97" i="30" s="1"/>
  <c r="D97" i="30"/>
  <c r="I96" i="30"/>
  <c r="H96" i="30"/>
  <c r="I95" i="30"/>
  <c r="H95" i="30"/>
  <c r="G94" i="30"/>
  <c r="F94" i="30"/>
  <c r="H94" i="30" s="1"/>
  <c r="E94" i="30"/>
  <c r="D94" i="30"/>
  <c r="I93" i="30"/>
  <c r="H93" i="30"/>
  <c r="I92" i="30"/>
  <c r="H92" i="30"/>
  <c r="G91" i="30"/>
  <c r="F91" i="30"/>
  <c r="E91" i="30"/>
  <c r="E87" i="30" s="1"/>
  <c r="E82" i="30" s="1"/>
  <c r="D91" i="30"/>
  <c r="H91" i="30" s="1"/>
  <c r="I90" i="30"/>
  <c r="H90" i="30"/>
  <c r="I89" i="30"/>
  <c r="H89" i="30"/>
  <c r="G88" i="30"/>
  <c r="I88" i="30" s="1"/>
  <c r="F88" i="30"/>
  <c r="F87" i="30" s="1"/>
  <c r="E88" i="30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3" i="30"/>
  <c r="H72" i="30"/>
  <c r="H71" i="30"/>
  <c r="H70" i="30"/>
  <c r="H69" i="30"/>
  <c r="H68" i="30"/>
  <c r="H67" i="30"/>
  <c r="H66" i="30"/>
  <c r="F65" i="30"/>
  <c r="F64" i="30" s="1"/>
  <c r="D65" i="30"/>
  <c r="H63" i="30"/>
  <c r="H62" i="30"/>
  <c r="H61" i="30"/>
  <c r="H60" i="30"/>
  <c r="H59" i="30"/>
  <c r="H58" i="30"/>
  <c r="F57" i="30"/>
  <c r="H57" i="30" s="1"/>
  <c r="D57" i="30"/>
  <c r="H56" i="30"/>
  <c r="H55" i="30"/>
  <c r="H54" i="30"/>
  <c r="H53" i="30"/>
  <c r="H52" i="30"/>
  <c r="F51" i="30"/>
  <c r="D51" i="30"/>
  <c r="H50" i="30"/>
  <c r="H49" i="30"/>
  <c r="H48" i="30"/>
  <c r="H47" i="30"/>
  <c r="F46" i="30"/>
  <c r="D46" i="30"/>
  <c r="H44" i="30"/>
  <c r="H43" i="30"/>
  <c r="H42" i="30"/>
  <c r="H41" i="30"/>
  <c r="H40" i="30"/>
  <c r="F39" i="30"/>
  <c r="D39" i="30"/>
  <c r="H38" i="30"/>
  <c r="H37" i="30"/>
  <c r="H36" i="30"/>
  <c r="H35" i="30"/>
  <c r="F34" i="30"/>
  <c r="H34" i="30" s="1"/>
  <c r="D34" i="30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0" i="31"/>
  <c r="H149" i="31"/>
  <c r="H148" i="31"/>
  <c r="H147" i="31"/>
  <c r="F146" i="31"/>
  <c r="D146" i="31"/>
  <c r="H146" i="31" s="1"/>
  <c r="H145" i="31"/>
  <c r="H144" i="31"/>
  <c r="H143" i="31"/>
  <c r="H142" i="31"/>
  <c r="H141" i="31"/>
  <c r="H140" i="31"/>
  <c r="H139" i="31"/>
  <c r="H138" i="31"/>
  <c r="F137" i="3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3" i="31"/>
  <c r="H122" i="31"/>
  <c r="F121" i="31"/>
  <c r="D121" i="31"/>
  <c r="H120" i="31"/>
  <c r="H119" i="31"/>
  <c r="F118" i="31"/>
  <c r="D118" i="31"/>
  <c r="H118" i="31" s="1"/>
  <c r="H117" i="31"/>
  <c r="H116" i="31"/>
  <c r="F115" i="31"/>
  <c r="D115" i="31"/>
  <c r="H115" i="31" s="1"/>
  <c r="H114" i="31"/>
  <c r="H113" i="31"/>
  <c r="F112" i="31"/>
  <c r="D112" i="31"/>
  <c r="H112" i="31" s="1"/>
  <c r="H111" i="31"/>
  <c r="H110" i="31"/>
  <c r="F109" i="31"/>
  <c r="D109" i="31"/>
  <c r="H109" i="31" s="1"/>
  <c r="H108" i="31"/>
  <c r="H107" i="31"/>
  <c r="F106" i="31"/>
  <c r="D106" i="31"/>
  <c r="H106" i="31" s="1"/>
  <c r="H105" i="31"/>
  <c r="H104" i="31"/>
  <c r="F103" i="31"/>
  <c r="D103" i="31"/>
  <c r="I102" i="31"/>
  <c r="H102" i="31"/>
  <c r="I101" i="31"/>
  <c r="H101" i="31"/>
  <c r="G100" i="31"/>
  <c r="F100" i="31"/>
  <c r="H100" i="31" s="1"/>
  <c r="E100" i="31"/>
  <c r="D100" i="31"/>
  <c r="H99" i="31"/>
  <c r="H98" i="31"/>
  <c r="F97" i="31"/>
  <c r="D97" i="3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I91" i="31" s="1"/>
  <c r="D91" i="31"/>
  <c r="I90" i="31"/>
  <c r="H90" i="31"/>
  <c r="I89" i="31"/>
  <c r="H89" i="31"/>
  <c r="G88" i="31"/>
  <c r="F88" i="31"/>
  <c r="H88" i="31" s="1"/>
  <c r="E88" i="31"/>
  <c r="D88" i="31"/>
  <c r="H86" i="31"/>
  <c r="H85" i="31"/>
  <c r="H84" i="31"/>
  <c r="F84" i="3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F64" i="31" s="1"/>
  <c r="D65" i="31"/>
  <c r="H63" i="31"/>
  <c r="H62" i="31"/>
  <c r="H61" i="31"/>
  <c r="H60" i="31"/>
  <c r="H59" i="31"/>
  <c r="H58" i="31"/>
  <c r="F57" i="31"/>
  <c r="H57" i="31" s="1"/>
  <c r="D57" i="31"/>
  <c r="H56" i="31"/>
  <c r="H55" i="31"/>
  <c r="H54" i="31"/>
  <c r="H53" i="31"/>
  <c r="H52" i="31"/>
  <c r="F51" i="31"/>
  <c r="D51" i="31"/>
  <c r="H50" i="31"/>
  <c r="H49" i="31"/>
  <c r="H48" i="31"/>
  <c r="H47" i="31"/>
  <c r="F46" i="31"/>
  <c r="D46" i="31"/>
  <c r="H44" i="31"/>
  <c r="H43" i="31"/>
  <c r="H42" i="31"/>
  <c r="H41" i="31"/>
  <c r="H40" i="31"/>
  <c r="F39" i="31"/>
  <c r="D39" i="31"/>
  <c r="H38" i="31"/>
  <c r="H37" i="31"/>
  <c r="H36" i="31"/>
  <c r="H35" i="31"/>
  <c r="F34" i="31"/>
  <c r="D34" i="31"/>
  <c r="D33" i="31" s="1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1" i="32" s="1"/>
  <c r="H150" i="32"/>
  <c r="H149" i="32"/>
  <c r="H148" i="32"/>
  <c r="H147" i="32"/>
  <c r="F146" i="32"/>
  <c r="D146" i="32"/>
  <c r="H145" i="32"/>
  <c r="H144" i="32"/>
  <c r="H143" i="32"/>
  <c r="H142" i="32"/>
  <c r="H141" i="32"/>
  <c r="H140" i="32"/>
  <c r="H139" i="32"/>
  <c r="H138" i="32"/>
  <c r="F137" i="32"/>
  <c r="H137" i="32" s="1"/>
  <c r="D137" i="32"/>
  <c r="H136" i="32"/>
  <c r="H135" i="32"/>
  <c r="F134" i="32"/>
  <c r="D134" i="32"/>
  <c r="H134" i="32" s="1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F124" i="32"/>
  <c r="D124" i="32"/>
  <c r="H124" i="32" s="1"/>
  <c r="H123" i="32"/>
  <c r="H122" i="32"/>
  <c r="F121" i="32"/>
  <c r="D121" i="32"/>
  <c r="H121" i="32" s="1"/>
  <c r="H120" i="32"/>
  <c r="H119" i="32"/>
  <c r="F118" i="32"/>
  <c r="D118" i="32"/>
  <c r="H118" i="32" s="1"/>
  <c r="H117" i="32"/>
  <c r="H116" i="32"/>
  <c r="F115" i="32"/>
  <c r="D115" i="32"/>
  <c r="H115" i="32" s="1"/>
  <c r="H114" i="32"/>
  <c r="H113" i="32"/>
  <c r="F112" i="32"/>
  <c r="D112" i="32"/>
  <c r="H112" i="32" s="1"/>
  <c r="H111" i="32"/>
  <c r="H110" i="32"/>
  <c r="F109" i="32"/>
  <c r="H109" i="32" s="1"/>
  <c r="D109" i="32"/>
  <c r="H108" i="32"/>
  <c r="H107" i="32"/>
  <c r="F106" i="32"/>
  <c r="D106" i="32"/>
  <c r="H105" i="32"/>
  <c r="H104" i="32"/>
  <c r="F103" i="32"/>
  <c r="D103" i="32"/>
  <c r="I102" i="32"/>
  <c r="H102" i="32"/>
  <c r="I101" i="32"/>
  <c r="H101" i="32"/>
  <c r="H100" i="32"/>
  <c r="G100" i="32"/>
  <c r="I100" i="32" s="1"/>
  <c r="F100" i="32"/>
  <c r="E100" i="32"/>
  <c r="D100" i="32"/>
  <c r="H99" i="32"/>
  <c r="H98" i="32"/>
  <c r="F97" i="32"/>
  <c r="H97" i="32" s="1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F91" i="32"/>
  <c r="E91" i="32"/>
  <c r="D91" i="32"/>
  <c r="I90" i="32"/>
  <c r="H90" i="32"/>
  <c r="I89" i="32"/>
  <c r="H89" i="32"/>
  <c r="G88" i="32"/>
  <c r="F88" i="32"/>
  <c r="E88" i="32"/>
  <c r="D88" i="32"/>
  <c r="G87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3" i="32"/>
  <c r="H72" i="32"/>
  <c r="H71" i="32"/>
  <c r="H70" i="32"/>
  <c r="H69" i="32"/>
  <c r="H68" i="32"/>
  <c r="H67" i="32"/>
  <c r="H66" i="32"/>
  <c r="F65" i="32"/>
  <c r="F64" i="32" s="1"/>
  <c r="D65" i="32"/>
  <c r="H65" i="32" s="1"/>
  <c r="H63" i="32"/>
  <c r="H62" i="32"/>
  <c r="H61" i="32"/>
  <c r="H60" i="32"/>
  <c r="H59" i="32"/>
  <c r="H58" i="32"/>
  <c r="F57" i="32"/>
  <c r="D57" i="32"/>
  <c r="H56" i="32"/>
  <c r="H55" i="32"/>
  <c r="H54" i="32"/>
  <c r="H53" i="32"/>
  <c r="H52" i="32"/>
  <c r="F51" i="32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8" i="32"/>
  <c r="H37" i="32"/>
  <c r="H36" i="32"/>
  <c r="H35" i="32"/>
  <c r="F34" i="32"/>
  <c r="D34" i="32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6" i="33" s="1"/>
  <c r="H145" i="33"/>
  <c r="H144" i="33"/>
  <c r="H143" i="33"/>
  <c r="H142" i="33"/>
  <c r="H141" i="33"/>
  <c r="H140" i="33"/>
  <c r="H139" i="33"/>
  <c r="H138" i="33"/>
  <c r="F137" i="33"/>
  <c r="D137" i="33"/>
  <c r="H136" i="33"/>
  <c r="H135" i="33"/>
  <c r="F134" i="33"/>
  <c r="D134" i="33"/>
  <c r="H134" i="33" s="1"/>
  <c r="I133" i="33"/>
  <c r="H133" i="33"/>
  <c r="I132" i="33"/>
  <c r="H132" i="33"/>
  <c r="G131" i="33"/>
  <c r="F131" i="33"/>
  <c r="E131" i="33"/>
  <c r="D131" i="33"/>
  <c r="H130" i="33"/>
  <c r="H129" i="33"/>
  <c r="F128" i="33"/>
  <c r="D128" i="33"/>
  <c r="I127" i="33"/>
  <c r="H126" i="33"/>
  <c r="H125" i="33"/>
  <c r="F124" i="33"/>
  <c r="D124" i="33"/>
  <c r="H123" i="33"/>
  <c r="H122" i="33"/>
  <c r="F121" i="33"/>
  <c r="D121" i="33"/>
  <c r="H120" i="33"/>
  <c r="H119" i="33"/>
  <c r="F118" i="33"/>
  <c r="D118" i="33"/>
  <c r="H117" i="33"/>
  <c r="H116" i="33"/>
  <c r="F115" i="33"/>
  <c r="D115" i="33"/>
  <c r="H115" i="33" s="1"/>
  <c r="H114" i="33"/>
  <c r="H113" i="33"/>
  <c r="F112" i="33"/>
  <c r="D112" i="33"/>
  <c r="H112" i="33" s="1"/>
  <c r="H111" i="33"/>
  <c r="H110" i="33"/>
  <c r="F109" i="33"/>
  <c r="D109" i="33"/>
  <c r="H108" i="33"/>
  <c r="H107" i="33"/>
  <c r="F106" i="33"/>
  <c r="D106" i="33"/>
  <c r="H106" i="33" s="1"/>
  <c r="H105" i="33"/>
  <c r="H104" i="33"/>
  <c r="F103" i="33"/>
  <c r="D103" i="33"/>
  <c r="I102" i="33"/>
  <c r="H102" i="33"/>
  <c r="I101" i="33"/>
  <c r="H101" i="33"/>
  <c r="G100" i="33"/>
  <c r="F100" i="33"/>
  <c r="H100" i="33" s="1"/>
  <c r="E100" i="33"/>
  <c r="I100" i="33" s="1"/>
  <c r="D100" i="33"/>
  <c r="H99" i="33"/>
  <c r="H98" i="33"/>
  <c r="F97" i="33"/>
  <c r="D97" i="33"/>
  <c r="H97" i="33" s="1"/>
  <c r="I96" i="33"/>
  <c r="H96" i="33"/>
  <c r="I95" i="33"/>
  <c r="H95" i="33"/>
  <c r="G94" i="33"/>
  <c r="F94" i="33"/>
  <c r="E94" i="33"/>
  <c r="D94" i="33"/>
  <c r="I93" i="33"/>
  <c r="H93" i="33"/>
  <c r="I92" i="33"/>
  <c r="H92" i="33"/>
  <c r="G91" i="33"/>
  <c r="F91" i="33"/>
  <c r="E91" i="33"/>
  <c r="D91" i="33"/>
  <c r="I90" i="33"/>
  <c r="H90" i="33"/>
  <c r="I89" i="33"/>
  <c r="H89" i="33"/>
  <c r="G88" i="33"/>
  <c r="F88" i="33"/>
  <c r="E88" i="33"/>
  <c r="D88" i="33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F64" i="33" s="1"/>
  <c r="D65" i="33"/>
  <c r="D64" i="33" s="1"/>
  <c r="H63" i="33"/>
  <c r="H62" i="33"/>
  <c r="H61" i="33"/>
  <c r="H60" i="33"/>
  <c r="H59" i="33"/>
  <c r="H58" i="33"/>
  <c r="F57" i="33"/>
  <c r="D57" i="33"/>
  <c r="H56" i="33"/>
  <c r="H55" i="33"/>
  <c r="H54" i="33"/>
  <c r="H53" i="33"/>
  <c r="H52" i="33"/>
  <c r="F51" i="33"/>
  <c r="D51" i="33"/>
  <c r="H50" i="33"/>
  <c r="H49" i="33"/>
  <c r="H48" i="33"/>
  <c r="H47" i="33"/>
  <c r="F46" i="33"/>
  <c r="D46" i="33"/>
  <c r="H44" i="33"/>
  <c r="H43" i="33"/>
  <c r="H42" i="33"/>
  <c r="H41" i="33"/>
  <c r="H40" i="33"/>
  <c r="F39" i="33"/>
  <c r="D39" i="33"/>
  <c r="H39" i="33" s="1"/>
  <c r="H38" i="33"/>
  <c r="H37" i="33"/>
  <c r="H36" i="33"/>
  <c r="H35" i="33"/>
  <c r="F34" i="33"/>
  <c r="D34" i="33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H151" i="34"/>
  <c r="F151" i="34"/>
  <c r="D151" i="34"/>
  <c r="H150" i="34"/>
  <c r="H149" i="34"/>
  <c r="H148" i="34"/>
  <c r="H147" i="34"/>
  <c r="F146" i="34"/>
  <c r="D146" i="34"/>
  <c r="H145" i="34"/>
  <c r="H144" i="34"/>
  <c r="H143" i="34"/>
  <c r="H142" i="34"/>
  <c r="H141" i="34"/>
  <c r="H140" i="34"/>
  <c r="H139" i="34"/>
  <c r="H138" i="34"/>
  <c r="F137" i="34"/>
  <c r="D137" i="34"/>
  <c r="H137" i="34" s="1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4" i="34" s="1"/>
  <c r="H123" i="34"/>
  <c r="H122" i="34"/>
  <c r="F121" i="34"/>
  <c r="H121" i="34" s="1"/>
  <c r="D121" i="34"/>
  <c r="H120" i="34"/>
  <c r="H119" i="34"/>
  <c r="F118" i="34"/>
  <c r="D118" i="34"/>
  <c r="H118" i="34" s="1"/>
  <c r="H117" i="34"/>
  <c r="H116" i="34"/>
  <c r="F115" i="34"/>
  <c r="D115" i="34"/>
  <c r="H115" i="34" s="1"/>
  <c r="H114" i="34"/>
  <c r="H113" i="34"/>
  <c r="F112" i="34"/>
  <c r="D112" i="34"/>
  <c r="H112" i="34" s="1"/>
  <c r="H111" i="34"/>
  <c r="H110" i="34"/>
  <c r="H109" i="34"/>
  <c r="F109" i="34"/>
  <c r="D109" i="34"/>
  <c r="H108" i="34"/>
  <c r="H107" i="34"/>
  <c r="F106" i="34"/>
  <c r="D106" i="34"/>
  <c r="H105" i="34"/>
  <c r="H104" i="34"/>
  <c r="F103" i="34"/>
  <c r="H103" i="34" s="1"/>
  <c r="D103" i="34"/>
  <c r="I102" i="34"/>
  <c r="H102" i="34"/>
  <c r="I101" i="34"/>
  <c r="H101" i="34"/>
  <c r="G100" i="34"/>
  <c r="F100" i="34"/>
  <c r="E100" i="34"/>
  <c r="I100" i="34" s="1"/>
  <c r="D100" i="34"/>
  <c r="H100" i="34" s="1"/>
  <c r="H99" i="34"/>
  <c r="H98" i="34"/>
  <c r="F97" i="34"/>
  <c r="H97" i="34" s="1"/>
  <c r="D97" i="34"/>
  <c r="I96" i="34"/>
  <c r="H96" i="34"/>
  <c r="I95" i="34"/>
  <c r="H95" i="34"/>
  <c r="G94" i="34"/>
  <c r="F94" i="34"/>
  <c r="E94" i="34"/>
  <c r="D94" i="34"/>
  <c r="I93" i="34"/>
  <c r="H93" i="34"/>
  <c r="I92" i="34"/>
  <c r="H92" i="34"/>
  <c r="G91" i="34"/>
  <c r="F91" i="34"/>
  <c r="E91" i="34"/>
  <c r="D91" i="34"/>
  <c r="I90" i="34"/>
  <c r="H90" i="34"/>
  <c r="I89" i="34"/>
  <c r="H89" i="34"/>
  <c r="G88" i="34"/>
  <c r="F88" i="34"/>
  <c r="E88" i="34"/>
  <c r="D88" i="34"/>
  <c r="H86" i="34"/>
  <c r="H85" i="34"/>
  <c r="F84" i="34"/>
  <c r="D84" i="34"/>
  <c r="H81" i="34"/>
  <c r="H80" i="34"/>
  <c r="H79" i="34"/>
  <c r="H78" i="34"/>
  <c r="H77" i="34"/>
  <c r="H76" i="34"/>
  <c r="H75" i="34"/>
  <c r="F74" i="34"/>
  <c r="D74" i="34"/>
  <c r="H73" i="34"/>
  <c r="H72" i="34"/>
  <c r="H71" i="34"/>
  <c r="H70" i="34"/>
  <c r="H69" i="34"/>
  <c r="H68" i="34"/>
  <c r="H67" i="34"/>
  <c r="H66" i="34"/>
  <c r="F65" i="34"/>
  <c r="F64" i="34" s="1"/>
  <c r="D65" i="34"/>
  <c r="D64" i="34" s="1"/>
  <c r="H63" i="34"/>
  <c r="H62" i="34"/>
  <c r="H61" i="34"/>
  <c r="H60" i="34"/>
  <c r="H59" i="34"/>
  <c r="H58" i="34"/>
  <c r="F57" i="34"/>
  <c r="D57" i="34"/>
  <c r="H57" i="34" s="1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8" i="34"/>
  <c r="H37" i="34"/>
  <c r="H36" i="34"/>
  <c r="H35" i="34"/>
  <c r="F34" i="34"/>
  <c r="D34" i="34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1" i="35" s="1"/>
  <c r="H150" i="35"/>
  <c r="H149" i="35"/>
  <c r="H148" i="35"/>
  <c r="H147" i="35"/>
  <c r="F146" i="35"/>
  <c r="D146" i="35"/>
  <c r="H145" i="35"/>
  <c r="H144" i="35"/>
  <c r="H143" i="35"/>
  <c r="H142" i="35"/>
  <c r="H141" i="35"/>
  <c r="H140" i="35"/>
  <c r="H139" i="35"/>
  <c r="H138" i="35"/>
  <c r="F137" i="35"/>
  <c r="D137" i="35"/>
  <c r="H136" i="35"/>
  <c r="H135" i="35"/>
  <c r="F134" i="35"/>
  <c r="D134" i="35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H128" i="35" s="1"/>
  <c r="I127" i="35"/>
  <c r="H126" i="35"/>
  <c r="H125" i="35"/>
  <c r="F124" i="35"/>
  <c r="D124" i="35"/>
  <c r="H124" i="35" s="1"/>
  <c r="H123" i="35"/>
  <c r="H122" i="35"/>
  <c r="F121" i="35"/>
  <c r="D121" i="35"/>
  <c r="H121" i="35" s="1"/>
  <c r="H120" i="35"/>
  <c r="H119" i="35"/>
  <c r="F118" i="35"/>
  <c r="H118" i="35" s="1"/>
  <c r="D118" i="35"/>
  <c r="H117" i="35"/>
  <c r="H116" i="35"/>
  <c r="H115" i="35"/>
  <c r="F115" i="35"/>
  <c r="D115" i="35"/>
  <c r="H114" i="35"/>
  <c r="H113" i="35"/>
  <c r="F112" i="35"/>
  <c r="H112" i="35" s="1"/>
  <c r="D112" i="35"/>
  <c r="H111" i="35"/>
  <c r="H110" i="35"/>
  <c r="F109" i="35"/>
  <c r="D109" i="35"/>
  <c r="H109" i="35" s="1"/>
  <c r="H108" i="35"/>
  <c r="H107" i="35"/>
  <c r="F106" i="35"/>
  <c r="D106" i="35"/>
  <c r="H106" i="35" s="1"/>
  <c r="H105" i="35"/>
  <c r="H104" i="35"/>
  <c r="F103" i="35"/>
  <c r="D103" i="35"/>
  <c r="I102" i="35"/>
  <c r="H102" i="35"/>
  <c r="I101" i="35"/>
  <c r="H101" i="35"/>
  <c r="H100" i="35"/>
  <c r="G100" i="35"/>
  <c r="I100" i="35" s="1"/>
  <c r="F100" i="35"/>
  <c r="E100" i="35"/>
  <c r="D100" i="35"/>
  <c r="H99" i="35"/>
  <c r="H98" i="35"/>
  <c r="F97" i="35"/>
  <c r="D97" i="35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G88" i="35"/>
  <c r="F88" i="35"/>
  <c r="E88" i="35"/>
  <c r="D88" i="35"/>
  <c r="H88" i="35" s="1"/>
  <c r="H86" i="35"/>
  <c r="H85" i="35"/>
  <c r="F84" i="35"/>
  <c r="H84" i="35" s="1"/>
  <c r="D84" i="35"/>
  <c r="H81" i="35"/>
  <c r="H80" i="35"/>
  <c r="H79" i="35"/>
  <c r="H78" i="35"/>
  <c r="H77" i="35"/>
  <c r="H76" i="35"/>
  <c r="H75" i="35"/>
  <c r="F74" i="35"/>
  <c r="D74" i="35"/>
  <c r="H73" i="35"/>
  <c r="H72" i="35"/>
  <c r="H71" i="35"/>
  <c r="H70" i="35"/>
  <c r="H69" i="35"/>
  <c r="H68" i="35"/>
  <c r="H67" i="35"/>
  <c r="H66" i="35"/>
  <c r="F65" i="35"/>
  <c r="F64" i="35" s="1"/>
  <c r="D65" i="35"/>
  <c r="H63" i="35"/>
  <c r="H62" i="35"/>
  <c r="H61" i="35"/>
  <c r="H60" i="35"/>
  <c r="H59" i="35"/>
  <c r="H58" i="35"/>
  <c r="F57" i="35"/>
  <c r="D57" i="35"/>
  <c r="H56" i="35"/>
  <c r="H55" i="35"/>
  <c r="H54" i="35"/>
  <c r="H53" i="35"/>
  <c r="H52" i="35"/>
  <c r="F51" i="35"/>
  <c r="D51" i="35"/>
  <c r="H50" i="35"/>
  <c r="H49" i="35"/>
  <c r="H48" i="35"/>
  <c r="H47" i="35"/>
  <c r="F46" i="35"/>
  <c r="D46" i="35"/>
  <c r="H44" i="35"/>
  <c r="H43" i="35"/>
  <c r="H42" i="35"/>
  <c r="H41" i="35"/>
  <c r="H40" i="35"/>
  <c r="H39" i="35"/>
  <c r="F39" i="35"/>
  <c r="D39" i="35"/>
  <c r="H38" i="35"/>
  <c r="H37" i="35"/>
  <c r="H36" i="35"/>
  <c r="H35" i="35"/>
  <c r="F34" i="35"/>
  <c r="F33" i="35" s="1"/>
  <c r="D34" i="35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0" i="36"/>
  <c r="H149" i="36"/>
  <c r="H148" i="36"/>
  <c r="H147" i="36"/>
  <c r="F146" i="36"/>
  <c r="D146" i="36"/>
  <c r="H146" i="36" s="1"/>
  <c r="H145" i="36"/>
  <c r="H144" i="36"/>
  <c r="H143" i="36"/>
  <c r="H142" i="36"/>
  <c r="H141" i="36"/>
  <c r="H140" i="36"/>
  <c r="H139" i="36"/>
  <c r="H138" i="36"/>
  <c r="F137" i="36"/>
  <c r="D137" i="36"/>
  <c r="H136" i="36"/>
  <c r="H135" i="36"/>
  <c r="F134" i="36"/>
  <c r="D134" i="36"/>
  <c r="H134" i="36" s="1"/>
  <c r="I133" i="36"/>
  <c r="H133" i="36"/>
  <c r="I132" i="36"/>
  <c r="H132" i="36"/>
  <c r="G131" i="36"/>
  <c r="F131" i="36"/>
  <c r="E131" i="36"/>
  <c r="D131" i="36"/>
  <c r="H130" i="36"/>
  <c r="H129" i="36"/>
  <c r="F128" i="36"/>
  <c r="D128" i="36"/>
  <c r="I127" i="36"/>
  <c r="H126" i="36"/>
  <c r="H125" i="36"/>
  <c r="F124" i="36"/>
  <c r="H124" i="36" s="1"/>
  <c r="D124" i="36"/>
  <c r="H123" i="36"/>
  <c r="H122" i="36"/>
  <c r="F121" i="36"/>
  <c r="D121" i="36"/>
  <c r="H121" i="36" s="1"/>
  <c r="H120" i="36"/>
  <c r="H119" i="36"/>
  <c r="F118" i="36"/>
  <c r="D118" i="36"/>
  <c r="H118" i="36" s="1"/>
  <c r="H117" i="36"/>
  <c r="H116" i="36"/>
  <c r="F115" i="36"/>
  <c r="D115" i="36"/>
  <c r="H114" i="36"/>
  <c r="H113" i="36"/>
  <c r="F112" i="36"/>
  <c r="D112" i="36"/>
  <c r="H111" i="36"/>
  <c r="H110" i="36"/>
  <c r="F109" i="36"/>
  <c r="D109" i="36"/>
  <c r="H108" i="36"/>
  <c r="H107" i="36"/>
  <c r="H106" i="36"/>
  <c r="F106" i="36"/>
  <c r="D106" i="36"/>
  <c r="H105" i="36"/>
  <c r="H104" i="36"/>
  <c r="H103" i="36"/>
  <c r="F103" i="36"/>
  <c r="D103" i="36"/>
  <c r="I102" i="36"/>
  <c r="H102" i="36"/>
  <c r="I101" i="36"/>
  <c r="H101" i="36"/>
  <c r="G100" i="36"/>
  <c r="F100" i="36"/>
  <c r="E100" i="36"/>
  <c r="D100" i="36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F87" i="36" s="1"/>
  <c r="E91" i="36"/>
  <c r="D91" i="36"/>
  <c r="I90" i="36"/>
  <c r="H90" i="36"/>
  <c r="I89" i="36"/>
  <c r="H89" i="36"/>
  <c r="G88" i="36"/>
  <c r="F88" i="36"/>
  <c r="H88" i="36" s="1"/>
  <c r="E88" i="36"/>
  <c r="D88" i="36"/>
  <c r="H86" i="36"/>
  <c r="H85" i="36"/>
  <c r="H84" i="36"/>
  <c r="F84" i="36"/>
  <c r="D84" i="36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H63" i="36"/>
  <c r="H62" i="36"/>
  <c r="H61" i="36"/>
  <c r="H60" i="36"/>
  <c r="H59" i="36"/>
  <c r="H58" i="36"/>
  <c r="F57" i="36"/>
  <c r="H57" i="36" s="1"/>
  <c r="D57" i="36"/>
  <c r="H56" i="36"/>
  <c r="H55" i="36"/>
  <c r="H54" i="36"/>
  <c r="H53" i="36"/>
  <c r="H52" i="36"/>
  <c r="F51" i="36"/>
  <c r="D51" i="36"/>
  <c r="H50" i="36"/>
  <c r="H49" i="36"/>
  <c r="H48" i="36"/>
  <c r="H47" i="36"/>
  <c r="F46" i="36"/>
  <c r="D46" i="36"/>
  <c r="D45" i="36" s="1"/>
  <c r="H44" i="36"/>
  <c r="H43" i="36"/>
  <c r="H42" i="36"/>
  <c r="H41" i="36"/>
  <c r="H40" i="36"/>
  <c r="F39" i="36"/>
  <c r="D39" i="36"/>
  <c r="H39" i="36" s="1"/>
  <c r="H38" i="36"/>
  <c r="H37" i="36"/>
  <c r="H36" i="36"/>
  <c r="H35" i="36"/>
  <c r="F34" i="36"/>
  <c r="D34" i="36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F151" i="37"/>
  <c r="D151" i="37"/>
  <c r="H150" i="37"/>
  <c r="H149" i="37"/>
  <c r="H148" i="37"/>
  <c r="H147" i="37"/>
  <c r="F146" i="37"/>
  <c r="D146" i="37"/>
  <c r="H146" i="37" s="1"/>
  <c r="H145" i="37"/>
  <c r="H144" i="37"/>
  <c r="H143" i="37"/>
  <c r="H142" i="37"/>
  <c r="H141" i="37"/>
  <c r="H140" i="37"/>
  <c r="H139" i="37"/>
  <c r="H138" i="37"/>
  <c r="F137" i="37"/>
  <c r="D137" i="37"/>
  <c r="H137" i="37" s="1"/>
  <c r="H136" i="37"/>
  <c r="H135" i="37"/>
  <c r="F134" i="37"/>
  <c r="D134" i="37"/>
  <c r="I133" i="37"/>
  <c r="H133" i="37"/>
  <c r="I132" i="37"/>
  <c r="H132" i="37"/>
  <c r="G131" i="37"/>
  <c r="F131" i="37"/>
  <c r="E131" i="37"/>
  <c r="D131" i="37"/>
  <c r="H130" i="37"/>
  <c r="H129" i="37"/>
  <c r="F128" i="37"/>
  <c r="D128" i="37"/>
  <c r="D127" i="37" s="1"/>
  <c r="I127" i="37"/>
  <c r="H126" i="37"/>
  <c r="H125" i="37"/>
  <c r="F124" i="37"/>
  <c r="D124" i="37"/>
  <c r="H124" i="37" s="1"/>
  <c r="H123" i="37"/>
  <c r="H122" i="37"/>
  <c r="F121" i="37"/>
  <c r="D121" i="37"/>
  <c r="H120" i="37"/>
  <c r="H119" i="37"/>
  <c r="F118" i="37"/>
  <c r="D118" i="37"/>
  <c r="H117" i="37"/>
  <c r="H116" i="37"/>
  <c r="F115" i="37"/>
  <c r="D115" i="37"/>
  <c r="H115" i="37" s="1"/>
  <c r="H114" i="37"/>
  <c r="H113" i="37"/>
  <c r="F112" i="37"/>
  <c r="D112" i="37"/>
  <c r="H112" i="37" s="1"/>
  <c r="H111" i="37"/>
  <c r="H110" i="37"/>
  <c r="F109" i="37"/>
  <c r="H109" i="37" s="1"/>
  <c r="D109" i="37"/>
  <c r="H108" i="37"/>
  <c r="H107" i="37"/>
  <c r="F106" i="37"/>
  <c r="D106" i="37"/>
  <c r="H105" i="37"/>
  <c r="H104" i="37"/>
  <c r="F103" i="37"/>
  <c r="D103" i="37"/>
  <c r="I102" i="37"/>
  <c r="H102" i="37"/>
  <c r="I101" i="37"/>
  <c r="H101" i="37"/>
  <c r="I100" i="37"/>
  <c r="G100" i="37"/>
  <c r="F100" i="37"/>
  <c r="E100" i="37"/>
  <c r="D100" i="37"/>
  <c r="H99" i="37"/>
  <c r="H98" i="37"/>
  <c r="H97" i="37"/>
  <c r="F97" i="37"/>
  <c r="D97" i="37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F91" i="37"/>
  <c r="F87" i="37" s="1"/>
  <c r="E91" i="37"/>
  <c r="D91" i="37"/>
  <c r="I90" i="37"/>
  <c r="H90" i="37"/>
  <c r="I89" i="37"/>
  <c r="H89" i="37"/>
  <c r="G88" i="37"/>
  <c r="F88" i="37"/>
  <c r="E88" i="37"/>
  <c r="D88" i="37"/>
  <c r="H86" i="37"/>
  <c r="H85" i="37"/>
  <c r="F84" i="37"/>
  <c r="D84" i="37"/>
  <c r="H81" i="37"/>
  <c r="H80" i="37"/>
  <c r="H79" i="37"/>
  <c r="H78" i="37"/>
  <c r="H77" i="37"/>
  <c r="H76" i="37"/>
  <c r="H75" i="37"/>
  <c r="F74" i="37"/>
  <c r="D74" i="37"/>
  <c r="H74" i="37" s="1"/>
  <c r="H73" i="37"/>
  <c r="H72" i="37"/>
  <c r="H71" i="37"/>
  <c r="H70" i="37"/>
  <c r="H69" i="37"/>
  <c r="H68" i="37"/>
  <c r="H67" i="37"/>
  <c r="H66" i="37"/>
  <c r="H65" i="37"/>
  <c r="F65" i="37"/>
  <c r="F64" i="37" s="1"/>
  <c r="D65" i="37"/>
  <c r="D64" i="37" s="1"/>
  <c r="H63" i="37"/>
  <c r="H62" i="37"/>
  <c r="H61" i="37"/>
  <c r="H60" i="37"/>
  <c r="H59" i="37"/>
  <c r="H58" i="37"/>
  <c r="F57" i="37"/>
  <c r="D57" i="37"/>
  <c r="H56" i="37"/>
  <c r="H55" i="37"/>
  <c r="H54" i="37"/>
  <c r="H53" i="37"/>
  <c r="H52" i="37"/>
  <c r="F51" i="37"/>
  <c r="D51" i="37"/>
  <c r="H51" i="37" s="1"/>
  <c r="H50" i="37"/>
  <c r="H49" i="37"/>
  <c r="H48" i="37"/>
  <c r="H47" i="37"/>
  <c r="F46" i="37"/>
  <c r="D46" i="37"/>
  <c r="D45" i="37" s="1"/>
  <c r="H44" i="37"/>
  <c r="H43" i="37"/>
  <c r="H42" i="37"/>
  <c r="H41" i="37"/>
  <c r="H40" i="37"/>
  <c r="F39" i="37"/>
  <c r="H39" i="37" s="1"/>
  <c r="D39" i="37"/>
  <c r="H38" i="37"/>
  <c r="H37" i="37"/>
  <c r="H36" i="37"/>
  <c r="H35" i="37"/>
  <c r="F34" i="37"/>
  <c r="D34" i="37"/>
  <c r="D33" i="37" s="1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4" i="38"/>
  <c r="H153" i="38"/>
  <c r="H152" i="38"/>
  <c r="H151" i="38"/>
  <c r="F151" i="38"/>
  <c r="D151" i="38"/>
  <c r="H150" i="38"/>
  <c r="H149" i="38"/>
  <c r="H148" i="38"/>
  <c r="H147" i="38"/>
  <c r="F146" i="38"/>
  <c r="D146" i="38"/>
  <c r="H145" i="38"/>
  <c r="H144" i="38"/>
  <c r="H143" i="38"/>
  <c r="H142" i="38"/>
  <c r="H141" i="38"/>
  <c r="H140" i="38"/>
  <c r="H139" i="38"/>
  <c r="H138" i="38"/>
  <c r="F137" i="38"/>
  <c r="D137" i="38"/>
  <c r="H136" i="38"/>
  <c r="H135" i="38"/>
  <c r="F134" i="38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H124" i="38"/>
  <c r="F124" i="38"/>
  <c r="D124" i="38"/>
  <c r="H123" i="38"/>
  <c r="H122" i="38"/>
  <c r="F121" i="38"/>
  <c r="H121" i="38" s="1"/>
  <c r="D121" i="38"/>
  <c r="H120" i="38"/>
  <c r="H119" i="38"/>
  <c r="F118" i="38"/>
  <c r="H118" i="38" s="1"/>
  <c r="D118" i="38"/>
  <c r="H117" i="38"/>
  <c r="H116" i="38"/>
  <c r="F115" i="38"/>
  <c r="D115" i="38"/>
  <c r="H115" i="38" s="1"/>
  <c r="H114" i="38"/>
  <c r="H113" i="38"/>
  <c r="F112" i="38"/>
  <c r="D112" i="38"/>
  <c r="H112" i="38" s="1"/>
  <c r="H111" i="38"/>
  <c r="H110" i="38"/>
  <c r="F109" i="38"/>
  <c r="D109" i="38"/>
  <c r="H108" i="38"/>
  <c r="H107" i="38"/>
  <c r="F106" i="38"/>
  <c r="H106" i="38" s="1"/>
  <c r="D106" i="38"/>
  <c r="H105" i="38"/>
  <c r="H104" i="38"/>
  <c r="H103" i="38"/>
  <c r="F103" i="38"/>
  <c r="D103" i="38"/>
  <c r="I102" i="38"/>
  <c r="H102" i="38"/>
  <c r="I101" i="38"/>
  <c r="H101" i="38"/>
  <c r="I100" i="38"/>
  <c r="G100" i="38"/>
  <c r="F100" i="38"/>
  <c r="E100" i="38"/>
  <c r="D100" i="38"/>
  <c r="H99" i="38"/>
  <c r="H98" i="38"/>
  <c r="F97" i="38"/>
  <c r="H97" i="38" s="1"/>
  <c r="D97" i="38"/>
  <c r="I96" i="38"/>
  <c r="H96" i="38"/>
  <c r="I95" i="38"/>
  <c r="H95" i="38"/>
  <c r="G94" i="38"/>
  <c r="F94" i="38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F87" i="38" s="1"/>
  <c r="E88" i="38"/>
  <c r="I88" i="38" s="1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H65" i="38" s="1"/>
  <c r="D65" i="38"/>
  <c r="D64" i="38" s="1"/>
  <c r="F64" i="38"/>
  <c r="H63" i="38"/>
  <c r="H62" i="38"/>
  <c r="H61" i="38"/>
  <c r="H60" i="38"/>
  <c r="H59" i="38"/>
  <c r="H58" i="38"/>
  <c r="F57" i="38"/>
  <c r="D57" i="38"/>
  <c r="H57" i="38" s="1"/>
  <c r="H56" i="38"/>
  <c r="H55" i="38"/>
  <c r="H54" i="38"/>
  <c r="H53" i="38"/>
  <c r="H52" i="38"/>
  <c r="F51" i="38"/>
  <c r="D51" i="38"/>
  <c r="H50" i="38"/>
  <c r="H49" i="38"/>
  <c r="H48" i="38"/>
  <c r="H47" i="38"/>
  <c r="F46" i="38"/>
  <c r="D46" i="38"/>
  <c r="H44" i="38"/>
  <c r="H43" i="38"/>
  <c r="H42" i="38"/>
  <c r="H41" i="38"/>
  <c r="H40" i="38"/>
  <c r="F39" i="38"/>
  <c r="D39" i="38"/>
  <c r="H38" i="38"/>
  <c r="H37" i="38"/>
  <c r="H36" i="38"/>
  <c r="H35" i="38"/>
  <c r="F34" i="38"/>
  <c r="D34" i="38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F151" i="39"/>
  <c r="H151" i="39" s="1"/>
  <c r="D151" i="39"/>
  <c r="H150" i="39"/>
  <c r="H149" i="39"/>
  <c r="H148" i="39"/>
  <c r="H147" i="39"/>
  <c r="F146" i="39"/>
  <c r="D146" i="39"/>
  <c r="H146" i="39" s="1"/>
  <c r="H145" i="39"/>
  <c r="H144" i="39"/>
  <c r="H143" i="39"/>
  <c r="H142" i="39"/>
  <c r="H141" i="39"/>
  <c r="H140" i="39"/>
  <c r="H139" i="39"/>
  <c r="H138" i="39"/>
  <c r="F137" i="39"/>
  <c r="H137" i="39" s="1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F124" i="39"/>
  <c r="H124" i="39" s="1"/>
  <c r="D124" i="39"/>
  <c r="H123" i="39"/>
  <c r="H122" i="39"/>
  <c r="F121" i="39"/>
  <c r="H121" i="39" s="1"/>
  <c r="D121" i="39"/>
  <c r="H120" i="39"/>
  <c r="H119" i="39"/>
  <c r="F118" i="39"/>
  <c r="D118" i="39"/>
  <c r="H117" i="39"/>
  <c r="H116" i="39"/>
  <c r="F115" i="39"/>
  <c r="D115" i="39"/>
  <c r="H114" i="39"/>
  <c r="H113" i="39"/>
  <c r="F112" i="39"/>
  <c r="D112" i="39"/>
  <c r="H112" i="39" s="1"/>
  <c r="H111" i="39"/>
  <c r="H110" i="39"/>
  <c r="F109" i="39"/>
  <c r="D109" i="39"/>
  <c r="H108" i="39"/>
  <c r="H107" i="39"/>
  <c r="F106" i="39"/>
  <c r="D106" i="39"/>
  <c r="H105" i="39"/>
  <c r="H104" i="39"/>
  <c r="F103" i="39"/>
  <c r="D103" i="39"/>
  <c r="H103" i="39" s="1"/>
  <c r="I102" i="39"/>
  <c r="H102" i="39"/>
  <c r="I101" i="39"/>
  <c r="H101" i="39"/>
  <c r="G100" i="39"/>
  <c r="F100" i="39"/>
  <c r="H100" i="39" s="1"/>
  <c r="E100" i="39"/>
  <c r="I100" i="39" s="1"/>
  <c r="D100" i="39"/>
  <c r="H99" i="39"/>
  <c r="H98" i="39"/>
  <c r="F97" i="39"/>
  <c r="D97" i="39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D88" i="39"/>
  <c r="H86" i="39"/>
  <c r="H85" i="39"/>
  <c r="H84" i="39"/>
  <c r="F84" i="39"/>
  <c r="D84" i="39"/>
  <c r="H81" i="39"/>
  <c r="H80" i="39"/>
  <c r="H79" i="39"/>
  <c r="H78" i="39"/>
  <c r="H77" i="39"/>
  <c r="H76" i="39"/>
  <c r="H75" i="39"/>
  <c r="F74" i="39"/>
  <c r="D74" i="39"/>
  <c r="H73" i="39"/>
  <c r="H72" i="39"/>
  <c r="H71" i="39"/>
  <c r="H70" i="39"/>
  <c r="H69" i="39"/>
  <c r="H68" i="39"/>
  <c r="H67" i="39"/>
  <c r="H66" i="39"/>
  <c r="F65" i="39"/>
  <c r="F64" i="39" s="1"/>
  <c r="D65" i="39"/>
  <c r="H63" i="39"/>
  <c r="H62" i="39"/>
  <c r="H61" i="39"/>
  <c r="H60" i="39"/>
  <c r="H59" i="39"/>
  <c r="H58" i="39"/>
  <c r="F57" i="39"/>
  <c r="D57" i="39"/>
  <c r="H56" i="39"/>
  <c r="H55" i="39"/>
  <c r="H54" i="39"/>
  <c r="H53" i="39"/>
  <c r="H52" i="39"/>
  <c r="H51" i="39"/>
  <c r="F51" i="39"/>
  <c r="D51" i="39"/>
  <c r="H50" i="39"/>
  <c r="H49" i="39"/>
  <c r="H48" i="39"/>
  <c r="H47" i="39"/>
  <c r="F46" i="39"/>
  <c r="D46" i="39"/>
  <c r="H44" i="39"/>
  <c r="H43" i="39"/>
  <c r="H42" i="39"/>
  <c r="H41" i="39"/>
  <c r="H40" i="39"/>
  <c r="F39" i="39"/>
  <c r="F33" i="39" s="1"/>
  <c r="D39" i="39"/>
  <c r="H38" i="39"/>
  <c r="H37" i="39"/>
  <c r="H36" i="39"/>
  <c r="H35" i="39"/>
  <c r="F34" i="39"/>
  <c r="D34" i="39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F151" i="40"/>
  <c r="H151" i="40" s="1"/>
  <c r="D151" i="40"/>
  <c r="H150" i="40"/>
  <c r="H149" i="40"/>
  <c r="H148" i="40"/>
  <c r="H147" i="40"/>
  <c r="F146" i="40"/>
  <c r="H146" i="40" s="1"/>
  <c r="D146" i="40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I133" i="40"/>
  <c r="H133" i="40"/>
  <c r="I132" i="40"/>
  <c r="H132" i="40"/>
  <c r="G131" i="40"/>
  <c r="F131" i="40"/>
  <c r="E131" i="40"/>
  <c r="D131" i="40"/>
  <c r="H130" i="40"/>
  <c r="H129" i="40"/>
  <c r="F128" i="40"/>
  <c r="D128" i="40"/>
  <c r="I127" i="40"/>
  <c r="H126" i="40"/>
  <c r="H125" i="40"/>
  <c r="F124" i="40"/>
  <c r="D124" i="40"/>
  <c r="H124" i="40" s="1"/>
  <c r="H123" i="40"/>
  <c r="H122" i="40"/>
  <c r="F121" i="40"/>
  <c r="D121" i="40"/>
  <c r="H120" i="40"/>
  <c r="H119" i="40"/>
  <c r="H118" i="40"/>
  <c r="F118" i="40"/>
  <c r="D118" i="40"/>
  <c r="H117" i="40"/>
  <c r="H116" i="40"/>
  <c r="F115" i="40"/>
  <c r="D115" i="40"/>
  <c r="H114" i="40"/>
  <c r="H113" i="40"/>
  <c r="F112" i="40"/>
  <c r="D112" i="40"/>
  <c r="H111" i="40"/>
  <c r="H110" i="40"/>
  <c r="F109" i="40"/>
  <c r="D109" i="40"/>
  <c r="H108" i="40"/>
  <c r="H107" i="40"/>
  <c r="F106" i="40"/>
  <c r="D106" i="40"/>
  <c r="H105" i="40"/>
  <c r="H104" i="40"/>
  <c r="F103" i="40"/>
  <c r="D103" i="40"/>
  <c r="I102" i="40"/>
  <c r="H102" i="40"/>
  <c r="I101" i="40"/>
  <c r="H101" i="40"/>
  <c r="G100" i="40"/>
  <c r="F100" i="40"/>
  <c r="E100" i="40"/>
  <c r="D100" i="40"/>
  <c r="H99" i="40"/>
  <c r="H98" i="40"/>
  <c r="F97" i="40"/>
  <c r="D97" i="40"/>
  <c r="H97" i="40" s="1"/>
  <c r="I96" i="40"/>
  <c r="H96" i="40"/>
  <c r="I95" i="40"/>
  <c r="H95" i="40"/>
  <c r="G94" i="40"/>
  <c r="F94" i="40"/>
  <c r="E94" i="40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F88" i="40"/>
  <c r="E88" i="40"/>
  <c r="D88" i="40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H57" i="40" s="1"/>
  <c r="D57" i="40"/>
  <c r="H56" i="40"/>
  <c r="H55" i="40"/>
  <c r="H54" i="40"/>
  <c r="H53" i="40"/>
  <c r="H52" i="40"/>
  <c r="F51" i="40"/>
  <c r="D51" i="40"/>
  <c r="H50" i="40"/>
  <c r="H49" i="40"/>
  <c r="H48" i="40"/>
  <c r="H47" i="40"/>
  <c r="F46" i="40"/>
  <c r="D46" i="40"/>
  <c r="H44" i="40"/>
  <c r="H43" i="40"/>
  <c r="H42" i="40"/>
  <c r="H41" i="40"/>
  <c r="H40" i="40"/>
  <c r="F39" i="40"/>
  <c r="H39" i="40" s="1"/>
  <c r="D39" i="40"/>
  <c r="H38" i="40"/>
  <c r="H37" i="40"/>
  <c r="H36" i="40"/>
  <c r="H35" i="40"/>
  <c r="F34" i="40"/>
  <c r="D34" i="40"/>
  <c r="D33" i="40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F151" i="41"/>
  <c r="H151" i="41" s="1"/>
  <c r="D151" i="41"/>
  <c r="H150" i="41"/>
  <c r="H149" i="41"/>
  <c r="H148" i="41"/>
  <c r="H147" i="41"/>
  <c r="F146" i="41"/>
  <c r="D146" i="41"/>
  <c r="H146" i="41" s="1"/>
  <c r="H145" i="41"/>
  <c r="H144" i="41"/>
  <c r="H143" i="41"/>
  <c r="H142" i="41"/>
  <c r="H141" i="41"/>
  <c r="H140" i="41"/>
  <c r="H139" i="41"/>
  <c r="H138" i="41"/>
  <c r="H137" i="41"/>
  <c r="F137" i="41"/>
  <c r="D137" i="41"/>
  <c r="H136" i="41"/>
  <c r="H135" i="41"/>
  <c r="F134" i="41"/>
  <c r="D134" i="41"/>
  <c r="I133" i="41"/>
  <c r="H133" i="41"/>
  <c r="I132" i="41"/>
  <c r="H132" i="41"/>
  <c r="G131" i="41"/>
  <c r="F131" i="41"/>
  <c r="E131" i="41"/>
  <c r="D131" i="41"/>
  <c r="H131" i="41" s="1"/>
  <c r="H130" i="41"/>
  <c r="H129" i="41"/>
  <c r="F128" i="41"/>
  <c r="D128" i="41"/>
  <c r="I127" i="41"/>
  <c r="H126" i="41"/>
  <c r="H125" i="41"/>
  <c r="F124" i="41"/>
  <c r="D124" i="41"/>
  <c r="H123" i="41"/>
  <c r="H122" i="41"/>
  <c r="F121" i="41"/>
  <c r="D121" i="41"/>
  <c r="H121" i="41" s="1"/>
  <c r="H120" i="41"/>
  <c r="H119" i="41"/>
  <c r="F118" i="41"/>
  <c r="H118" i="41" s="1"/>
  <c r="D118" i="41"/>
  <c r="H117" i="41"/>
  <c r="H116" i="41"/>
  <c r="H115" i="41"/>
  <c r="F115" i="41"/>
  <c r="D115" i="41"/>
  <c r="H114" i="41"/>
  <c r="H113" i="41"/>
  <c r="F112" i="41"/>
  <c r="D112" i="41"/>
  <c r="H111" i="41"/>
  <c r="H110" i="41"/>
  <c r="F109" i="41"/>
  <c r="D109" i="41"/>
  <c r="H109" i="41" s="1"/>
  <c r="H108" i="41"/>
  <c r="H107" i="41"/>
  <c r="H106" i="41"/>
  <c r="F106" i="41"/>
  <c r="D106" i="41"/>
  <c r="H105" i="41"/>
  <c r="H104" i="41"/>
  <c r="F103" i="41"/>
  <c r="D103" i="41"/>
  <c r="I102" i="41"/>
  <c r="H102" i="41"/>
  <c r="I101" i="41"/>
  <c r="H101" i="41"/>
  <c r="G100" i="41"/>
  <c r="F100" i="41"/>
  <c r="H100" i="41" s="1"/>
  <c r="E100" i="41"/>
  <c r="I100" i="41" s="1"/>
  <c r="D100" i="41"/>
  <c r="H99" i="41"/>
  <c r="H98" i="41"/>
  <c r="F97" i="41"/>
  <c r="H97" i="41" s="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E91" i="41"/>
  <c r="D91" i="41"/>
  <c r="I90" i="41"/>
  <c r="H90" i="41"/>
  <c r="I89" i="41"/>
  <c r="H89" i="41"/>
  <c r="G88" i="41"/>
  <c r="F88" i="41"/>
  <c r="H88" i="41" s="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4" i="41" s="1"/>
  <c r="H73" i="41"/>
  <c r="H72" i="41"/>
  <c r="H71" i="41"/>
  <c r="H70" i="41"/>
  <c r="H69" i="41"/>
  <c r="H68" i="41"/>
  <c r="H67" i="41"/>
  <c r="H66" i="41"/>
  <c r="F65" i="41"/>
  <c r="F64" i="41" s="1"/>
  <c r="D65" i="41"/>
  <c r="H63" i="41"/>
  <c r="H62" i="41"/>
  <c r="H61" i="41"/>
  <c r="H60" i="41"/>
  <c r="H59" i="41"/>
  <c r="H58" i="41"/>
  <c r="F57" i="41"/>
  <c r="D57" i="41"/>
  <c r="H56" i="41"/>
  <c r="H55" i="41"/>
  <c r="H54" i="41"/>
  <c r="H53" i="41"/>
  <c r="H52" i="41"/>
  <c r="F51" i="41"/>
  <c r="D51" i="41"/>
  <c r="H50" i="41"/>
  <c r="H49" i="41"/>
  <c r="H48" i="41"/>
  <c r="H47" i="41"/>
  <c r="F46" i="41"/>
  <c r="D46" i="41"/>
  <c r="H44" i="41"/>
  <c r="H43" i="41"/>
  <c r="H42" i="41"/>
  <c r="H41" i="41"/>
  <c r="H40" i="41"/>
  <c r="F39" i="41"/>
  <c r="D39" i="41"/>
  <c r="H39" i="41" s="1"/>
  <c r="H38" i="41"/>
  <c r="H37" i="41"/>
  <c r="H36" i="41"/>
  <c r="H35" i="41"/>
  <c r="F34" i="41"/>
  <c r="D34" i="41"/>
  <c r="H34" i="41" s="1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0" i="42"/>
  <c r="H149" i="42"/>
  <c r="H148" i="42"/>
  <c r="H147" i="42"/>
  <c r="F146" i="42"/>
  <c r="D146" i="42"/>
  <c r="H145" i="42"/>
  <c r="H144" i="42"/>
  <c r="H143" i="42"/>
  <c r="H142" i="42"/>
  <c r="H141" i="42"/>
  <c r="H140" i="42"/>
  <c r="H139" i="42"/>
  <c r="H138" i="42"/>
  <c r="H137" i="42"/>
  <c r="F137" i="42"/>
  <c r="D137" i="42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0" i="42"/>
  <c r="H129" i="42"/>
  <c r="F128" i="42"/>
  <c r="D128" i="42"/>
  <c r="I127" i="42"/>
  <c r="H126" i="42"/>
  <c r="H125" i="42"/>
  <c r="F124" i="42"/>
  <c r="D124" i="42"/>
  <c r="H124" i="42" s="1"/>
  <c r="H123" i="42"/>
  <c r="H122" i="42"/>
  <c r="F121" i="42"/>
  <c r="D121" i="42"/>
  <c r="H121" i="42" s="1"/>
  <c r="H120" i="42"/>
  <c r="H119" i="42"/>
  <c r="F118" i="42"/>
  <c r="D118" i="42"/>
  <c r="H118" i="42" s="1"/>
  <c r="H117" i="42"/>
  <c r="H116" i="42"/>
  <c r="F115" i="42"/>
  <c r="H115" i="42" s="1"/>
  <c r="D115" i="42"/>
  <c r="H114" i="42"/>
  <c r="H113" i="42"/>
  <c r="F112" i="42"/>
  <c r="D112" i="42"/>
  <c r="H112" i="42" s="1"/>
  <c r="H111" i="42"/>
  <c r="H110" i="42"/>
  <c r="F109" i="42"/>
  <c r="D109" i="42"/>
  <c r="H108" i="42"/>
  <c r="H107" i="42"/>
  <c r="F106" i="42"/>
  <c r="D106" i="42"/>
  <c r="H105" i="42"/>
  <c r="H104" i="42"/>
  <c r="F103" i="42"/>
  <c r="H103" i="42" s="1"/>
  <c r="D103" i="42"/>
  <c r="I102" i="42"/>
  <c r="H102" i="42"/>
  <c r="I101" i="42"/>
  <c r="H101" i="42"/>
  <c r="I100" i="42"/>
  <c r="G100" i="42"/>
  <c r="F100" i="42"/>
  <c r="E100" i="42"/>
  <c r="D100" i="42"/>
  <c r="H100" i="42" s="1"/>
  <c r="H99" i="42"/>
  <c r="H98" i="42"/>
  <c r="F97" i="42"/>
  <c r="H97" i="42" s="1"/>
  <c r="D97" i="42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F91" i="42"/>
  <c r="H91" i="42" s="1"/>
  <c r="E91" i="42"/>
  <c r="D91" i="42"/>
  <c r="I90" i="42"/>
  <c r="H90" i="42"/>
  <c r="I89" i="42"/>
  <c r="H89" i="42"/>
  <c r="G88" i="42"/>
  <c r="F88" i="42"/>
  <c r="H88" i="42" s="1"/>
  <c r="E88" i="42"/>
  <c r="D88" i="42"/>
  <c r="H86" i="42"/>
  <c r="H85" i="42"/>
  <c r="F84" i="42"/>
  <c r="D84" i="42"/>
  <c r="H81" i="42"/>
  <c r="H80" i="42"/>
  <c r="H79" i="42"/>
  <c r="H78" i="42"/>
  <c r="H77" i="42"/>
  <c r="H76" i="42"/>
  <c r="H75" i="42"/>
  <c r="F74" i="42"/>
  <c r="D74" i="42"/>
  <c r="H73" i="42"/>
  <c r="H72" i="42"/>
  <c r="H71" i="42"/>
  <c r="H70" i="42"/>
  <c r="H69" i="42"/>
  <c r="H68" i="42"/>
  <c r="H67" i="42"/>
  <c r="H66" i="42"/>
  <c r="F65" i="42"/>
  <c r="F64" i="42" s="1"/>
  <c r="D65" i="42"/>
  <c r="H63" i="42"/>
  <c r="H62" i="42"/>
  <c r="H61" i="42"/>
  <c r="H60" i="42"/>
  <c r="H59" i="42"/>
  <c r="H58" i="42"/>
  <c r="F57" i="42"/>
  <c r="D57" i="42"/>
  <c r="H56" i="42"/>
  <c r="H55" i="42"/>
  <c r="H54" i="42"/>
  <c r="H53" i="42"/>
  <c r="H52" i="42"/>
  <c r="F51" i="42"/>
  <c r="F45" i="42" s="1"/>
  <c r="D51" i="42"/>
  <c r="H50" i="42"/>
  <c r="H49" i="42"/>
  <c r="H48" i="42"/>
  <c r="H47" i="42"/>
  <c r="H46" i="42"/>
  <c r="F46" i="42"/>
  <c r="D46" i="42"/>
  <c r="H44" i="42"/>
  <c r="H43" i="42"/>
  <c r="H42" i="42"/>
  <c r="H41" i="42"/>
  <c r="H40" i="42"/>
  <c r="F39" i="42"/>
  <c r="D39" i="42"/>
  <c r="H38" i="42"/>
  <c r="H37" i="42"/>
  <c r="H36" i="42"/>
  <c r="H35" i="42"/>
  <c r="F34" i="42"/>
  <c r="D34" i="42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0" i="43"/>
  <c r="H149" i="43"/>
  <c r="H148" i="43"/>
  <c r="H147" i="43"/>
  <c r="F146" i="43"/>
  <c r="D146" i="43"/>
  <c r="H145" i="43"/>
  <c r="H144" i="43"/>
  <c r="H143" i="43"/>
  <c r="H142" i="43"/>
  <c r="H141" i="43"/>
  <c r="H140" i="43"/>
  <c r="H139" i="43"/>
  <c r="H138" i="43"/>
  <c r="F137" i="43"/>
  <c r="H137" i="43" s="1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3" i="43"/>
  <c r="H122" i="43"/>
  <c r="H121" i="43"/>
  <c r="F121" i="43"/>
  <c r="D121" i="43"/>
  <c r="H120" i="43"/>
  <c r="H119" i="43"/>
  <c r="H118" i="43"/>
  <c r="F118" i="43"/>
  <c r="D118" i="43"/>
  <c r="H117" i="43"/>
  <c r="H116" i="43"/>
  <c r="F115" i="43"/>
  <c r="D115" i="43"/>
  <c r="H114" i="43"/>
  <c r="H113" i="43"/>
  <c r="F112" i="43"/>
  <c r="H112" i="43" s="1"/>
  <c r="D112" i="43"/>
  <c r="H111" i="43"/>
  <c r="H110" i="43"/>
  <c r="F109" i="43"/>
  <c r="D109" i="43"/>
  <c r="H109" i="43" s="1"/>
  <c r="H108" i="43"/>
  <c r="H107" i="43"/>
  <c r="F106" i="43"/>
  <c r="D106" i="43"/>
  <c r="H105" i="43"/>
  <c r="H104" i="43"/>
  <c r="F103" i="43"/>
  <c r="D103" i="43"/>
  <c r="H103" i="43" s="1"/>
  <c r="I102" i="43"/>
  <c r="H102" i="43"/>
  <c r="I101" i="43"/>
  <c r="H101" i="43"/>
  <c r="G100" i="43"/>
  <c r="I100" i="43" s="1"/>
  <c r="F100" i="43"/>
  <c r="E100" i="43"/>
  <c r="D100" i="43"/>
  <c r="H100" i="43" s="1"/>
  <c r="H99" i="43"/>
  <c r="H98" i="43"/>
  <c r="F97" i="43"/>
  <c r="D97" i="43"/>
  <c r="H97" i="43" s="1"/>
  <c r="I96" i="43"/>
  <c r="H96" i="43"/>
  <c r="I95" i="43"/>
  <c r="H95" i="43"/>
  <c r="G94" i="43"/>
  <c r="F94" i="43"/>
  <c r="E94" i="43"/>
  <c r="D94" i="43"/>
  <c r="I93" i="43"/>
  <c r="H93" i="43"/>
  <c r="I92" i="43"/>
  <c r="H92" i="43"/>
  <c r="H91" i="43"/>
  <c r="G91" i="43"/>
  <c r="F91" i="43"/>
  <c r="E91" i="43"/>
  <c r="D91" i="43"/>
  <c r="I90" i="43"/>
  <c r="H90" i="43"/>
  <c r="I89" i="43"/>
  <c r="H89" i="43"/>
  <c r="G88" i="43"/>
  <c r="F88" i="43"/>
  <c r="E88" i="43"/>
  <c r="D88" i="43"/>
  <c r="D87" i="43" s="1"/>
  <c r="H86" i="43"/>
  <c r="H85" i="43"/>
  <c r="H84" i="43"/>
  <c r="F84" i="43"/>
  <c r="D84" i="43"/>
  <c r="H81" i="43"/>
  <c r="H80" i="43"/>
  <c r="H79" i="43"/>
  <c r="H78" i="43"/>
  <c r="H77" i="43"/>
  <c r="H76" i="43"/>
  <c r="H75" i="43"/>
  <c r="F74" i="43"/>
  <c r="D74" i="43"/>
  <c r="H73" i="43"/>
  <c r="H72" i="43"/>
  <c r="H71" i="43"/>
  <c r="H70" i="43"/>
  <c r="H69" i="43"/>
  <c r="H68" i="43"/>
  <c r="H67" i="43"/>
  <c r="H66" i="43"/>
  <c r="F65" i="43"/>
  <c r="D65" i="43"/>
  <c r="D64" i="43"/>
  <c r="H63" i="43"/>
  <c r="H62" i="43"/>
  <c r="H61" i="43"/>
  <c r="H60" i="43"/>
  <c r="H59" i="43"/>
  <c r="H58" i="43"/>
  <c r="F57" i="43"/>
  <c r="D57" i="43"/>
  <c r="H56" i="43"/>
  <c r="H55" i="43"/>
  <c r="H54" i="43"/>
  <c r="H53" i="43"/>
  <c r="H52" i="43"/>
  <c r="F51" i="43"/>
  <c r="D51" i="43"/>
  <c r="H50" i="43"/>
  <c r="H49" i="43"/>
  <c r="H48" i="43"/>
  <c r="H47" i="43"/>
  <c r="H46" i="43"/>
  <c r="F46" i="43"/>
  <c r="D46" i="43"/>
  <c r="H44" i="43"/>
  <c r="H43" i="43"/>
  <c r="H42" i="43"/>
  <c r="H41" i="43"/>
  <c r="H40" i="43"/>
  <c r="F39" i="43"/>
  <c r="D39" i="43"/>
  <c r="H38" i="43"/>
  <c r="H37" i="43"/>
  <c r="H36" i="43"/>
  <c r="H35" i="43"/>
  <c r="F34" i="43"/>
  <c r="F33" i="43" s="1"/>
  <c r="D34" i="43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F151" i="44"/>
  <c r="D151" i="44"/>
  <c r="H151" i="44" s="1"/>
  <c r="H150" i="44"/>
  <c r="H149" i="44"/>
  <c r="H148" i="44"/>
  <c r="H147" i="44"/>
  <c r="F146" i="44"/>
  <c r="D146" i="44"/>
  <c r="H145" i="44"/>
  <c r="H144" i="44"/>
  <c r="H143" i="44"/>
  <c r="H142" i="44"/>
  <c r="H141" i="44"/>
  <c r="H140" i="44"/>
  <c r="H139" i="44"/>
  <c r="H138" i="44"/>
  <c r="H137" i="44"/>
  <c r="F137" i="44"/>
  <c r="D137" i="44"/>
  <c r="H136" i="44"/>
  <c r="H135" i="44"/>
  <c r="F134" i="44"/>
  <c r="D134" i="44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D127" i="44" s="1"/>
  <c r="I127" i="44"/>
  <c r="H126" i="44"/>
  <c r="H125" i="44"/>
  <c r="H124" i="44"/>
  <c r="F124" i="44"/>
  <c r="D124" i="44"/>
  <c r="H123" i="44"/>
  <c r="H122" i="44"/>
  <c r="F121" i="44"/>
  <c r="H121" i="44" s="1"/>
  <c r="D121" i="44"/>
  <c r="H120" i="44"/>
  <c r="H119" i="44"/>
  <c r="F118" i="44"/>
  <c r="D118" i="44"/>
  <c r="H118" i="44" s="1"/>
  <c r="H117" i="44"/>
  <c r="H116" i="44"/>
  <c r="F115" i="44"/>
  <c r="D115" i="44"/>
  <c r="H115" i="44" s="1"/>
  <c r="H114" i="44"/>
  <c r="H113" i="44"/>
  <c r="F112" i="44"/>
  <c r="D112" i="44"/>
  <c r="H111" i="44"/>
  <c r="H110" i="44"/>
  <c r="F109" i="44"/>
  <c r="D109" i="44"/>
  <c r="H109" i="44" s="1"/>
  <c r="H108" i="44"/>
  <c r="H107" i="44"/>
  <c r="F106" i="44"/>
  <c r="H106" i="44" s="1"/>
  <c r="D106" i="44"/>
  <c r="H105" i="44"/>
  <c r="H104" i="44"/>
  <c r="F103" i="44"/>
  <c r="D103" i="44"/>
  <c r="I102" i="44"/>
  <c r="H102" i="44"/>
  <c r="I101" i="44"/>
  <c r="H101" i="44"/>
  <c r="G100" i="44"/>
  <c r="F100" i="44"/>
  <c r="H100" i="44" s="1"/>
  <c r="E100" i="44"/>
  <c r="I100" i="44" s="1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F88" i="44"/>
  <c r="E88" i="44"/>
  <c r="D88" i="44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3" i="44"/>
  <c r="H72" i="44"/>
  <c r="H71" i="44"/>
  <c r="H70" i="44"/>
  <c r="H69" i="44"/>
  <c r="H68" i="44"/>
  <c r="H67" i="44"/>
  <c r="H66" i="44"/>
  <c r="F65" i="44"/>
  <c r="H65" i="44" s="1"/>
  <c r="D65" i="44"/>
  <c r="D64" i="44" s="1"/>
  <c r="F64" i="44"/>
  <c r="H63" i="44"/>
  <c r="H62" i="44"/>
  <c r="H61" i="44"/>
  <c r="H60" i="44"/>
  <c r="H59" i="44"/>
  <c r="H58" i="44"/>
  <c r="F57" i="44"/>
  <c r="D57" i="44"/>
  <c r="H56" i="44"/>
  <c r="H55" i="44"/>
  <c r="H54" i="44"/>
  <c r="H53" i="44"/>
  <c r="H52" i="44"/>
  <c r="F51" i="44"/>
  <c r="D51" i="44"/>
  <c r="H51" i="44" s="1"/>
  <c r="H50" i="44"/>
  <c r="H49" i="44"/>
  <c r="H48" i="44"/>
  <c r="H47" i="44"/>
  <c r="F46" i="44"/>
  <c r="F45" i="44" s="1"/>
  <c r="D46" i="44"/>
  <c r="H44" i="44"/>
  <c r="H43" i="44"/>
  <c r="H42" i="44"/>
  <c r="H41" i="44"/>
  <c r="H40" i="44"/>
  <c r="F39" i="44"/>
  <c r="F33" i="44" s="1"/>
  <c r="D39" i="44"/>
  <c r="H39" i="44" s="1"/>
  <c r="H38" i="44"/>
  <c r="H37" i="44"/>
  <c r="H36" i="44"/>
  <c r="H35" i="44"/>
  <c r="H34" i="44"/>
  <c r="F34" i="44"/>
  <c r="D34" i="44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1" i="45" s="1"/>
  <c r="H150" i="45"/>
  <c r="H149" i="45"/>
  <c r="H148" i="45"/>
  <c r="H147" i="45"/>
  <c r="F146" i="45"/>
  <c r="D146" i="45"/>
  <c r="H146" i="45" s="1"/>
  <c r="H145" i="45"/>
  <c r="H144" i="45"/>
  <c r="H143" i="45"/>
  <c r="H142" i="45"/>
  <c r="H141" i="45"/>
  <c r="H140" i="45"/>
  <c r="H139" i="45"/>
  <c r="H138" i="45"/>
  <c r="F137" i="45"/>
  <c r="D137" i="45"/>
  <c r="H137" i="45" s="1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I127" i="45"/>
  <c r="H126" i="45"/>
  <c r="H125" i="45"/>
  <c r="F124" i="45"/>
  <c r="D124" i="45"/>
  <c r="H123" i="45"/>
  <c r="H122" i="45"/>
  <c r="H121" i="45"/>
  <c r="F121" i="45"/>
  <c r="D121" i="45"/>
  <c r="H120" i="45"/>
  <c r="H119" i="45"/>
  <c r="F118" i="45"/>
  <c r="D118" i="45"/>
  <c r="H118" i="45" s="1"/>
  <c r="H117" i="45"/>
  <c r="H116" i="45"/>
  <c r="F115" i="45"/>
  <c r="D115" i="45"/>
  <c r="H115" i="45" s="1"/>
  <c r="H114" i="45"/>
  <c r="H113" i="45"/>
  <c r="F112" i="45"/>
  <c r="D112" i="45"/>
  <c r="H111" i="45"/>
  <c r="H110" i="45"/>
  <c r="H109" i="45"/>
  <c r="F109" i="45"/>
  <c r="D109" i="45"/>
  <c r="H108" i="45"/>
  <c r="H107" i="45"/>
  <c r="F106" i="45"/>
  <c r="H106" i="45" s="1"/>
  <c r="D106" i="45"/>
  <c r="H105" i="45"/>
  <c r="H104" i="45"/>
  <c r="H103" i="45"/>
  <c r="F103" i="45"/>
  <c r="D103" i="45"/>
  <c r="I102" i="45"/>
  <c r="H102" i="45"/>
  <c r="I101" i="45"/>
  <c r="H101" i="45"/>
  <c r="G100" i="45"/>
  <c r="I100" i="45" s="1"/>
  <c r="F100" i="45"/>
  <c r="H100" i="45" s="1"/>
  <c r="E100" i="45"/>
  <c r="D100" i="45"/>
  <c r="H99" i="45"/>
  <c r="H98" i="45"/>
  <c r="H97" i="45"/>
  <c r="F97" i="45"/>
  <c r="D97" i="45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G87" i="45" s="1"/>
  <c r="F91" i="45"/>
  <c r="E91" i="45"/>
  <c r="D91" i="45"/>
  <c r="I90" i="45"/>
  <c r="H90" i="45"/>
  <c r="I89" i="45"/>
  <c r="H89" i="45"/>
  <c r="G88" i="45"/>
  <c r="F88" i="45"/>
  <c r="E88" i="45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6" i="45"/>
  <c r="H55" i="45"/>
  <c r="H54" i="45"/>
  <c r="H53" i="45"/>
  <c r="H52" i="45"/>
  <c r="F51" i="45"/>
  <c r="F45" i="45" s="1"/>
  <c r="D51" i="45"/>
  <c r="H50" i="45"/>
  <c r="H49" i="45"/>
  <c r="H48" i="45"/>
  <c r="H47" i="45"/>
  <c r="F46" i="45"/>
  <c r="D46" i="45"/>
  <c r="D45" i="45" s="1"/>
  <c r="H44" i="45"/>
  <c r="H43" i="45"/>
  <c r="H42" i="45"/>
  <c r="H41" i="45"/>
  <c r="H40" i="45"/>
  <c r="F39" i="45"/>
  <c r="H39" i="45" s="1"/>
  <c r="D39" i="45"/>
  <c r="D33" i="45" s="1"/>
  <c r="H38" i="45"/>
  <c r="H37" i="45"/>
  <c r="H36" i="45"/>
  <c r="H35" i="45"/>
  <c r="F34" i="45"/>
  <c r="D34" i="45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1" i="46" s="1"/>
  <c r="H150" i="46"/>
  <c r="H149" i="46"/>
  <c r="H148" i="46"/>
  <c r="H147" i="46"/>
  <c r="F146" i="46"/>
  <c r="D146" i="46"/>
  <c r="H145" i="46"/>
  <c r="H144" i="46"/>
  <c r="H143" i="46"/>
  <c r="H142" i="46"/>
  <c r="H141" i="46"/>
  <c r="H140" i="46"/>
  <c r="H139" i="46"/>
  <c r="H138" i="46"/>
  <c r="F137" i="46"/>
  <c r="D137" i="46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4" i="46" s="1"/>
  <c r="H123" i="46"/>
  <c r="H122" i="46"/>
  <c r="F121" i="46"/>
  <c r="H121" i="46" s="1"/>
  <c r="D121" i="46"/>
  <c r="H120" i="46"/>
  <c r="H119" i="46"/>
  <c r="F118" i="46"/>
  <c r="D118" i="46"/>
  <c r="H118" i="46" s="1"/>
  <c r="H117" i="46"/>
  <c r="H116" i="46"/>
  <c r="F115" i="46"/>
  <c r="D115" i="46"/>
  <c r="H114" i="46"/>
  <c r="H113" i="46"/>
  <c r="F112" i="46"/>
  <c r="D112" i="46"/>
  <c r="H112" i="46" s="1"/>
  <c r="H111" i="46"/>
  <c r="H110" i="46"/>
  <c r="F109" i="46"/>
  <c r="D109" i="46"/>
  <c r="H108" i="46"/>
  <c r="H107" i="46"/>
  <c r="F106" i="46"/>
  <c r="H106" i="46" s="1"/>
  <c r="D106" i="46"/>
  <c r="H105" i="46"/>
  <c r="H104" i="46"/>
  <c r="H103" i="46"/>
  <c r="F103" i="46"/>
  <c r="D103" i="46"/>
  <c r="I102" i="46"/>
  <c r="H102" i="46"/>
  <c r="I101" i="46"/>
  <c r="H101" i="46"/>
  <c r="G100" i="46"/>
  <c r="F100" i="46"/>
  <c r="E100" i="46"/>
  <c r="I100" i="46" s="1"/>
  <c r="D100" i="46"/>
  <c r="H99" i="46"/>
  <c r="H98" i="46"/>
  <c r="F97" i="46"/>
  <c r="D97" i="46"/>
  <c r="I96" i="46"/>
  <c r="H96" i="46"/>
  <c r="I95" i="46"/>
  <c r="H95" i="46"/>
  <c r="G94" i="46"/>
  <c r="F94" i="46"/>
  <c r="H94" i="46" s="1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E88" i="46"/>
  <c r="D88" i="46"/>
  <c r="H88" i="46" s="1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H63" i="46"/>
  <c r="H62" i="46"/>
  <c r="H61" i="46"/>
  <c r="H60" i="46"/>
  <c r="H59" i="46"/>
  <c r="H58" i="46"/>
  <c r="F57" i="46"/>
  <c r="H57" i="46" s="1"/>
  <c r="D57" i="46"/>
  <c r="H56" i="46"/>
  <c r="H55" i="46"/>
  <c r="H54" i="46"/>
  <c r="H53" i="46"/>
  <c r="H52" i="46"/>
  <c r="F51" i="46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D39" i="46"/>
  <c r="H39" i="46" s="1"/>
  <c r="H38" i="46"/>
  <c r="H37" i="46"/>
  <c r="H36" i="46"/>
  <c r="H35" i="46"/>
  <c r="F34" i="46"/>
  <c r="F33" i="46" s="1"/>
  <c r="D34" i="46"/>
  <c r="H165" i="47"/>
  <c r="H164" i="47"/>
  <c r="H163" i="47"/>
  <c r="H162" i="47"/>
  <c r="H161" i="47"/>
  <c r="H160" i="47"/>
  <c r="H159" i="47"/>
  <c r="H158" i="47"/>
  <c r="H157" i="47"/>
  <c r="H156" i="47"/>
  <c r="F155" i="47"/>
  <c r="H155" i="47" s="1"/>
  <c r="D155" i="47"/>
  <c r="H154" i="47"/>
  <c r="H153" i="47"/>
  <c r="H152" i="47"/>
  <c r="F151" i="47"/>
  <c r="D151" i="47"/>
  <c r="H151" i="47" s="1"/>
  <c r="H150" i="47"/>
  <c r="H149" i="47"/>
  <c r="H148" i="47"/>
  <c r="H147" i="47"/>
  <c r="F146" i="47"/>
  <c r="D146" i="47"/>
  <c r="H145" i="47"/>
  <c r="H144" i="47"/>
  <c r="H143" i="47"/>
  <c r="H142" i="47"/>
  <c r="H141" i="47"/>
  <c r="H140" i="47"/>
  <c r="H139" i="47"/>
  <c r="H138" i="47"/>
  <c r="F137" i="47"/>
  <c r="D137" i="47"/>
  <c r="H136" i="47"/>
  <c r="H135" i="47"/>
  <c r="F134" i="47"/>
  <c r="H134" i="47" s="1"/>
  <c r="D134" i="47"/>
  <c r="I133" i="47"/>
  <c r="H133" i="47"/>
  <c r="I132" i="47"/>
  <c r="H132" i="47"/>
  <c r="G131" i="47"/>
  <c r="F131" i="47"/>
  <c r="E131" i="47"/>
  <c r="D131" i="47"/>
  <c r="H130" i="47"/>
  <c r="H129" i="47"/>
  <c r="F128" i="47"/>
  <c r="D128" i="47"/>
  <c r="I127" i="47"/>
  <c r="H126" i="47"/>
  <c r="H125" i="47"/>
  <c r="F124" i="47"/>
  <c r="D124" i="47"/>
  <c r="H123" i="47"/>
  <c r="H122" i="47"/>
  <c r="F121" i="47"/>
  <c r="D121" i="47"/>
  <c r="H120" i="47"/>
  <c r="H119" i="47"/>
  <c r="F118" i="47"/>
  <c r="D118" i="47"/>
  <c r="H118" i="47" s="1"/>
  <c r="H117" i="47"/>
  <c r="H116" i="47"/>
  <c r="F115" i="47"/>
  <c r="H115" i="47" s="1"/>
  <c r="D115" i="47"/>
  <c r="H114" i="47"/>
  <c r="H113" i="47"/>
  <c r="F112" i="47"/>
  <c r="H112" i="47" s="1"/>
  <c r="D112" i="47"/>
  <c r="H111" i="47"/>
  <c r="H110" i="47"/>
  <c r="F109" i="47"/>
  <c r="D109" i="47"/>
  <c r="H109" i="47" s="1"/>
  <c r="H108" i="47"/>
  <c r="H107" i="47"/>
  <c r="F106" i="47"/>
  <c r="D106" i="47"/>
  <c r="H106" i="47" s="1"/>
  <c r="H105" i="47"/>
  <c r="H104" i="47"/>
  <c r="F103" i="47"/>
  <c r="D103" i="47"/>
  <c r="H103" i="47" s="1"/>
  <c r="I102" i="47"/>
  <c r="H102" i="47"/>
  <c r="I101" i="47"/>
  <c r="H101" i="47"/>
  <c r="H100" i="47"/>
  <c r="G100" i="47"/>
  <c r="F100" i="47"/>
  <c r="E100" i="47"/>
  <c r="D100" i="47"/>
  <c r="H99" i="47"/>
  <c r="H98" i="47"/>
  <c r="F97" i="47"/>
  <c r="D97" i="47"/>
  <c r="H97" i="47" s="1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E91" i="47"/>
  <c r="D91" i="47"/>
  <c r="I90" i="47"/>
  <c r="H90" i="47"/>
  <c r="I89" i="47"/>
  <c r="H89" i="47"/>
  <c r="G88" i="47"/>
  <c r="F88" i="47"/>
  <c r="E88" i="47"/>
  <c r="D88" i="47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3" i="47"/>
  <c r="H72" i="47"/>
  <c r="H71" i="47"/>
  <c r="H70" i="47"/>
  <c r="H69" i="47"/>
  <c r="H68" i="47"/>
  <c r="H67" i="47"/>
  <c r="H66" i="47"/>
  <c r="F65" i="47"/>
  <c r="D65" i="47"/>
  <c r="H65" i="47" s="1"/>
  <c r="F64" i="47"/>
  <c r="H63" i="47"/>
  <c r="H62" i="47"/>
  <c r="H61" i="47"/>
  <c r="H60" i="47"/>
  <c r="H59" i="47"/>
  <c r="H58" i="47"/>
  <c r="F57" i="47"/>
  <c r="D57" i="47"/>
  <c r="H57" i="47" s="1"/>
  <c r="H56" i="47"/>
  <c r="H55" i="47"/>
  <c r="H54" i="47"/>
  <c r="H53" i="47"/>
  <c r="H52" i="47"/>
  <c r="F51" i="47"/>
  <c r="D51" i="47"/>
  <c r="H51" i="47" s="1"/>
  <c r="H50" i="47"/>
  <c r="H49" i="47"/>
  <c r="H48" i="47"/>
  <c r="H47" i="47"/>
  <c r="F46" i="47"/>
  <c r="F45" i="47" s="1"/>
  <c r="D46" i="47"/>
  <c r="D45" i="47" s="1"/>
  <c r="H44" i="47"/>
  <c r="H43" i="47"/>
  <c r="H42" i="47"/>
  <c r="H41" i="47"/>
  <c r="H40" i="47"/>
  <c r="F39" i="47"/>
  <c r="F33" i="47" s="1"/>
  <c r="D39" i="47"/>
  <c r="H38" i="47"/>
  <c r="H37" i="47"/>
  <c r="H36" i="47"/>
  <c r="H35" i="47"/>
  <c r="F34" i="47"/>
  <c r="D34" i="47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4" i="48"/>
  <c r="H153" i="48"/>
  <c r="H152" i="48"/>
  <c r="F151" i="48"/>
  <c r="D151" i="48"/>
  <c r="H151" i="48" s="1"/>
  <c r="H150" i="48"/>
  <c r="H149" i="48"/>
  <c r="H148" i="48"/>
  <c r="H147" i="48"/>
  <c r="F146" i="48"/>
  <c r="D146" i="48"/>
  <c r="H146" i="48" s="1"/>
  <c r="H145" i="48"/>
  <c r="H144" i="48"/>
  <c r="H143" i="48"/>
  <c r="H142" i="48"/>
  <c r="H141" i="48"/>
  <c r="H140" i="48"/>
  <c r="H139" i="48"/>
  <c r="H138" i="48"/>
  <c r="F137" i="48"/>
  <c r="D137" i="48"/>
  <c r="H137" i="48" s="1"/>
  <c r="H136" i="48"/>
  <c r="H135" i="48"/>
  <c r="F134" i="48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H124" i="48"/>
  <c r="F124" i="48"/>
  <c r="D124" i="48"/>
  <c r="H123" i="48"/>
  <c r="H122" i="48"/>
  <c r="F121" i="48"/>
  <c r="D121" i="48"/>
  <c r="H120" i="48"/>
  <c r="H119" i="48"/>
  <c r="F118" i="48"/>
  <c r="D118" i="48"/>
  <c r="H117" i="48"/>
  <c r="H116" i="48"/>
  <c r="F115" i="48"/>
  <c r="D115" i="48"/>
  <c r="H114" i="48"/>
  <c r="H113" i="48"/>
  <c r="F112" i="48"/>
  <c r="D112" i="48"/>
  <c r="H112" i="48" s="1"/>
  <c r="H111" i="48"/>
  <c r="H110" i="48"/>
  <c r="F109" i="48"/>
  <c r="D109" i="48"/>
  <c r="H108" i="48"/>
  <c r="H107" i="48"/>
  <c r="F106" i="48"/>
  <c r="H106" i="48" s="1"/>
  <c r="D106" i="48"/>
  <c r="H105" i="48"/>
  <c r="H104" i="48"/>
  <c r="F103" i="48"/>
  <c r="H103" i="48" s="1"/>
  <c r="D103" i="48"/>
  <c r="I102" i="48"/>
  <c r="H102" i="48"/>
  <c r="I101" i="48"/>
  <c r="H101" i="48"/>
  <c r="G100" i="48"/>
  <c r="F100" i="48"/>
  <c r="E100" i="48"/>
  <c r="D100" i="48"/>
  <c r="H99" i="48"/>
  <c r="H98" i="48"/>
  <c r="F97" i="48"/>
  <c r="D97" i="48"/>
  <c r="I96" i="48"/>
  <c r="H96" i="48"/>
  <c r="I95" i="48"/>
  <c r="H95" i="48"/>
  <c r="G94" i="48"/>
  <c r="F94" i="48"/>
  <c r="E94" i="48"/>
  <c r="D94" i="48"/>
  <c r="I93" i="48"/>
  <c r="H93" i="48"/>
  <c r="I92" i="48"/>
  <c r="H92" i="48"/>
  <c r="G91" i="48"/>
  <c r="F91" i="48"/>
  <c r="E91" i="48"/>
  <c r="D91" i="48"/>
  <c r="I90" i="48"/>
  <c r="H90" i="48"/>
  <c r="I89" i="48"/>
  <c r="H89" i="48"/>
  <c r="H88" i="48"/>
  <c r="G88" i="48"/>
  <c r="F88" i="48"/>
  <c r="E88" i="48"/>
  <c r="D88" i="48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3" i="48"/>
  <c r="H72" i="48"/>
  <c r="H71" i="48"/>
  <c r="H70" i="48"/>
  <c r="H69" i="48"/>
  <c r="H68" i="48"/>
  <c r="H67" i="48"/>
  <c r="H66" i="48"/>
  <c r="F65" i="48"/>
  <c r="F64" i="48" s="1"/>
  <c r="D65" i="48"/>
  <c r="D64" i="48"/>
  <c r="H63" i="48"/>
  <c r="H62" i="48"/>
  <c r="H61" i="48"/>
  <c r="H60" i="48"/>
  <c r="H59" i="48"/>
  <c r="H58" i="48"/>
  <c r="F57" i="48"/>
  <c r="H57" i="48" s="1"/>
  <c r="D57" i="48"/>
  <c r="H56" i="48"/>
  <c r="H55" i="48"/>
  <c r="H54" i="48"/>
  <c r="H53" i="48"/>
  <c r="H52" i="48"/>
  <c r="F51" i="48"/>
  <c r="D51" i="48"/>
  <c r="H50" i="48"/>
  <c r="H49" i="48"/>
  <c r="H48" i="48"/>
  <c r="H47" i="48"/>
  <c r="F46" i="48"/>
  <c r="D46" i="48"/>
  <c r="H44" i="48"/>
  <c r="H43" i="48"/>
  <c r="H42" i="48"/>
  <c r="H41" i="48"/>
  <c r="H40" i="48"/>
  <c r="F39" i="48"/>
  <c r="D39" i="48"/>
  <c r="H38" i="48"/>
  <c r="H37" i="48"/>
  <c r="H36" i="48"/>
  <c r="H35" i="48"/>
  <c r="F34" i="48"/>
  <c r="H34" i="48" s="1"/>
  <c r="D34" i="48"/>
  <c r="F33" i="48"/>
  <c r="D33" i="48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6" i="49" s="1"/>
  <c r="H145" i="49"/>
  <c r="H144" i="49"/>
  <c r="H143" i="49"/>
  <c r="H142" i="49"/>
  <c r="H141" i="49"/>
  <c r="H140" i="49"/>
  <c r="H139" i="49"/>
  <c r="H138" i="49"/>
  <c r="F137" i="49"/>
  <c r="D137" i="49"/>
  <c r="H137" i="49" s="1"/>
  <c r="H136" i="49"/>
  <c r="H135" i="49"/>
  <c r="F134" i="49"/>
  <c r="D134" i="49"/>
  <c r="I133" i="49"/>
  <c r="H133" i="49"/>
  <c r="I132" i="49"/>
  <c r="H132" i="49"/>
  <c r="G131" i="49"/>
  <c r="F131" i="49"/>
  <c r="E131" i="49"/>
  <c r="D131" i="49"/>
  <c r="H130" i="49"/>
  <c r="H129" i="49"/>
  <c r="F128" i="49"/>
  <c r="F127" i="49" s="1"/>
  <c r="D128" i="49"/>
  <c r="I127" i="49"/>
  <c r="H126" i="49"/>
  <c r="H125" i="49"/>
  <c r="F124" i="49"/>
  <c r="D124" i="49"/>
  <c r="H123" i="49"/>
  <c r="H122" i="49"/>
  <c r="F121" i="49"/>
  <c r="D121" i="49"/>
  <c r="H120" i="49"/>
  <c r="H119" i="49"/>
  <c r="F118" i="49"/>
  <c r="D118" i="49"/>
  <c r="H118" i="49" s="1"/>
  <c r="H117" i="49"/>
  <c r="H116" i="49"/>
  <c r="F115" i="49"/>
  <c r="D115" i="49"/>
  <c r="H114" i="49"/>
  <c r="H113" i="49"/>
  <c r="F112" i="49"/>
  <c r="D112" i="49"/>
  <c r="H112" i="49" s="1"/>
  <c r="H111" i="49"/>
  <c r="H110" i="49"/>
  <c r="F109" i="49"/>
  <c r="H109" i="49" s="1"/>
  <c r="D109" i="49"/>
  <c r="H108" i="49"/>
  <c r="H107" i="49"/>
  <c r="F106" i="49"/>
  <c r="D106" i="49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H97" i="49" s="1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D87" i="49" s="1"/>
  <c r="I90" i="49"/>
  <c r="H90" i="49"/>
  <c r="I89" i="49"/>
  <c r="H89" i="49"/>
  <c r="H88" i="49"/>
  <c r="G88" i="49"/>
  <c r="F88" i="49"/>
  <c r="E88" i="49"/>
  <c r="D88" i="49"/>
  <c r="H86" i="49"/>
  <c r="H85" i="49"/>
  <c r="F84" i="49"/>
  <c r="D84" i="49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D65" i="49"/>
  <c r="H65" i="49" s="1"/>
  <c r="F64" i="49"/>
  <c r="D64" i="49"/>
  <c r="H63" i="49"/>
  <c r="H62" i="49"/>
  <c r="H61" i="49"/>
  <c r="H60" i="49"/>
  <c r="H59" i="49"/>
  <c r="H58" i="49"/>
  <c r="F57" i="49"/>
  <c r="D57" i="49"/>
  <c r="H56" i="49"/>
  <c r="H55" i="49"/>
  <c r="H54" i="49"/>
  <c r="H53" i="49"/>
  <c r="H52" i="49"/>
  <c r="F51" i="49"/>
  <c r="H51" i="49" s="1"/>
  <c r="D51" i="49"/>
  <c r="H50" i="49"/>
  <c r="H49" i="49"/>
  <c r="H48" i="49"/>
  <c r="H47" i="49"/>
  <c r="F46" i="49"/>
  <c r="D46" i="49"/>
  <c r="H44" i="49"/>
  <c r="H43" i="49"/>
  <c r="H42" i="49"/>
  <c r="H41" i="49"/>
  <c r="H40" i="49"/>
  <c r="F39" i="49"/>
  <c r="D39" i="49"/>
  <c r="H39" i="49" s="1"/>
  <c r="H38" i="49"/>
  <c r="H37" i="49"/>
  <c r="H36" i="49"/>
  <c r="H35" i="49"/>
  <c r="F34" i="49"/>
  <c r="H34" i="49" s="1"/>
  <c r="D34" i="49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0" i="50"/>
  <c r="H149" i="50"/>
  <c r="H148" i="50"/>
  <c r="H147" i="50"/>
  <c r="F146" i="50"/>
  <c r="D146" i="50"/>
  <c r="H145" i="50"/>
  <c r="H144" i="50"/>
  <c r="H143" i="50"/>
  <c r="H142" i="50"/>
  <c r="H141" i="50"/>
  <c r="H140" i="50"/>
  <c r="H139" i="50"/>
  <c r="H138" i="50"/>
  <c r="F137" i="50"/>
  <c r="D137" i="50"/>
  <c r="H137" i="50" s="1"/>
  <c r="H136" i="50"/>
  <c r="H135" i="50"/>
  <c r="F134" i="50"/>
  <c r="D134" i="50"/>
  <c r="I133" i="50"/>
  <c r="H133" i="50"/>
  <c r="I132" i="50"/>
  <c r="H132" i="50"/>
  <c r="G131" i="50"/>
  <c r="F131" i="50"/>
  <c r="E131" i="50"/>
  <c r="D131" i="50"/>
  <c r="H130" i="50"/>
  <c r="H129" i="50"/>
  <c r="F128" i="50"/>
  <c r="D128" i="50"/>
  <c r="I127" i="50"/>
  <c r="H126" i="50"/>
  <c r="H125" i="50"/>
  <c r="F124" i="50"/>
  <c r="H124" i="50" s="1"/>
  <c r="D124" i="50"/>
  <c r="H123" i="50"/>
  <c r="H122" i="50"/>
  <c r="F121" i="50"/>
  <c r="H121" i="50" s="1"/>
  <c r="D121" i="50"/>
  <c r="H120" i="50"/>
  <c r="H119" i="50"/>
  <c r="F118" i="50"/>
  <c r="H118" i="50" s="1"/>
  <c r="D118" i="50"/>
  <c r="H117" i="50"/>
  <c r="H116" i="50"/>
  <c r="F115" i="50"/>
  <c r="D115" i="50"/>
  <c r="H114" i="50"/>
  <c r="H113" i="50"/>
  <c r="F112" i="50"/>
  <c r="D112" i="50"/>
  <c r="H111" i="50"/>
  <c r="H110" i="50"/>
  <c r="F109" i="50"/>
  <c r="H109" i="50" s="1"/>
  <c r="D109" i="50"/>
  <c r="H108" i="50"/>
  <c r="H107" i="50"/>
  <c r="F106" i="50"/>
  <c r="H106" i="50" s="1"/>
  <c r="D106" i="50"/>
  <c r="H105" i="50"/>
  <c r="H104" i="50"/>
  <c r="F103" i="50"/>
  <c r="D103" i="50"/>
  <c r="H103" i="50" s="1"/>
  <c r="I102" i="50"/>
  <c r="H102" i="50"/>
  <c r="I101" i="50"/>
  <c r="H101" i="50"/>
  <c r="G100" i="50"/>
  <c r="F100" i="50"/>
  <c r="H100" i="50" s="1"/>
  <c r="E100" i="50"/>
  <c r="I100" i="50" s="1"/>
  <c r="D100" i="50"/>
  <c r="H99" i="50"/>
  <c r="H98" i="50"/>
  <c r="F97" i="50"/>
  <c r="H97" i="50" s="1"/>
  <c r="D97" i="50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D91" i="50"/>
  <c r="I90" i="50"/>
  <c r="H90" i="50"/>
  <c r="I89" i="50"/>
  <c r="H89" i="50"/>
  <c r="H88" i="50"/>
  <c r="G88" i="50"/>
  <c r="F88" i="50"/>
  <c r="E88" i="50"/>
  <c r="D88" i="50"/>
  <c r="H86" i="50"/>
  <c r="H85" i="50"/>
  <c r="F84" i="50"/>
  <c r="H84" i="50" s="1"/>
  <c r="D84" i="50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D65" i="50"/>
  <c r="D64" i="50" s="1"/>
  <c r="F64" i="50"/>
  <c r="H63" i="50"/>
  <c r="H62" i="50"/>
  <c r="H61" i="50"/>
  <c r="H60" i="50"/>
  <c r="H59" i="50"/>
  <c r="H58" i="50"/>
  <c r="F57" i="50"/>
  <c r="D57" i="50"/>
  <c r="H56" i="50"/>
  <c r="H55" i="50"/>
  <c r="H54" i="50"/>
  <c r="H53" i="50"/>
  <c r="H52" i="50"/>
  <c r="F51" i="50"/>
  <c r="F45" i="50" s="1"/>
  <c r="D51" i="50"/>
  <c r="H50" i="50"/>
  <c r="H49" i="50"/>
  <c r="H48" i="50"/>
  <c r="H47" i="50"/>
  <c r="F46" i="50"/>
  <c r="D46" i="50"/>
  <c r="H46" i="50" s="1"/>
  <c r="H44" i="50"/>
  <c r="H43" i="50"/>
  <c r="H42" i="50"/>
  <c r="H41" i="50"/>
  <c r="H40" i="50"/>
  <c r="F39" i="50"/>
  <c r="D39" i="50"/>
  <c r="H38" i="50"/>
  <c r="H37" i="50"/>
  <c r="H36" i="50"/>
  <c r="H35" i="50"/>
  <c r="F34" i="50"/>
  <c r="D34" i="50"/>
  <c r="F33" i="50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1" i="51" s="1"/>
  <c r="H150" i="51"/>
  <c r="H149" i="51"/>
  <c r="H148" i="51"/>
  <c r="H147" i="51"/>
  <c r="F146" i="51"/>
  <c r="D146" i="51"/>
  <c r="H146" i="51" s="1"/>
  <c r="H145" i="51"/>
  <c r="H144" i="51"/>
  <c r="H143" i="51"/>
  <c r="H142" i="51"/>
  <c r="H141" i="51"/>
  <c r="H140" i="51"/>
  <c r="H139" i="51"/>
  <c r="H138" i="51"/>
  <c r="F137" i="51"/>
  <c r="H137" i="51" s="1"/>
  <c r="D137" i="51"/>
  <c r="H136" i="51"/>
  <c r="H135" i="51"/>
  <c r="F134" i="51"/>
  <c r="D134" i="51"/>
  <c r="I133" i="51"/>
  <c r="H133" i="51"/>
  <c r="I132" i="51"/>
  <c r="H132" i="51"/>
  <c r="G131" i="51"/>
  <c r="F131" i="51"/>
  <c r="E131" i="51"/>
  <c r="D131" i="51"/>
  <c r="H130" i="51"/>
  <c r="H129" i="51"/>
  <c r="F128" i="51"/>
  <c r="D128" i="51"/>
  <c r="I127" i="51"/>
  <c r="H126" i="51"/>
  <c r="H125" i="51"/>
  <c r="F124" i="51"/>
  <c r="D124" i="51"/>
  <c r="H123" i="51"/>
  <c r="H122" i="51"/>
  <c r="F121" i="51"/>
  <c r="D121" i="51"/>
  <c r="H121" i="51" s="1"/>
  <c r="H120" i="51"/>
  <c r="H119" i="51"/>
  <c r="F118" i="51"/>
  <c r="D118" i="51"/>
  <c r="H118" i="51" s="1"/>
  <c r="H117" i="51"/>
  <c r="H116" i="51"/>
  <c r="F115" i="51"/>
  <c r="D115" i="51"/>
  <c r="H114" i="51"/>
  <c r="H113" i="51"/>
  <c r="F112" i="51"/>
  <c r="D112" i="51"/>
  <c r="H111" i="51"/>
  <c r="H110" i="51"/>
  <c r="H109" i="51"/>
  <c r="F109" i="51"/>
  <c r="D109" i="51"/>
  <c r="H108" i="51"/>
  <c r="H107" i="51"/>
  <c r="F106" i="51"/>
  <c r="D106" i="51"/>
  <c r="H106" i="51" s="1"/>
  <c r="H105" i="51"/>
  <c r="H104" i="51"/>
  <c r="F103" i="51"/>
  <c r="D103" i="51"/>
  <c r="H103" i="51" s="1"/>
  <c r="I102" i="51"/>
  <c r="H102" i="51"/>
  <c r="I101" i="51"/>
  <c r="H101" i="51"/>
  <c r="H100" i="51"/>
  <c r="G100" i="51"/>
  <c r="F100" i="51"/>
  <c r="E100" i="51"/>
  <c r="I100" i="51" s="1"/>
  <c r="D100" i="5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E91" i="51"/>
  <c r="D91" i="51"/>
  <c r="I90" i="51"/>
  <c r="H90" i="51"/>
  <c r="I89" i="51"/>
  <c r="H89" i="51"/>
  <c r="G88" i="51"/>
  <c r="F88" i="51"/>
  <c r="H88" i="51" s="1"/>
  <c r="E88" i="51"/>
  <c r="D88" i="51"/>
  <c r="H86" i="51"/>
  <c r="H85" i="51"/>
  <c r="F84" i="51"/>
  <c r="D84" i="51"/>
  <c r="H81" i="51"/>
  <c r="H80" i="51"/>
  <c r="H79" i="51"/>
  <c r="H78" i="51"/>
  <c r="H77" i="51"/>
  <c r="H76" i="51"/>
  <c r="H75" i="51"/>
  <c r="F74" i="51"/>
  <c r="D74" i="51"/>
  <c r="H74" i="51" s="1"/>
  <c r="H73" i="51"/>
  <c r="H72" i="51"/>
  <c r="H71" i="51"/>
  <c r="H70" i="51"/>
  <c r="H69" i="51"/>
  <c r="H68" i="51"/>
  <c r="H67" i="51"/>
  <c r="H66" i="51"/>
  <c r="F65" i="51"/>
  <c r="F64" i="51" s="1"/>
  <c r="D65" i="51"/>
  <c r="D64" i="5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H51" i="51" s="1"/>
  <c r="D51" i="51"/>
  <c r="H50" i="51"/>
  <c r="H49" i="51"/>
  <c r="H48" i="51"/>
  <c r="H47" i="51"/>
  <c r="F46" i="51"/>
  <c r="F45" i="51" s="1"/>
  <c r="D46" i="51"/>
  <c r="H44" i="51"/>
  <c r="H43" i="51"/>
  <c r="H42" i="51"/>
  <c r="H41" i="51"/>
  <c r="H40" i="51"/>
  <c r="F39" i="51"/>
  <c r="D39" i="51"/>
  <c r="H39" i="51" s="1"/>
  <c r="H38" i="51"/>
  <c r="H37" i="51"/>
  <c r="H36" i="51"/>
  <c r="H35" i="51"/>
  <c r="F34" i="51"/>
  <c r="D34" i="51"/>
  <c r="H34" i="51" s="1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H151" i="52"/>
  <c r="F151" i="52"/>
  <c r="D151" i="52"/>
  <c r="H150" i="52"/>
  <c r="H149" i="52"/>
  <c r="H148" i="52"/>
  <c r="H147" i="52"/>
  <c r="F146" i="52"/>
  <c r="D146" i="52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F124" i="52"/>
  <c r="H124" i="52" s="1"/>
  <c r="D124" i="52"/>
  <c r="H123" i="52"/>
  <c r="H122" i="52"/>
  <c r="F121" i="52"/>
  <c r="D121" i="52"/>
  <c r="H120" i="52"/>
  <c r="H119" i="52"/>
  <c r="F118" i="52"/>
  <c r="D118" i="52"/>
  <c r="H118" i="52" s="1"/>
  <c r="H117" i="52"/>
  <c r="H116" i="52"/>
  <c r="F115" i="52"/>
  <c r="D115" i="52"/>
  <c r="H114" i="52"/>
  <c r="H113" i="52"/>
  <c r="F112" i="52"/>
  <c r="D112" i="52"/>
  <c r="H112" i="52" s="1"/>
  <c r="H111" i="52"/>
  <c r="H110" i="52"/>
  <c r="F109" i="52"/>
  <c r="D109" i="52"/>
  <c r="H109" i="52" s="1"/>
  <c r="H108" i="52"/>
  <c r="H107" i="52"/>
  <c r="H106" i="52"/>
  <c r="F106" i="52"/>
  <c r="D106" i="52"/>
  <c r="H105" i="52"/>
  <c r="H104" i="52"/>
  <c r="F103" i="52"/>
  <c r="D103" i="52"/>
  <c r="H103" i="52" s="1"/>
  <c r="I102" i="52"/>
  <c r="H102" i="52"/>
  <c r="I101" i="52"/>
  <c r="H101" i="52"/>
  <c r="G100" i="52"/>
  <c r="F100" i="52"/>
  <c r="E100" i="52"/>
  <c r="I100" i="52" s="1"/>
  <c r="D100" i="52"/>
  <c r="H99" i="52"/>
  <c r="H98" i="52"/>
  <c r="F97" i="52"/>
  <c r="D97" i="52"/>
  <c r="H97" i="52" s="1"/>
  <c r="I96" i="52"/>
  <c r="H96" i="52"/>
  <c r="I95" i="52"/>
  <c r="H95" i="52"/>
  <c r="G94" i="52"/>
  <c r="I94" i="52" s="1"/>
  <c r="F94" i="52"/>
  <c r="E94" i="52"/>
  <c r="D94" i="52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F88" i="52"/>
  <c r="E88" i="52"/>
  <c r="D88" i="52"/>
  <c r="H86" i="52"/>
  <c r="H85" i="52"/>
  <c r="F84" i="52"/>
  <c r="D84" i="52"/>
  <c r="H84" i="52" s="1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D65" i="52"/>
  <c r="F64" i="52"/>
  <c r="H63" i="52"/>
  <c r="H62" i="52"/>
  <c r="H61" i="52"/>
  <c r="H60" i="52"/>
  <c r="H59" i="52"/>
  <c r="H58" i="52"/>
  <c r="F57" i="52"/>
  <c r="D57" i="52"/>
  <c r="H57" i="52" s="1"/>
  <c r="H56" i="52"/>
  <c r="H55" i="52"/>
  <c r="H54" i="52"/>
  <c r="H53" i="52"/>
  <c r="H52" i="52"/>
  <c r="F51" i="52"/>
  <c r="D51" i="52"/>
  <c r="H50" i="52"/>
  <c r="H49" i="52"/>
  <c r="H48" i="52"/>
  <c r="H47" i="52"/>
  <c r="F46" i="52"/>
  <c r="F45" i="52" s="1"/>
  <c r="D46" i="52"/>
  <c r="H46" i="52" s="1"/>
  <c r="H44" i="52"/>
  <c r="H43" i="52"/>
  <c r="H42" i="52"/>
  <c r="H41" i="52"/>
  <c r="H40" i="52"/>
  <c r="F39" i="52"/>
  <c r="D39" i="52"/>
  <c r="H38" i="52"/>
  <c r="H37" i="52"/>
  <c r="H36" i="52"/>
  <c r="H35" i="52"/>
  <c r="H34" i="52"/>
  <c r="F34" i="52"/>
  <c r="D34" i="52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5" i="53" s="1"/>
  <c r="H154" i="53"/>
  <c r="H153" i="53"/>
  <c r="H152" i="53"/>
  <c r="F151" i="53"/>
  <c r="D151" i="53"/>
  <c r="H151" i="53" s="1"/>
  <c r="H150" i="53"/>
  <c r="H149" i="53"/>
  <c r="H148" i="53"/>
  <c r="H147" i="53"/>
  <c r="F146" i="53"/>
  <c r="D146" i="53"/>
  <c r="H146" i="53" s="1"/>
  <c r="H145" i="53"/>
  <c r="H144" i="53"/>
  <c r="H143" i="53"/>
  <c r="H142" i="53"/>
  <c r="H141" i="53"/>
  <c r="H140" i="53"/>
  <c r="H139" i="53"/>
  <c r="H138" i="53"/>
  <c r="F137" i="53"/>
  <c r="H137" i="53" s="1"/>
  <c r="D137" i="53"/>
  <c r="H136" i="53"/>
  <c r="H135" i="53"/>
  <c r="F134" i="53"/>
  <c r="D134" i="53"/>
  <c r="I133" i="53"/>
  <c r="H133" i="53"/>
  <c r="I132" i="53"/>
  <c r="H132" i="53"/>
  <c r="G131" i="53"/>
  <c r="F131" i="53"/>
  <c r="H131" i="53" s="1"/>
  <c r="E131" i="53"/>
  <c r="I131" i="53" s="1"/>
  <c r="D131" i="53"/>
  <c r="H130" i="53"/>
  <c r="H129" i="53"/>
  <c r="F128" i="53"/>
  <c r="D128" i="53"/>
  <c r="I127" i="53"/>
  <c r="H126" i="53"/>
  <c r="H125" i="53"/>
  <c r="F124" i="53"/>
  <c r="H124" i="53" s="1"/>
  <c r="D124" i="53"/>
  <c r="H123" i="53"/>
  <c r="H122" i="53"/>
  <c r="H121" i="53"/>
  <c r="F121" i="53"/>
  <c r="D121" i="53"/>
  <c r="H120" i="53"/>
  <c r="H119" i="53"/>
  <c r="F118" i="53"/>
  <c r="D118" i="53"/>
  <c r="H117" i="53"/>
  <c r="H116" i="53"/>
  <c r="F115" i="53"/>
  <c r="D115" i="53"/>
  <c r="H115" i="53" s="1"/>
  <c r="H114" i="53"/>
  <c r="H113" i="53"/>
  <c r="F112" i="53"/>
  <c r="D112" i="53"/>
  <c r="H112" i="53" s="1"/>
  <c r="H111" i="53"/>
  <c r="H110" i="53"/>
  <c r="F109" i="53"/>
  <c r="D109" i="53"/>
  <c r="H108" i="53"/>
  <c r="H107" i="53"/>
  <c r="F106" i="53"/>
  <c r="D106" i="53"/>
  <c r="H105" i="53"/>
  <c r="H104" i="53"/>
  <c r="F103" i="53"/>
  <c r="D103" i="53"/>
  <c r="H103" i="53" s="1"/>
  <c r="I102" i="53"/>
  <c r="H102" i="53"/>
  <c r="I101" i="53"/>
  <c r="H101" i="53"/>
  <c r="I100" i="53"/>
  <c r="G100" i="53"/>
  <c r="F100" i="53"/>
  <c r="E100" i="53"/>
  <c r="D100" i="53"/>
  <c r="H99" i="53"/>
  <c r="H98" i="53"/>
  <c r="H97" i="53"/>
  <c r="F97" i="53"/>
  <c r="D97" i="53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E91" i="53"/>
  <c r="D91" i="53"/>
  <c r="I90" i="53"/>
  <c r="H90" i="53"/>
  <c r="I89" i="53"/>
  <c r="H89" i="53"/>
  <c r="G88" i="53"/>
  <c r="F88" i="53"/>
  <c r="E88" i="53"/>
  <c r="D88" i="53"/>
  <c r="H86" i="53"/>
  <c r="H85" i="53"/>
  <c r="H84" i="53"/>
  <c r="F84" i="53"/>
  <c r="D84" i="53"/>
  <c r="H81" i="53"/>
  <c r="H80" i="53"/>
  <c r="H79" i="53"/>
  <c r="H78" i="53"/>
  <c r="H77" i="53"/>
  <c r="H76" i="53"/>
  <c r="H75" i="53"/>
  <c r="F74" i="53"/>
  <c r="H74" i="53" s="1"/>
  <c r="D74" i="53"/>
  <c r="H73" i="53"/>
  <c r="H72" i="53"/>
  <c r="H71" i="53"/>
  <c r="H70" i="53"/>
  <c r="H69" i="53"/>
  <c r="H68" i="53"/>
  <c r="H67" i="53"/>
  <c r="H66" i="53"/>
  <c r="F65" i="53"/>
  <c r="F64" i="53" s="1"/>
  <c r="D65" i="53"/>
  <c r="H63" i="53"/>
  <c r="H62" i="53"/>
  <c r="H61" i="53"/>
  <c r="H60" i="53"/>
  <c r="H59" i="53"/>
  <c r="H58" i="53"/>
  <c r="F57" i="53"/>
  <c r="D57" i="53"/>
  <c r="H57" i="53" s="1"/>
  <c r="H56" i="53"/>
  <c r="H55" i="53"/>
  <c r="H54" i="53"/>
  <c r="H53" i="53"/>
  <c r="H52" i="53"/>
  <c r="F51" i="53"/>
  <c r="F45" i="53" s="1"/>
  <c r="D51" i="53"/>
  <c r="H50" i="53"/>
  <c r="H49" i="53"/>
  <c r="H48" i="53"/>
  <c r="H47" i="53"/>
  <c r="F46" i="53"/>
  <c r="D46" i="53"/>
  <c r="H46" i="53" s="1"/>
  <c r="H44" i="53"/>
  <c r="H43" i="53"/>
  <c r="H42" i="53"/>
  <c r="H41" i="53"/>
  <c r="H40" i="53"/>
  <c r="F39" i="53"/>
  <c r="D39" i="53"/>
  <c r="H38" i="53"/>
  <c r="H37" i="53"/>
  <c r="H36" i="53"/>
  <c r="H35" i="53"/>
  <c r="F34" i="53"/>
  <c r="D34" i="53"/>
  <c r="D33" i="53" s="1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0" i="54"/>
  <c r="H149" i="54"/>
  <c r="H148" i="54"/>
  <c r="H147" i="54"/>
  <c r="F146" i="54"/>
  <c r="D146" i="54"/>
  <c r="H145" i="54"/>
  <c r="H144" i="54"/>
  <c r="H143" i="54"/>
  <c r="H142" i="54"/>
  <c r="H141" i="54"/>
  <c r="H140" i="54"/>
  <c r="H139" i="54"/>
  <c r="H138" i="54"/>
  <c r="F137" i="54"/>
  <c r="H137" i="54" s="1"/>
  <c r="D137" i="54"/>
  <c r="H136" i="54"/>
  <c r="H135" i="54"/>
  <c r="F134" i="54"/>
  <c r="D134" i="54"/>
  <c r="H134" i="54" s="1"/>
  <c r="I133" i="54"/>
  <c r="H133" i="54"/>
  <c r="I132" i="54"/>
  <c r="H132" i="54"/>
  <c r="G131" i="54"/>
  <c r="F131" i="54"/>
  <c r="E131" i="54"/>
  <c r="D131" i="54"/>
  <c r="H130" i="54"/>
  <c r="H129" i="54"/>
  <c r="F128" i="54"/>
  <c r="D128" i="54"/>
  <c r="I127" i="54"/>
  <c r="H126" i="54"/>
  <c r="H125" i="54"/>
  <c r="F124" i="54"/>
  <c r="D124" i="54"/>
  <c r="H124" i="54" s="1"/>
  <c r="H123" i="54"/>
  <c r="H122" i="54"/>
  <c r="F121" i="54"/>
  <c r="D121" i="54"/>
  <c r="H121" i="54" s="1"/>
  <c r="H120" i="54"/>
  <c r="H119" i="54"/>
  <c r="F118" i="54"/>
  <c r="D118" i="54"/>
  <c r="H118" i="54" s="1"/>
  <c r="H117" i="54"/>
  <c r="H116" i="54"/>
  <c r="F115" i="54"/>
  <c r="D115" i="54"/>
  <c r="H115" i="54" s="1"/>
  <c r="H114" i="54"/>
  <c r="H113" i="54"/>
  <c r="F112" i="54"/>
  <c r="D112" i="54"/>
  <c r="H111" i="54"/>
  <c r="H110" i="54"/>
  <c r="F109" i="54"/>
  <c r="D109" i="54"/>
  <c r="H108" i="54"/>
  <c r="H107" i="54"/>
  <c r="F106" i="54"/>
  <c r="D106" i="54"/>
  <c r="H105" i="54"/>
  <c r="H104" i="54"/>
  <c r="F103" i="54"/>
  <c r="H103" i="54" s="1"/>
  <c r="D103" i="54"/>
  <c r="I102" i="54"/>
  <c r="H102" i="54"/>
  <c r="I101" i="54"/>
  <c r="H101" i="54"/>
  <c r="I100" i="54"/>
  <c r="H100" i="54"/>
  <c r="G100" i="54"/>
  <c r="F100" i="54"/>
  <c r="E100" i="54"/>
  <c r="D100" i="54"/>
  <c r="H99" i="54"/>
  <c r="H98" i="54"/>
  <c r="F97" i="54"/>
  <c r="D97" i="54"/>
  <c r="I96" i="54"/>
  <c r="H96" i="54"/>
  <c r="I95" i="54"/>
  <c r="H95" i="54"/>
  <c r="G94" i="54"/>
  <c r="F94" i="54"/>
  <c r="E94" i="54"/>
  <c r="D94" i="54"/>
  <c r="I93" i="54"/>
  <c r="H93" i="54"/>
  <c r="I92" i="54"/>
  <c r="H92" i="54"/>
  <c r="G91" i="54"/>
  <c r="F91" i="54"/>
  <c r="E91" i="54"/>
  <c r="D91" i="54"/>
  <c r="I90" i="54"/>
  <c r="H90" i="54"/>
  <c r="I89" i="54"/>
  <c r="H89" i="54"/>
  <c r="G88" i="54"/>
  <c r="F88" i="54"/>
  <c r="E88" i="54"/>
  <c r="D88" i="54"/>
  <c r="H86" i="54"/>
  <c r="H85" i="54"/>
  <c r="F84" i="54"/>
  <c r="D84" i="54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D65" i="54"/>
  <c r="H65" i="54" s="1"/>
  <c r="F64" i="54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D51" i="54"/>
  <c r="H50" i="54"/>
  <c r="H49" i="54"/>
  <c r="H48" i="54"/>
  <c r="H47" i="54"/>
  <c r="F46" i="54"/>
  <c r="D46" i="54"/>
  <c r="H44" i="54"/>
  <c r="H43" i="54"/>
  <c r="H42" i="54"/>
  <c r="H41" i="54"/>
  <c r="H40" i="54"/>
  <c r="F39" i="54"/>
  <c r="H39" i="54" s="1"/>
  <c r="D39" i="54"/>
  <c r="H38" i="54"/>
  <c r="H37" i="54"/>
  <c r="H36" i="54"/>
  <c r="H35" i="54"/>
  <c r="F34" i="54"/>
  <c r="F33" i="54" s="1"/>
  <c r="D34" i="54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1" i="55" s="1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H137" i="55"/>
  <c r="F137" i="55"/>
  <c r="D137" i="55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4" i="55" s="1"/>
  <c r="H123" i="55"/>
  <c r="H122" i="55"/>
  <c r="F121" i="55"/>
  <c r="D121" i="55"/>
  <c r="H120" i="55"/>
  <c r="H119" i="55"/>
  <c r="F118" i="55"/>
  <c r="D118" i="55"/>
  <c r="H118" i="55" s="1"/>
  <c r="H117" i="55"/>
  <c r="H116" i="55"/>
  <c r="F115" i="55"/>
  <c r="D115" i="55"/>
  <c r="H114" i="55"/>
  <c r="H113" i="55"/>
  <c r="H112" i="55"/>
  <c r="F112" i="55"/>
  <c r="D112" i="55"/>
  <c r="H111" i="55"/>
  <c r="H110" i="55"/>
  <c r="F109" i="55"/>
  <c r="D109" i="55"/>
  <c r="H108" i="55"/>
  <c r="H107" i="55"/>
  <c r="F106" i="55"/>
  <c r="D106" i="55"/>
  <c r="H105" i="55"/>
  <c r="H104" i="55"/>
  <c r="F103" i="55"/>
  <c r="H103" i="55" s="1"/>
  <c r="D103" i="55"/>
  <c r="I102" i="55"/>
  <c r="H102" i="55"/>
  <c r="I101" i="55"/>
  <c r="H101" i="55"/>
  <c r="G100" i="55"/>
  <c r="I100" i="55" s="1"/>
  <c r="F100" i="55"/>
  <c r="E100" i="55"/>
  <c r="D100" i="55"/>
  <c r="H100" i="55" s="1"/>
  <c r="H99" i="55"/>
  <c r="H98" i="55"/>
  <c r="F97" i="55"/>
  <c r="D97" i="55"/>
  <c r="I96" i="55"/>
  <c r="H96" i="55"/>
  <c r="I95" i="55"/>
  <c r="H95" i="55"/>
  <c r="G94" i="55"/>
  <c r="F94" i="55"/>
  <c r="E94" i="55"/>
  <c r="D94" i="55"/>
  <c r="I93" i="55"/>
  <c r="H93" i="55"/>
  <c r="I92" i="55"/>
  <c r="H92" i="55"/>
  <c r="G91" i="55"/>
  <c r="F91" i="55"/>
  <c r="E91" i="55"/>
  <c r="D91" i="55"/>
  <c r="I90" i="55"/>
  <c r="H90" i="55"/>
  <c r="I89" i="55"/>
  <c r="H89" i="55"/>
  <c r="G88" i="55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3" i="55"/>
  <c r="H72" i="55"/>
  <c r="H71" i="55"/>
  <c r="H70" i="55"/>
  <c r="H69" i="55"/>
  <c r="H68" i="55"/>
  <c r="H67" i="55"/>
  <c r="H66" i="55"/>
  <c r="F65" i="55"/>
  <c r="F64" i="55" s="1"/>
  <c r="D65" i="55"/>
  <c r="D64" i="55"/>
  <c r="H63" i="55"/>
  <c r="H62" i="55"/>
  <c r="H61" i="55"/>
  <c r="H60" i="55"/>
  <c r="H59" i="55"/>
  <c r="H58" i="55"/>
  <c r="F57" i="55"/>
  <c r="D57" i="55"/>
  <c r="H56" i="55"/>
  <c r="H55" i="55"/>
  <c r="H54" i="55"/>
  <c r="H53" i="55"/>
  <c r="H52" i="55"/>
  <c r="F51" i="55"/>
  <c r="F45" i="55" s="1"/>
  <c r="D51" i="55"/>
  <c r="H50" i="55"/>
  <c r="H49" i="55"/>
  <c r="H48" i="55"/>
  <c r="H47" i="55"/>
  <c r="F46" i="55"/>
  <c r="D46" i="55"/>
  <c r="H46" i="55" s="1"/>
  <c r="H44" i="55"/>
  <c r="H43" i="55"/>
  <c r="H42" i="55"/>
  <c r="H41" i="55"/>
  <c r="H40" i="55"/>
  <c r="F39" i="55"/>
  <c r="D39" i="55"/>
  <c r="H38" i="55"/>
  <c r="H37" i="55"/>
  <c r="H36" i="55"/>
  <c r="H35" i="55"/>
  <c r="F34" i="55"/>
  <c r="D34" i="55"/>
  <c r="H34" i="55" s="1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6" i="56" s="1"/>
  <c r="H145" i="56"/>
  <c r="H144" i="56"/>
  <c r="H143" i="56"/>
  <c r="H142" i="56"/>
  <c r="H141" i="56"/>
  <c r="H140" i="56"/>
  <c r="H139" i="56"/>
  <c r="H138" i="56"/>
  <c r="H137" i="56"/>
  <c r="F137" i="56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D128" i="56"/>
  <c r="D127" i="56" s="1"/>
  <c r="I127" i="56"/>
  <c r="H126" i="56"/>
  <c r="H125" i="56"/>
  <c r="H124" i="56"/>
  <c r="F124" i="56"/>
  <c r="D124" i="56"/>
  <c r="H123" i="56"/>
  <c r="H122" i="56"/>
  <c r="F121" i="56"/>
  <c r="D121" i="56"/>
  <c r="H120" i="56"/>
  <c r="H119" i="56"/>
  <c r="F118" i="56"/>
  <c r="D118" i="56"/>
  <c r="H118" i="56" s="1"/>
  <c r="H117" i="56"/>
  <c r="H116" i="56"/>
  <c r="F115" i="56"/>
  <c r="D115" i="56"/>
  <c r="H115" i="56" s="1"/>
  <c r="H114" i="56"/>
  <c r="H113" i="56"/>
  <c r="F112" i="56"/>
  <c r="D112" i="56"/>
  <c r="H112" i="56" s="1"/>
  <c r="H111" i="56"/>
  <c r="H110" i="56"/>
  <c r="F109" i="56"/>
  <c r="D109" i="56"/>
  <c r="H108" i="56"/>
  <c r="H107" i="56"/>
  <c r="F106" i="56"/>
  <c r="D106" i="56"/>
  <c r="H106" i="56" s="1"/>
  <c r="H105" i="56"/>
  <c r="H104" i="56"/>
  <c r="F103" i="56"/>
  <c r="D103" i="56"/>
  <c r="H103" i="56" s="1"/>
  <c r="I102" i="56"/>
  <c r="H102" i="56"/>
  <c r="I101" i="56"/>
  <c r="H101" i="56"/>
  <c r="G100" i="56"/>
  <c r="F100" i="56"/>
  <c r="H100" i="56" s="1"/>
  <c r="E100" i="56"/>
  <c r="I100" i="56" s="1"/>
  <c r="D100" i="56"/>
  <c r="H99" i="56"/>
  <c r="H98" i="56"/>
  <c r="F97" i="56"/>
  <c r="H97" i="56" s="1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I90" i="56"/>
  <c r="H90" i="56"/>
  <c r="I89" i="56"/>
  <c r="H89" i="56"/>
  <c r="G88" i="56"/>
  <c r="F88" i="56"/>
  <c r="E88" i="56"/>
  <c r="D88" i="56"/>
  <c r="H86" i="56"/>
  <c r="H85" i="56"/>
  <c r="F84" i="56"/>
  <c r="D84" i="56"/>
  <c r="H81" i="56"/>
  <c r="H80" i="56"/>
  <c r="H79" i="56"/>
  <c r="H78" i="56"/>
  <c r="H77" i="56"/>
  <c r="H76" i="56"/>
  <c r="H75" i="56"/>
  <c r="F74" i="56"/>
  <c r="D74" i="56"/>
  <c r="H73" i="56"/>
  <c r="H72" i="56"/>
  <c r="H71" i="56"/>
  <c r="H70" i="56"/>
  <c r="H69" i="56"/>
  <c r="H68" i="56"/>
  <c r="H67" i="56"/>
  <c r="H66" i="56"/>
  <c r="F65" i="56"/>
  <c r="F64" i="56" s="1"/>
  <c r="D65" i="56"/>
  <c r="D64" i="56" s="1"/>
  <c r="H63" i="56"/>
  <c r="H62" i="56"/>
  <c r="H61" i="56"/>
  <c r="H60" i="56"/>
  <c r="H59" i="56"/>
  <c r="H58" i="56"/>
  <c r="F57" i="56"/>
  <c r="H57" i="56" s="1"/>
  <c r="D57" i="56"/>
  <c r="H56" i="56"/>
  <c r="H55" i="56"/>
  <c r="H54" i="56"/>
  <c r="H53" i="56"/>
  <c r="H52" i="56"/>
  <c r="F51" i="56"/>
  <c r="D51" i="56"/>
  <c r="H50" i="56"/>
  <c r="H49" i="56"/>
  <c r="H48" i="56"/>
  <c r="H47" i="56"/>
  <c r="F46" i="56"/>
  <c r="D46" i="56"/>
  <c r="H44" i="56"/>
  <c r="H43" i="56"/>
  <c r="H42" i="56"/>
  <c r="H41" i="56"/>
  <c r="H40" i="56"/>
  <c r="F39" i="56"/>
  <c r="D39" i="56"/>
  <c r="H39" i="56" s="1"/>
  <c r="H38" i="56"/>
  <c r="H37" i="56"/>
  <c r="H36" i="56"/>
  <c r="H35" i="56"/>
  <c r="F34" i="56"/>
  <c r="F33" i="56" s="1"/>
  <c r="D34" i="56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F151" i="57"/>
  <c r="D151" i="57"/>
  <c r="H150" i="57"/>
  <c r="H149" i="57"/>
  <c r="H148" i="57"/>
  <c r="H147" i="57"/>
  <c r="F146" i="57"/>
  <c r="D146" i="57"/>
  <c r="H145" i="57"/>
  <c r="H144" i="57"/>
  <c r="H143" i="57"/>
  <c r="H142" i="57"/>
  <c r="H141" i="57"/>
  <c r="H140" i="57"/>
  <c r="H139" i="57"/>
  <c r="H138" i="57"/>
  <c r="F137" i="57"/>
  <c r="D137" i="57"/>
  <c r="H137" i="57" s="1"/>
  <c r="H136" i="57"/>
  <c r="H135" i="57"/>
  <c r="F134" i="57"/>
  <c r="D134" i="57"/>
  <c r="I133" i="57"/>
  <c r="H133" i="57"/>
  <c r="I132" i="57"/>
  <c r="H132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D124" i="57"/>
  <c r="H123" i="57"/>
  <c r="H122" i="57"/>
  <c r="F121" i="57"/>
  <c r="H121" i="57" s="1"/>
  <c r="D121" i="57"/>
  <c r="H120" i="57"/>
  <c r="H119" i="57"/>
  <c r="F118" i="57"/>
  <c r="D118" i="57"/>
  <c r="H117" i="57"/>
  <c r="H116" i="57"/>
  <c r="F115" i="57"/>
  <c r="D115" i="57"/>
  <c r="H114" i="57"/>
  <c r="H113" i="57"/>
  <c r="F112" i="57"/>
  <c r="D112" i="57"/>
  <c r="H111" i="57"/>
  <c r="H110" i="57"/>
  <c r="F109" i="57"/>
  <c r="H109" i="57" s="1"/>
  <c r="D109" i="57"/>
  <c r="H108" i="57"/>
  <c r="H107" i="57"/>
  <c r="F106" i="57"/>
  <c r="H106" i="57" s="1"/>
  <c r="D106" i="57"/>
  <c r="H105" i="57"/>
  <c r="H104" i="57"/>
  <c r="H103" i="57"/>
  <c r="F103" i="57"/>
  <c r="D103" i="57"/>
  <c r="I102" i="57"/>
  <c r="H102" i="57"/>
  <c r="I101" i="57"/>
  <c r="H101" i="57"/>
  <c r="G100" i="57"/>
  <c r="F100" i="57"/>
  <c r="E100" i="57"/>
  <c r="D100" i="57"/>
  <c r="H100" i="57" s="1"/>
  <c r="H99" i="57"/>
  <c r="H98" i="57"/>
  <c r="F97" i="57"/>
  <c r="D97" i="57"/>
  <c r="I96" i="57"/>
  <c r="H96" i="57"/>
  <c r="I95" i="57"/>
  <c r="H95" i="57"/>
  <c r="G94" i="57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H88" i="57"/>
  <c r="G88" i="57"/>
  <c r="F88" i="57"/>
  <c r="E88" i="57"/>
  <c r="D88" i="57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3" i="57"/>
  <c r="H72" i="57"/>
  <c r="H71" i="57"/>
  <c r="H70" i="57"/>
  <c r="H69" i="57"/>
  <c r="H68" i="57"/>
  <c r="H67" i="57"/>
  <c r="H66" i="57"/>
  <c r="F65" i="57"/>
  <c r="F64" i="57" s="1"/>
  <c r="D65" i="57"/>
  <c r="D64" i="57"/>
  <c r="H63" i="57"/>
  <c r="H62" i="57"/>
  <c r="H61" i="57"/>
  <c r="H60" i="57"/>
  <c r="H59" i="57"/>
  <c r="H58" i="57"/>
  <c r="F57" i="57"/>
  <c r="D57" i="57"/>
  <c r="H56" i="57"/>
  <c r="H55" i="57"/>
  <c r="H54" i="57"/>
  <c r="H53" i="57"/>
  <c r="H52" i="57"/>
  <c r="F51" i="57"/>
  <c r="F45" i="57" s="1"/>
  <c r="D51" i="57"/>
  <c r="H50" i="57"/>
  <c r="H49" i="57"/>
  <c r="H48" i="57"/>
  <c r="H47" i="57"/>
  <c r="F46" i="57"/>
  <c r="D46" i="57"/>
  <c r="H46" i="57" s="1"/>
  <c r="H44" i="57"/>
  <c r="H43" i="57"/>
  <c r="H42" i="57"/>
  <c r="H41" i="57"/>
  <c r="H40" i="57"/>
  <c r="F39" i="57"/>
  <c r="F33" i="57" s="1"/>
  <c r="D39" i="57"/>
  <c r="H38" i="57"/>
  <c r="H37" i="57"/>
  <c r="H36" i="57"/>
  <c r="H35" i="57"/>
  <c r="F34" i="57"/>
  <c r="D34" i="57"/>
  <c r="H34" i="57" s="1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1" i="58" s="1"/>
  <c r="H150" i="58"/>
  <c r="H149" i="58"/>
  <c r="H148" i="58"/>
  <c r="H147" i="58"/>
  <c r="F146" i="58"/>
  <c r="D146" i="58"/>
  <c r="H146" i="58" s="1"/>
  <c r="H145" i="58"/>
  <c r="H144" i="58"/>
  <c r="H143" i="58"/>
  <c r="H142" i="58"/>
  <c r="H141" i="58"/>
  <c r="H140" i="58"/>
  <c r="H139" i="58"/>
  <c r="H138" i="58"/>
  <c r="F137" i="58"/>
  <c r="D137" i="58"/>
  <c r="H136" i="58"/>
  <c r="H135" i="58"/>
  <c r="F134" i="58"/>
  <c r="D134" i="58"/>
  <c r="H134" i="58" s="1"/>
  <c r="I133" i="58"/>
  <c r="H133" i="58"/>
  <c r="I132" i="58"/>
  <c r="H132" i="58"/>
  <c r="G131" i="58"/>
  <c r="F131" i="58"/>
  <c r="E131" i="58"/>
  <c r="D131" i="58"/>
  <c r="H130" i="58"/>
  <c r="H129" i="58"/>
  <c r="F128" i="58"/>
  <c r="F127" i="58" s="1"/>
  <c r="D128" i="58"/>
  <c r="I127" i="58"/>
  <c r="H126" i="58"/>
  <c r="H125" i="58"/>
  <c r="F124" i="58"/>
  <c r="D124" i="58"/>
  <c r="H124" i="58" s="1"/>
  <c r="H123" i="58"/>
  <c r="H122" i="58"/>
  <c r="H121" i="58"/>
  <c r="F121" i="58"/>
  <c r="D121" i="58"/>
  <c r="H120" i="58"/>
  <c r="H119" i="58"/>
  <c r="F118" i="58"/>
  <c r="D118" i="58"/>
  <c r="H117" i="58"/>
  <c r="H116" i="58"/>
  <c r="H115" i="58"/>
  <c r="F115" i="58"/>
  <c r="D115" i="58"/>
  <c r="H114" i="58"/>
  <c r="H113" i="58"/>
  <c r="F112" i="58"/>
  <c r="D112" i="58"/>
  <c r="H111" i="58"/>
  <c r="H110" i="58"/>
  <c r="F109" i="58"/>
  <c r="D109" i="58"/>
  <c r="H108" i="58"/>
  <c r="H107" i="58"/>
  <c r="F106" i="58"/>
  <c r="D106" i="58"/>
  <c r="H106" i="58" s="1"/>
  <c r="H105" i="58"/>
  <c r="H104" i="58"/>
  <c r="F103" i="58"/>
  <c r="D103" i="58"/>
  <c r="H103" i="58" s="1"/>
  <c r="I102" i="58"/>
  <c r="H102" i="58"/>
  <c r="I101" i="58"/>
  <c r="H101" i="58"/>
  <c r="G100" i="58"/>
  <c r="F100" i="58"/>
  <c r="E100" i="58"/>
  <c r="I100" i="58" s="1"/>
  <c r="D100" i="58"/>
  <c r="H100" i="58" s="1"/>
  <c r="H99" i="58"/>
  <c r="H98" i="58"/>
  <c r="F97" i="58"/>
  <c r="D97" i="58"/>
  <c r="H97" i="58" s="1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F88" i="58"/>
  <c r="E88" i="58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3" i="58"/>
  <c r="H72" i="58"/>
  <c r="H71" i="58"/>
  <c r="H70" i="58"/>
  <c r="H69" i="58"/>
  <c r="H68" i="58"/>
  <c r="H67" i="58"/>
  <c r="H66" i="58"/>
  <c r="F65" i="58"/>
  <c r="F64" i="58" s="1"/>
  <c r="D65" i="58"/>
  <c r="H63" i="58"/>
  <c r="H62" i="58"/>
  <c r="H61" i="58"/>
  <c r="H60" i="58"/>
  <c r="H59" i="58"/>
  <c r="H58" i="58"/>
  <c r="F57" i="58"/>
  <c r="H57" i="58" s="1"/>
  <c r="D57" i="58"/>
  <c r="H56" i="58"/>
  <c r="H55" i="58"/>
  <c r="H54" i="58"/>
  <c r="H53" i="58"/>
  <c r="H52" i="58"/>
  <c r="F51" i="58"/>
  <c r="D51" i="58"/>
  <c r="H51" i="58" s="1"/>
  <c r="H50" i="58"/>
  <c r="H49" i="58"/>
  <c r="H48" i="58"/>
  <c r="H47" i="58"/>
  <c r="F46" i="58"/>
  <c r="F45" i="58" s="1"/>
  <c r="D46" i="58"/>
  <c r="H44" i="58"/>
  <c r="H43" i="58"/>
  <c r="H42" i="58"/>
  <c r="H41" i="58"/>
  <c r="H40" i="58"/>
  <c r="F39" i="58"/>
  <c r="D39" i="58"/>
  <c r="H39" i="58" s="1"/>
  <c r="H38" i="58"/>
  <c r="H37" i="58"/>
  <c r="H36" i="58"/>
  <c r="H35" i="58"/>
  <c r="F34" i="58"/>
  <c r="D34" i="58"/>
  <c r="D33" i="58"/>
  <c r="H165" i="59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H151" i="59" s="1"/>
  <c r="D151" i="59"/>
  <c r="H150" i="59"/>
  <c r="H149" i="59"/>
  <c r="H148" i="59"/>
  <c r="H147" i="59"/>
  <c r="F146" i="59"/>
  <c r="D146" i="59"/>
  <c r="H146" i="59" s="1"/>
  <c r="H145" i="59"/>
  <c r="H144" i="59"/>
  <c r="H143" i="59"/>
  <c r="H142" i="59"/>
  <c r="H141" i="59"/>
  <c r="H140" i="59"/>
  <c r="H139" i="59"/>
  <c r="H138" i="59"/>
  <c r="F137" i="59"/>
  <c r="D137" i="59"/>
  <c r="H137" i="59" s="1"/>
  <c r="H136" i="59"/>
  <c r="H135" i="59"/>
  <c r="F134" i="59"/>
  <c r="D134" i="59"/>
  <c r="I133" i="59"/>
  <c r="H133" i="59"/>
  <c r="I132" i="59"/>
  <c r="H132" i="59"/>
  <c r="G131" i="59"/>
  <c r="F131" i="59"/>
  <c r="E131" i="59"/>
  <c r="D131" i="59"/>
  <c r="H130" i="59"/>
  <c r="H129" i="59"/>
  <c r="F128" i="59"/>
  <c r="D128" i="59"/>
  <c r="I127" i="59"/>
  <c r="H126" i="59"/>
  <c r="H125" i="59"/>
  <c r="F124" i="59"/>
  <c r="H124" i="59" s="1"/>
  <c r="D124" i="59"/>
  <c r="H123" i="59"/>
  <c r="H122" i="59"/>
  <c r="F121" i="59"/>
  <c r="D121" i="59"/>
  <c r="H121" i="59" s="1"/>
  <c r="H120" i="59"/>
  <c r="H119" i="59"/>
  <c r="F118" i="59"/>
  <c r="D118" i="59"/>
  <c r="H118" i="59" s="1"/>
  <c r="H117" i="59"/>
  <c r="H116" i="59"/>
  <c r="F115" i="59"/>
  <c r="D115" i="59"/>
  <c r="H114" i="59"/>
  <c r="H113" i="59"/>
  <c r="H112" i="59"/>
  <c r="F112" i="59"/>
  <c r="D112" i="59"/>
  <c r="H111" i="59"/>
  <c r="H110" i="59"/>
  <c r="F109" i="59"/>
  <c r="D109" i="59"/>
  <c r="H109" i="59" s="1"/>
  <c r="H108" i="59"/>
  <c r="H107" i="59"/>
  <c r="F106" i="59"/>
  <c r="D106" i="59"/>
  <c r="H105" i="59"/>
  <c r="H104" i="59"/>
  <c r="F103" i="59"/>
  <c r="D103" i="59"/>
  <c r="H103" i="59" s="1"/>
  <c r="I102" i="59"/>
  <c r="H102" i="59"/>
  <c r="I101" i="59"/>
  <c r="H101" i="59"/>
  <c r="G100" i="59"/>
  <c r="F100" i="59"/>
  <c r="E100" i="59"/>
  <c r="I100" i="59" s="1"/>
  <c r="D100" i="59"/>
  <c r="H100" i="59" s="1"/>
  <c r="H99" i="59"/>
  <c r="H98" i="59"/>
  <c r="F97" i="59"/>
  <c r="D97" i="59"/>
  <c r="H97" i="59" s="1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F88" i="59"/>
  <c r="E88" i="59"/>
  <c r="D88" i="59"/>
  <c r="H86" i="59"/>
  <c r="H85" i="59"/>
  <c r="F84" i="59"/>
  <c r="D84" i="59"/>
  <c r="H81" i="59"/>
  <c r="H80" i="59"/>
  <c r="H79" i="59"/>
  <c r="H78" i="59"/>
  <c r="H77" i="59"/>
  <c r="H76" i="59"/>
  <c r="H75" i="59"/>
  <c r="F74" i="59"/>
  <c r="D74" i="59"/>
  <c r="H74" i="59" s="1"/>
  <c r="H73" i="59"/>
  <c r="H72" i="59"/>
  <c r="H71" i="59"/>
  <c r="H70" i="59"/>
  <c r="H69" i="59"/>
  <c r="H68" i="59"/>
  <c r="H67" i="59"/>
  <c r="H66" i="59"/>
  <c r="F65" i="59"/>
  <c r="D65" i="59"/>
  <c r="H65" i="59" s="1"/>
  <c r="F64" i="59"/>
  <c r="H63" i="59"/>
  <c r="H62" i="59"/>
  <c r="H61" i="59"/>
  <c r="H60" i="59"/>
  <c r="H59" i="59"/>
  <c r="H58" i="59"/>
  <c r="H57" i="59"/>
  <c r="F57" i="59"/>
  <c r="D57" i="59"/>
  <c r="H56" i="59"/>
  <c r="H55" i="59"/>
  <c r="H54" i="59"/>
  <c r="H53" i="59"/>
  <c r="H52" i="59"/>
  <c r="F51" i="59"/>
  <c r="H51" i="59" s="1"/>
  <c r="D51" i="59"/>
  <c r="H50" i="59"/>
  <c r="H49" i="59"/>
  <c r="H48" i="59"/>
  <c r="H47" i="59"/>
  <c r="F46" i="59"/>
  <c r="D46" i="59"/>
  <c r="D45" i="59" s="1"/>
  <c r="H44" i="59"/>
  <c r="H43" i="59"/>
  <c r="H42" i="59"/>
  <c r="H41" i="59"/>
  <c r="H40" i="59"/>
  <c r="F39" i="59"/>
  <c r="D39" i="59"/>
  <c r="H39" i="59" s="1"/>
  <c r="H38" i="59"/>
  <c r="H37" i="59"/>
  <c r="H36" i="59"/>
  <c r="H35" i="59"/>
  <c r="F34" i="59"/>
  <c r="D34" i="59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F151" i="2"/>
  <c r="D151" i="2"/>
  <c r="H151" i="2" s="1"/>
  <c r="H150" i="2"/>
  <c r="H149" i="2"/>
  <c r="H148" i="2"/>
  <c r="H147" i="2"/>
  <c r="F146" i="2"/>
  <c r="D146" i="2"/>
  <c r="H145" i="2"/>
  <c r="H144" i="2"/>
  <c r="H143" i="2"/>
  <c r="H142" i="2"/>
  <c r="H141" i="2"/>
  <c r="H140" i="2"/>
  <c r="H139" i="2"/>
  <c r="H138" i="2"/>
  <c r="F137" i="2"/>
  <c r="D137" i="2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4" i="2" s="1"/>
  <c r="H123" i="2"/>
  <c r="H122" i="2"/>
  <c r="F121" i="2"/>
  <c r="D121" i="2"/>
  <c r="H120" i="2"/>
  <c r="H119" i="2"/>
  <c r="F118" i="2"/>
  <c r="D118" i="2"/>
  <c r="H117" i="2"/>
  <c r="H116" i="2"/>
  <c r="F115" i="2"/>
  <c r="D115" i="2"/>
  <c r="H114" i="2"/>
  <c r="H113" i="2"/>
  <c r="F112" i="2"/>
  <c r="D112" i="2"/>
  <c r="H111" i="2"/>
  <c r="H110" i="2"/>
  <c r="H109" i="2"/>
  <c r="F109" i="2"/>
  <c r="D109" i="2"/>
  <c r="H108" i="2"/>
  <c r="H107" i="2"/>
  <c r="F106" i="2"/>
  <c r="D106" i="2"/>
  <c r="H105" i="2"/>
  <c r="H104" i="2"/>
  <c r="F103" i="2"/>
  <c r="D103" i="2"/>
  <c r="H103" i="2" s="1"/>
  <c r="I102" i="2"/>
  <c r="H102" i="2"/>
  <c r="I101" i="2"/>
  <c r="H101" i="2"/>
  <c r="I100" i="2"/>
  <c r="G100" i="2"/>
  <c r="F100" i="2"/>
  <c r="E100" i="2"/>
  <c r="D100" i="2"/>
  <c r="H100" i="2" s="1"/>
  <c r="H99" i="2"/>
  <c r="H98" i="2"/>
  <c r="F97" i="2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F88" i="2"/>
  <c r="E88" i="2"/>
  <c r="D88" i="2"/>
  <c r="H88" i="2" s="1"/>
  <c r="H86" i="2"/>
  <c r="H85" i="2"/>
  <c r="F84" i="2"/>
  <c r="D84" i="2"/>
  <c r="H84" i="2" s="1"/>
  <c r="H81" i="2"/>
  <c r="H80" i="2"/>
  <c r="H79" i="2"/>
  <c r="H78" i="2"/>
  <c r="H77" i="2"/>
  <c r="H76" i="2"/>
  <c r="H75" i="2"/>
  <c r="F74" i="2"/>
  <c r="D74" i="2"/>
  <c r="H73" i="2"/>
  <c r="H72" i="2"/>
  <c r="H71" i="2"/>
  <c r="H70" i="2"/>
  <c r="H69" i="2"/>
  <c r="H68" i="2"/>
  <c r="H67" i="2"/>
  <c r="H66" i="2"/>
  <c r="F65" i="2"/>
  <c r="F64" i="2" s="1"/>
  <c r="D65" i="2"/>
  <c r="H63" i="2"/>
  <c r="H62" i="2"/>
  <c r="H61" i="2"/>
  <c r="H60" i="2"/>
  <c r="H59" i="2"/>
  <c r="H58" i="2"/>
  <c r="F57" i="2"/>
  <c r="D57" i="2"/>
  <c r="H57" i="2" s="1"/>
  <c r="H56" i="2"/>
  <c r="H55" i="2"/>
  <c r="H54" i="2"/>
  <c r="H53" i="2"/>
  <c r="H52" i="2"/>
  <c r="F51" i="2"/>
  <c r="D51" i="2"/>
  <c r="H51" i="2" s="1"/>
  <c r="H50" i="2"/>
  <c r="H49" i="2"/>
  <c r="H48" i="2"/>
  <c r="H47" i="2"/>
  <c r="F46" i="2"/>
  <c r="D46" i="2"/>
  <c r="H44" i="2"/>
  <c r="H43" i="2"/>
  <c r="H42" i="2"/>
  <c r="H41" i="2"/>
  <c r="H40" i="2"/>
  <c r="F39" i="2"/>
  <c r="D39" i="2"/>
  <c r="H38" i="2"/>
  <c r="H37" i="2"/>
  <c r="H36" i="2"/>
  <c r="H35" i="2"/>
  <c r="F34" i="2"/>
  <c r="D34" i="2"/>
  <c r="D33" i="2" s="1"/>
  <c r="Z168" i="1"/>
  <c r="Z167" i="1"/>
  <c r="Z166" i="1"/>
  <c r="Z165" i="1"/>
  <c r="Z164" i="1"/>
  <c r="Z163" i="1"/>
  <c r="Z162" i="1"/>
  <c r="Z161" i="1"/>
  <c r="Z160" i="1"/>
  <c r="Z159" i="1"/>
  <c r="P158" i="1"/>
  <c r="AH157" i="1"/>
  <c r="AG157" i="1"/>
  <c r="AF157" i="1"/>
  <c r="AE157" i="1"/>
  <c r="AD157" i="1"/>
  <c r="AC157" i="1"/>
  <c r="AB157" i="1"/>
  <c r="Z157" i="1"/>
  <c r="Q157" i="1"/>
  <c r="AH156" i="1"/>
  <c r="AG156" i="1"/>
  <c r="AF156" i="1"/>
  <c r="AE156" i="1"/>
  <c r="AD156" i="1"/>
  <c r="AC156" i="1"/>
  <c r="AB156" i="1"/>
  <c r="Z156" i="1"/>
  <c r="Q156" i="1"/>
  <c r="AH155" i="1"/>
  <c r="AG155" i="1"/>
  <c r="AF155" i="1"/>
  <c r="AE155" i="1"/>
  <c r="AD155" i="1"/>
  <c r="AC155" i="1"/>
  <c r="AB155" i="1"/>
  <c r="Z155" i="1"/>
  <c r="Q155" i="1"/>
  <c r="X154" i="1"/>
  <c r="W154" i="1"/>
  <c r="V154" i="1"/>
  <c r="U154" i="1"/>
  <c r="T154" i="1"/>
  <c r="S154" i="1"/>
  <c r="R154" i="1"/>
  <c r="P154" i="1"/>
  <c r="Z153" i="1"/>
  <c r="Z152" i="1"/>
  <c r="Z151" i="1"/>
  <c r="Z150" i="1"/>
  <c r="P149" i="1"/>
  <c r="Z148" i="1"/>
  <c r="Z147" i="1"/>
  <c r="Z146" i="1"/>
  <c r="AH145" i="1"/>
  <c r="AG145" i="1"/>
  <c r="AF145" i="1"/>
  <c r="AE145" i="1"/>
  <c r="AD145" i="1"/>
  <c r="AC145" i="1"/>
  <c r="AB145" i="1"/>
  <c r="Z145" i="1"/>
  <c r="Q145" i="1"/>
  <c r="Z144" i="1"/>
  <c r="Z143" i="1"/>
  <c r="Z142" i="1"/>
  <c r="Z141" i="1"/>
  <c r="P140" i="1"/>
  <c r="Z139" i="1"/>
  <c r="Z138" i="1"/>
  <c r="P137" i="1"/>
  <c r="AI136" i="1"/>
  <c r="Z136" i="1"/>
  <c r="AI135" i="1"/>
  <c r="Z135" i="1"/>
  <c r="Y134" i="1"/>
  <c r="P134" i="1"/>
  <c r="Z133" i="1"/>
  <c r="Z132" i="1"/>
  <c r="P131" i="1"/>
  <c r="Z129" i="1"/>
  <c r="Z128" i="1"/>
  <c r="P127" i="1"/>
  <c r="Z126" i="1"/>
  <c r="Z125" i="1"/>
  <c r="P124" i="1"/>
  <c r="Z123" i="1"/>
  <c r="Z122" i="1"/>
  <c r="P121" i="1"/>
  <c r="Z120" i="1"/>
  <c r="Z119" i="1"/>
  <c r="P118" i="1"/>
  <c r="Z117" i="1"/>
  <c r="Z116" i="1"/>
  <c r="P115" i="1"/>
  <c r="Z114" i="1"/>
  <c r="Z113" i="1"/>
  <c r="P112" i="1"/>
  <c r="Z111" i="1"/>
  <c r="Z110" i="1"/>
  <c r="P109" i="1"/>
  <c r="Z108" i="1"/>
  <c r="Z107" i="1"/>
  <c r="P106" i="1"/>
  <c r="AI105" i="1"/>
  <c r="Z105" i="1"/>
  <c r="AI104" i="1"/>
  <c r="Z104" i="1"/>
  <c r="Y103" i="1"/>
  <c r="P103" i="1"/>
  <c r="Z102" i="1"/>
  <c r="Z101" i="1"/>
  <c r="P100" i="1"/>
  <c r="AI99" i="1"/>
  <c r="Z99" i="1"/>
  <c r="AI98" i="1"/>
  <c r="Z98" i="1"/>
  <c r="Y97" i="1"/>
  <c r="P97" i="1"/>
  <c r="AI96" i="1"/>
  <c r="Z96" i="1"/>
  <c r="AI95" i="1"/>
  <c r="Z95" i="1"/>
  <c r="Y94" i="1"/>
  <c r="P94" i="1"/>
  <c r="AI93" i="1"/>
  <c r="Z93" i="1"/>
  <c r="AI92" i="1"/>
  <c r="Z92" i="1"/>
  <c r="Y91" i="1"/>
  <c r="P91" i="1"/>
  <c r="Z89" i="1"/>
  <c r="Z88" i="1"/>
  <c r="P87" i="1"/>
  <c r="X85" i="1"/>
  <c r="W85" i="1"/>
  <c r="V85" i="1"/>
  <c r="U85" i="1"/>
  <c r="T85" i="1"/>
  <c r="S85" i="1"/>
  <c r="R85" i="1"/>
  <c r="Z84" i="1"/>
  <c r="Z83" i="1"/>
  <c r="Z82" i="1"/>
  <c r="Z81" i="1"/>
  <c r="Z80" i="1"/>
  <c r="Z79" i="1"/>
  <c r="Z78" i="1"/>
  <c r="P77" i="1"/>
  <c r="AH76" i="1"/>
  <c r="AG76" i="1"/>
  <c r="AF76" i="1"/>
  <c r="AE76" i="1"/>
  <c r="AD76" i="1"/>
  <c r="AC76" i="1"/>
  <c r="AB76" i="1"/>
  <c r="Z76" i="1"/>
  <c r="Q76" i="1"/>
  <c r="AH75" i="1"/>
  <c r="AG75" i="1"/>
  <c r="AF75" i="1"/>
  <c r="AE75" i="1"/>
  <c r="AD75" i="1"/>
  <c r="AC75" i="1"/>
  <c r="AB75" i="1"/>
  <c r="Z75" i="1"/>
  <c r="Q75" i="1"/>
  <c r="AH74" i="1"/>
  <c r="AG74" i="1"/>
  <c r="AF74" i="1"/>
  <c r="AE74" i="1"/>
  <c r="AD74" i="1"/>
  <c r="AC74" i="1"/>
  <c r="AB74" i="1"/>
  <c r="Z74" i="1"/>
  <c r="Q74" i="1"/>
  <c r="AH73" i="1"/>
  <c r="AG73" i="1"/>
  <c r="AF73" i="1"/>
  <c r="AE73" i="1"/>
  <c r="AD73" i="1"/>
  <c r="AC73" i="1"/>
  <c r="AB73" i="1"/>
  <c r="Z73" i="1"/>
  <c r="Q73" i="1"/>
  <c r="AH72" i="1"/>
  <c r="AG72" i="1"/>
  <c r="AF72" i="1"/>
  <c r="AE72" i="1"/>
  <c r="AD72" i="1"/>
  <c r="AC72" i="1"/>
  <c r="AB72" i="1"/>
  <c r="Z72" i="1"/>
  <c r="Q72" i="1"/>
  <c r="AH71" i="1"/>
  <c r="AG71" i="1"/>
  <c r="AF71" i="1"/>
  <c r="AE71" i="1"/>
  <c r="AD71" i="1"/>
  <c r="AC71" i="1"/>
  <c r="AB71" i="1"/>
  <c r="Z71" i="1"/>
  <c r="Q71" i="1"/>
  <c r="AH70" i="1"/>
  <c r="AG70" i="1"/>
  <c r="AF70" i="1"/>
  <c r="AE70" i="1"/>
  <c r="AD70" i="1"/>
  <c r="AC70" i="1"/>
  <c r="AB70" i="1"/>
  <c r="Z70" i="1"/>
  <c r="Q70" i="1"/>
  <c r="AH69" i="1"/>
  <c r="AG69" i="1"/>
  <c r="AF69" i="1"/>
  <c r="AE69" i="1"/>
  <c r="AD69" i="1"/>
  <c r="AC69" i="1"/>
  <c r="AB69" i="1"/>
  <c r="Z69" i="1"/>
  <c r="Q69" i="1"/>
  <c r="X68" i="1"/>
  <c r="W68" i="1"/>
  <c r="W67" i="1" s="1"/>
  <c r="V68" i="1"/>
  <c r="U68" i="1"/>
  <c r="U67" i="1" s="1"/>
  <c r="T68" i="1"/>
  <c r="T67" i="1" s="1"/>
  <c r="S68" i="1"/>
  <c r="S67" i="1" s="1"/>
  <c r="R68" i="1"/>
  <c r="P68" i="1"/>
  <c r="P67" i="1" s="1"/>
  <c r="R67" i="1"/>
  <c r="AH66" i="1"/>
  <c r="AG66" i="1"/>
  <c r="AF66" i="1"/>
  <c r="AE66" i="1"/>
  <c r="AD66" i="1"/>
  <c r="AC66" i="1"/>
  <c r="AB66" i="1"/>
  <c r="Z66" i="1"/>
  <c r="Q66" i="1"/>
  <c r="AH65" i="1"/>
  <c r="Z65" i="1"/>
  <c r="Q65" i="1"/>
  <c r="AD64" i="1"/>
  <c r="AC64" i="1"/>
  <c r="AB64" i="1"/>
  <c r="Z64" i="1"/>
  <c r="Q64" i="1"/>
  <c r="AD63" i="1"/>
  <c r="AC63" i="1"/>
  <c r="AB63" i="1"/>
  <c r="Z63" i="1"/>
  <c r="Q63" i="1"/>
  <c r="AD62" i="1"/>
  <c r="AC62" i="1"/>
  <c r="AB62" i="1"/>
  <c r="Z62" i="1"/>
  <c r="Q62" i="1"/>
  <c r="AD61" i="1"/>
  <c r="AC61" i="1"/>
  <c r="AB61" i="1"/>
  <c r="Z61" i="1"/>
  <c r="Q61" i="1"/>
  <c r="T60" i="1"/>
  <c r="S60" i="1"/>
  <c r="R60" i="1"/>
  <c r="P60" i="1"/>
  <c r="AH59" i="1"/>
  <c r="AG59" i="1"/>
  <c r="AF59" i="1"/>
  <c r="AE59" i="1"/>
  <c r="AD59" i="1"/>
  <c r="AC59" i="1"/>
  <c r="AB59" i="1"/>
  <c r="Z59" i="1"/>
  <c r="Q59" i="1"/>
  <c r="AH58" i="1"/>
  <c r="AG58" i="1"/>
  <c r="AF58" i="1"/>
  <c r="AE58" i="1"/>
  <c r="AD58" i="1"/>
  <c r="AC58" i="1"/>
  <c r="AB58" i="1"/>
  <c r="Z58" i="1"/>
  <c r="Q58" i="1"/>
  <c r="AH57" i="1"/>
  <c r="AG57" i="1"/>
  <c r="AF57" i="1"/>
  <c r="AE57" i="1"/>
  <c r="AD57" i="1"/>
  <c r="AC57" i="1"/>
  <c r="AB57" i="1"/>
  <c r="Z57" i="1"/>
  <c r="Q57" i="1"/>
  <c r="AH56" i="1"/>
  <c r="AG56" i="1"/>
  <c r="AF56" i="1"/>
  <c r="AE56" i="1"/>
  <c r="AD56" i="1"/>
  <c r="AC56" i="1"/>
  <c r="AB56" i="1"/>
  <c r="Z56" i="1"/>
  <c r="Q56" i="1"/>
  <c r="AH55" i="1"/>
  <c r="AG55" i="1"/>
  <c r="AF55" i="1"/>
  <c r="AE55" i="1"/>
  <c r="AD55" i="1"/>
  <c r="AC55" i="1"/>
  <c r="AB55" i="1"/>
  <c r="Z55" i="1"/>
  <c r="Q55" i="1"/>
  <c r="X54" i="1"/>
  <c r="W54" i="1"/>
  <c r="V54" i="1"/>
  <c r="U54" i="1"/>
  <c r="T54" i="1"/>
  <c r="S54" i="1"/>
  <c r="R54" i="1"/>
  <c r="R48" i="1" s="1"/>
  <c r="P54" i="1"/>
  <c r="AH53" i="1"/>
  <c r="AG53" i="1"/>
  <c r="AF53" i="1"/>
  <c r="AE53" i="1"/>
  <c r="AD53" i="1"/>
  <c r="AC53" i="1"/>
  <c r="AB53" i="1"/>
  <c r="Z53" i="1"/>
  <c r="Q53" i="1"/>
  <c r="AH52" i="1"/>
  <c r="AG52" i="1"/>
  <c r="AF52" i="1"/>
  <c r="AE52" i="1"/>
  <c r="AD52" i="1"/>
  <c r="AC52" i="1"/>
  <c r="AB52" i="1"/>
  <c r="Z52" i="1"/>
  <c r="Q52" i="1"/>
  <c r="AH51" i="1"/>
  <c r="AG51" i="1"/>
  <c r="AF51" i="1"/>
  <c r="AE51" i="1"/>
  <c r="AD51" i="1"/>
  <c r="AC51" i="1"/>
  <c r="AB51" i="1"/>
  <c r="Z51" i="1"/>
  <c r="Q51" i="1"/>
  <c r="AH50" i="1"/>
  <c r="AG50" i="1"/>
  <c r="AF50" i="1"/>
  <c r="AE50" i="1"/>
  <c r="AD50" i="1"/>
  <c r="AC50" i="1"/>
  <c r="AB50" i="1"/>
  <c r="Z50" i="1"/>
  <c r="Q50" i="1"/>
  <c r="X49" i="1"/>
  <c r="W49" i="1"/>
  <c r="V49" i="1"/>
  <c r="U49" i="1"/>
  <c r="T49" i="1"/>
  <c r="S49" i="1"/>
  <c r="R49" i="1"/>
  <c r="P49" i="1"/>
  <c r="AH47" i="1"/>
  <c r="AG47" i="1"/>
  <c r="AF47" i="1"/>
  <c r="AE47" i="1"/>
  <c r="AD47" i="1"/>
  <c r="AC47" i="1"/>
  <c r="AB47" i="1"/>
  <c r="Z47" i="1"/>
  <c r="Q47" i="1"/>
  <c r="AH46" i="1"/>
  <c r="AG46" i="1"/>
  <c r="AF46" i="1"/>
  <c r="AE46" i="1"/>
  <c r="AD46" i="1"/>
  <c r="AC46" i="1"/>
  <c r="AB46" i="1"/>
  <c r="Z46" i="1"/>
  <c r="Q46" i="1"/>
  <c r="AH45" i="1"/>
  <c r="AG45" i="1"/>
  <c r="AF45" i="1"/>
  <c r="AE45" i="1"/>
  <c r="AD45" i="1"/>
  <c r="AC45" i="1"/>
  <c r="AB45" i="1"/>
  <c r="Z45" i="1"/>
  <c r="Q45" i="1"/>
  <c r="AH44" i="1"/>
  <c r="AG44" i="1"/>
  <c r="AF44" i="1"/>
  <c r="AE44" i="1"/>
  <c r="AD44" i="1"/>
  <c r="AC44" i="1"/>
  <c r="AB44" i="1"/>
  <c r="Z44" i="1"/>
  <c r="Q44" i="1"/>
  <c r="AH43" i="1"/>
  <c r="AG43" i="1"/>
  <c r="AF43" i="1"/>
  <c r="AE43" i="1"/>
  <c r="AD43" i="1"/>
  <c r="AC43" i="1"/>
  <c r="AB43" i="1"/>
  <c r="Z43" i="1"/>
  <c r="Q43" i="1"/>
  <c r="X42" i="1"/>
  <c r="W42" i="1"/>
  <c r="V42" i="1"/>
  <c r="U42" i="1"/>
  <c r="T42" i="1"/>
  <c r="S42" i="1"/>
  <c r="R42" i="1"/>
  <c r="P42" i="1"/>
  <c r="AH41" i="1"/>
  <c r="AG41" i="1"/>
  <c r="AF41" i="1"/>
  <c r="AE41" i="1"/>
  <c r="AD41" i="1"/>
  <c r="AC41" i="1"/>
  <c r="AB41" i="1"/>
  <c r="Z41" i="1"/>
  <c r="Q41" i="1"/>
  <c r="AH40" i="1"/>
  <c r="AG40" i="1"/>
  <c r="AF40" i="1"/>
  <c r="AE40" i="1"/>
  <c r="AD40" i="1"/>
  <c r="AC40" i="1"/>
  <c r="AB40" i="1"/>
  <c r="Z40" i="1"/>
  <c r="Q40" i="1"/>
  <c r="AH39" i="1"/>
  <c r="AG39" i="1"/>
  <c r="AF39" i="1"/>
  <c r="AE39" i="1"/>
  <c r="AD39" i="1"/>
  <c r="AC39" i="1"/>
  <c r="AB39" i="1"/>
  <c r="Z39" i="1"/>
  <c r="Q39" i="1"/>
  <c r="AH38" i="1"/>
  <c r="AG38" i="1"/>
  <c r="AF38" i="1"/>
  <c r="AE38" i="1"/>
  <c r="AD38" i="1"/>
  <c r="AC38" i="1"/>
  <c r="AB38" i="1"/>
  <c r="Z38" i="1"/>
  <c r="Q38" i="1"/>
  <c r="X37" i="1"/>
  <c r="W37" i="1"/>
  <c r="W36" i="1" s="1"/>
  <c r="V37" i="1"/>
  <c r="U37" i="1"/>
  <c r="T37" i="1"/>
  <c r="S37" i="1"/>
  <c r="R37" i="1"/>
  <c r="P37" i="1"/>
  <c r="P36" i="1" s="1"/>
  <c r="E158" i="1"/>
  <c r="F157" i="1"/>
  <c r="F156" i="1"/>
  <c r="F155" i="1"/>
  <c r="AA155" i="1" s="1"/>
  <c r="M154" i="1"/>
  <c r="L154" i="1"/>
  <c r="K154" i="1"/>
  <c r="J154" i="1"/>
  <c r="AE154" i="1" s="1"/>
  <c r="I154" i="1"/>
  <c r="H154" i="1"/>
  <c r="AC154" i="1" s="1"/>
  <c r="G154" i="1"/>
  <c r="E154" i="1"/>
  <c r="E149" i="1"/>
  <c r="F145" i="1"/>
  <c r="F85" i="1" s="1"/>
  <c r="E140" i="1"/>
  <c r="E137" i="1"/>
  <c r="Z137" i="1" s="1"/>
  <c r="N134" i="1"/>
  <c r="E134" i="1"/>
  <c r="Z134" i="1" s="1"/>
  <c r="E131" i="1"/>
  <c r="E127" i="1"/>
  <c r="E124" i="1"/>
  <c r="Z124" i="1" s="1"/>
  <c r="E121" i="1"/>
  <c r="E118" i="1"/>
  <c r="E115" i="1"/>
  <c r="E112" i="1"/>
  <c r="E109" i="1"/>
  <c r="E106" i="1"/>
  <c r="N103" i="1"/>
  <c r="E103" i="1"/>
  <c r="E100" i="1"/>
  <c r="N97" i="1"/>
  <c r="AI97" i="1" s="1"/>
  <c r="E97" i="1"/>
  <c r="N94" i="1"/>
  <c r="AI94" i="1" s="1"/>
  <c r="E94" i="1"/>
  <c r="N91" i="1"/>
  <c r="E91" i="1"/>
  <c r="E87" i="1"/>
  <c r="M85" i="1"/>
  <c r="L85" i="1"/>
  <c r="K85" i="1"/>
  <c r="J85" i="1"/>
  <c r="I85" i="1"/>
  <c r="H85" i="1"/>
  <c r="G85" i="1"/>
  <c r="AB85" i="1" s="1"/>
  <c r="E77" i="1"/>
  <c r="F76" i="1"/>
  <c r="F75" i="1"/>
  <c r="F74" i="1"/>
  <c r="F73" i="1"/>
  <c r="F72" i="1"/>
  <c r="F71" i="1"/>
  <c r="F70" i="1"/>
  <c r="AA70" i="1" s="1"/>
  <c r="F69" i="1"/>
  <c r="M68" i="1"/>
  <c r="L68" i="1"/>
  <c r="L67" i="1" s="1"/>
  <c r="K68" i="1"/>
  <c r="K67" i="1" s="1"/>
  <c r="J68" i="1"/>
  <c r="J67" i="1" s="1"/>
  <c r="I68" i="1"/>
  <c r="I67" i="1" s="1"/>
  <c r="H68" i="1"/>
  <c r="H67" i="1" s="1"/>
  <c r="G68" i="1"/>
  <c r="G67" i="1" s="1"/>
  <c r="E68" i="1"/>
  <c r="E67" i="1" s="1"/>
  <c r="M67" i="1"/>
  <c r="F66" i="1"/>
  <c r="F65" i="1"/>
  <c r="F64" i="1"/>
  <c r="F63" i="1"/>
  <c r="AA63" i="1" s="1"/>
  <c r="F62" i="1"/>
  <c r="F61" i="1"/>
  <c r="I60" i="1"/>
  <c r="AD60" i="1" s="1"/>
  <c r="H60" i="1"/>
  <c r="AC60" i="1" s="1"/>
  <c r="G60" i="1"/>
  <c r="E60" i="1"/>
  <c r="F59" i="1"/>
  <c r="F58" i="1"/>
  <c r="F57" i="1"/>
  <c r="F56" i="1"/>
  <c r="F55" i="1"/>
  <c r="AA55" i="1" s="1"/>
  <c r="M54" i="1"/>
  <c r="L54" i="1"/>
  <c r="K54" i="1"/>
  <c r="J54" i="1"/>
  <c r="I54" i="1"/>
  <c r="AD54" i="1" s="1"/>
  <c r="H54" i="1"/>
  <c r="G54" i="1"/>
  <c r="E54" i="1"/>
  <c r="F53" i="1"/>
  <c r="F52" i="1"/>
  <c r="F51" i="1"/>
  <c r="AA51" i="1" s="1"/>
  <c r="F50" i="1"/>
  <c r="M49" i="1"/>
  <c r="M48" i="1" s="1"/>
  <c r="L49" i="1"/>
  <c r="L48" i="1" s="1"/>
  <c r="K49" i="1"/>
  <c r="K48" i="1" s="1"/>
  <c r="J49" i="1"/>
  <c r="I49" i="1"/>
  <c r="H49" i="1"/>
  <c r="G49" i="1"/>
  <c r="E49" i="1"/>
  <c r="E48" i="1" s="1"/>
  <c r="F47" i="1"/>
  <c r="AA47" i="1" s="1"/>
  <c r="F46" i="1"/>
  <c r="F45" i="1"/>
  <c r="F44" i="1"/>
  <c r="F43" i="1"/>
  <c r="AA43" i="1" s="1"/>
  <c r="M42" i="1"/>
  <c r="L42" i="1"/>
  <c r="K42" i="1"/>
  <c r="J42" i="1"/>
  <c r="I42" i="1"/>
  <c r="H42" i="1"/>
  <c r="AC42" i="1" s="1"/>
  <c r="G42" i="1"/>
  <c r="E42" i="1"/>
  <c r="F41" i="1"/>
  <c r="F40" i="1"/>
  <c r="F39" i="1"/>
  <c r="AA39" i="1" s="1"/>
  <c r="F38" i="1"/>
  <c r="M37" i="1"/>
  <c r="L37" i="1"/>
  <c r="K37" i="1"/>
  <c r="J37" i="1"/>
  <c r="AE37" i="1" s="1"/>
  <c r="I37" i="1"/>
  <c r="I36" i="1" s="1"/>
  <c r="H37" i="1"/>
  <c r="G37" i="1"/>
  <c r="E37" i="1"/>
  <c r="D12" i="59"/>
  <c r="D11" i="59"/>
  <c r="D9" i="59"/>
  <c r="D8" i="59"/>
  <c r="D7" i="59"/>
  <c r="D12" i="58"/>
  <c r="D11" i="58"/>
  <c r="D9" i="58"/>
  <c r="D8" i="58"/>
  <c r="D7" i="58"/>
  <c r="D12" i="57"/>
  <c r="D11" i="57"/>
  <c r="D9" i="57"/>
  <c r="D8" i="57"/>
  <c r="D7" i="57"/>
  <c r="D12" i="56"/>
  <c r="D11" i="56"/>
  <c r="D9" i="56"/>
  <c r="D8" i="56"/>
  <c r="D7" i="56"/>
  <c r="D12" i="55"/>
  <c r="D11" i="55"/>
  <c r="D9" i="55"/>
  <c r="D8" i="55"/>
  <c r="D7" i="55"/>
  <c r="D12" i="54"/>
  <c r="D11" i="54"/>
  <c r="D9" i="54"/>
  <c r="D8" i="54"/>
  <c r="D7" i="54"/>
  <c r="D12" i="53"/>
  <c r="D11" i="53"/>
  <c r="D9" i="53"/>
  <c r="D8" i="53"/>
  <c r="D7" i="53"/>
  <c r="D12" i="52"/>
  <c r="D11" i="52"/>
  <c r="D9" i="52"/>
  <c r="D8" i="52"/>
  <c r="D7" i="52"/>
  <c r="D12" i="51"/>
  <c r="D11" i="51"/>
  <c r="D9" i="51"/>
  <c r="D8" i="51"/>
  <c r="D7" i="51"/>
  <c r="D12" i="50"/>
  <c r="D11" i="50"/>
  <c r="D9" i="50"/>
  <c r="D8" i="50"/>
  <c r="D7" i="50"/>
  <c r="D12" i="49"/>
  <c r="D11" i="49"/>
  <c r="D9" i="49"/>
  <c r="D8" i="49"/>
  <c r="D7" i="49"/>
  <c r="D12" i="48"/>
  <c r="D11" i="48"/>
  <c r="D9" i="48"/>
  <c r="D8" i="48"/>
  <c r="D7" i="48"/>
  <c r="D12" i="47"/>
  <c r="D11" i="47"/>
  <c r="D9" i="47"/>
  <c r="D8" i="47"/>
  <c r="D7" i="47"/>
  <c r="D12" i="46"/>
  <c r="D11" i="46"/>
  <c r="D9" i="46"/>
  <c r="D8" i="46"/>
  <c r="D7" i="46"/>
  <c r="D12" i="45"/>
  <c r="D11" i="45"/>
  <c r="D9" i="45"/>
  <c r="D8" i="45"/>
  <c r="D7" i="45"/>
  <c r="D12" i="44"/>
  <c r="D11" i="44"/>
  <c r="D9" i="44"/>
  <c r="D8" i="44"/>
  <c r="D7" i="44"/>
  <c r="D12" i="43"/>
  <c r="D11" i="43"/>
  <c r="D9" i="43"/>
  <c r="D8" i="43"/>
  <c r="D7" i="43"/>
  <c r="D12" i="42"/>
  <c r="D11" i="42"/>
  <c r="D9" i="42"/>
  <c r="D8" i="42"/>
  <c r="D7" i="42"/>
  <c r="D12" i="41"/>
  <c r="D11" i="41"/>
  <c r="D9" i="41"/>
  <c r="D8" i="41"/>
  <c r="D7" i="41"/>
  <c r="D12" i="40"/>
  <c r="D11" i="40"/>
  <c r="D9" i="40"/>
  <c r="D8" i="40"/>
  <c r="D7" i="40"/>
  <c r="D12" i="39"/>
  <c r="D11" i="39"/>
  <c r="D9" i="39"/>
  <c r="D8" i="39"/>
  <c r="D7" i="39"/>
  <c r="D12" i="38"/>
  <c r="D11" i="38"/>
  <c r="D9" i="38"/>
  <c r="D8" i="38"/>
  <c r="D7" i="38"/>
  <c r="D12" i="37"/>
  <c r="D11" i="37"/>
  <c r="D9" i="37"/>
  <c r="D8" i="37"/>
  <c r="D7" i="37"/>
  <c r="D12" i="36"/>
  <c r="D11" i="36"/>
  <c r="D9" i="36"/>
  <c r="D8" i="36"/>
  <c r="D7" i="36"/>
  <c r="D12" i="35"/>
  <c r="D11" i="35"/>
  <c r="D9" i="35"/>
  <c r="D8" i="35"/>
  <c r="D7" i="35"/>
  <c r="D12" i="34"/>
  <c r="D11" i="34"/>
  <c r="D9" i="34"/>
  <c r="D8" i="34"/>
  <c r="D7" i="34"/>
  <c r="D12" i="33"/>
  <c r="D11" i="33"/>
  <c r="D9" i="33"/>
  <c r="D8" i="33"/>
  <c r="D7" i="33"/>
  <c r="D12" i="32"/>
  <c r="D11" i="32"/>
  <c r="D9" i="32"/>
  <c r="D8" i="32"/>
  <c r="D7" i="32"/>
  <c r="D12" i="31"/>
  <c r="D11" i="31"/>
  <c r="D9" i="31"/>
  <c r="D8" i="31"/>
  <c r="D7" i="31"/>
  <c r="D12" i="30"/>
  <c r="D11" i="30"/>
  <c r="D9" i="30"/>
  <c r="D8" i="30"/>
  <c r="D7" i="30"/>
  <c r="D12" i="29"/>
  <c r="D11" i="29"/>
  <c r="D9" i="29"/>
  <c r="D8" i="29"/>
  <c r="D7" i="29"/>
  <c r="D12" i="28"/>
  <c r="D11" i="28"/>
  <c r="D9" i="28"/>
  <c r="D8" i="28"/>
  <c r="D7" i="28"/>
  <c r="D12" i="27"/>
  <c r="D11" i="27"/>
  <c r="D9" i="27"/>
  <c r="D8" i="27"/>
  <c r="D7" i="27"/>
  <c r="D12" i="26"/>
  <c r="D11" i="26"/>
  <c r="D9" i="26"/>
  <c r="D8" i="26"/>
  <c r="D7" i="26"/>
  <c r="D12" i="25"/>
  <c r="D11" i="25"/>
  <c r="D9" i="25"/>
  <c r="D8" i="25"/>
  <c r="D7" i="25"/>
  <c r="D12" i="24"/>
  <c r="D11" i="24"/>
  <c r="D9" i="24"/>
  <c r="D8" i="24"/>
  <c r="D7" i="24"/>
  <c r="D12" i="23"/>
  <c r="D11" i="23"/>
  <c r="D9" i="23"/>
  <c r="D8" i="23"/>
  <c r="D7" i="23"/>
  <c r="D12" i="22"/>
  <c r="D11" i="22"/>
  <c r="D9" i="22"/>
  <c r="D8" i="22"/>
  <c r="D7" i="22"/>
  <c r="D12" i="21"/>
  <c r="D11" i="21"/>
  <c r="D9" i="21"/>
  <c r="D8" i="21"/>
  <c r="D7" i="21"/>
  <c r="D12" i="20"/>
  <c r="D11" i="20"/>
  <c r="D9" i="20"/>
  <c r="D8" i="20"/>
  <c r="D7" i="20"/>
  <c r="D12" i="19"/>
  <c r="D11" i="19"/>
  <c r="D9" i="19"/>
  <c r="D8" i="19"/>
  <c r="D7" i="19"/>
  <c r="D12" i="18"/>
  <c r="D11" i="18"/>
  <c r="D9" i="18"/>
  <c r="D8" i="18"/>
  <c r="D7" i="18"/>
  <c r="D12" i="17"/>
  <c r="D11" i="17"/>
  <c r="D9" i="17"/>
  <c r="D8" i="17"/>
  <c r="D7" i="17"/>
  <c r="D12" i="16"/>
  <c r="D11" i="16"/>
  <c r="D9" i="16"/>
  <c r="D8" i="16"/>
  <c r="D7" i="16"/>
  <c r="D12" i="15"/>
  <c r="D11" i="15"/>
  <c r="D9" i="15"/>
  <c r="D8" i="15"/>
  <c r="D7" i="15"/>
  <c r="D12" i="14"/>
  <c r="D11" i="14"/>
  <c r="D9" i="14"/>
  <c r="D8" i="14"/>
  <c r="D7" i="14"/>
  <c r="D12" i="13"/>
  <c r="D11" i="13"/>
  <c r="D9" i="13"/>
  <c r="D8" i="13"/>
  <c r="D7" i="13"/>
  <c r="D12" i="12"/>
  <c r="D11" i="12"/>
  <c r="D9" i="12"/>
  <c r="D8" i="12"/>
  <c r="D7" i="12"/>
  <c r="D12" i="11"/>
  <c r="D11" i="11"/>
  <c r="D9" i="11"/>
  <c r="D8" i="11"/>
  <c r="D7" i="11"/>
  <c r="D12" i="10"/>
  <c r="D11" i="10"/>
  <c r="D9" i="10"/>
  <c r="D8" i="10"/>
  <c r="D7" i="10"/>
  <c r="D12" i="9"/>
  <c r="D11" i="9"/>
  <c r="D9" i="9"/>
  <c r="D8" i="9"/>
  <c r="D7" i="9"/>
  <c r="D12" i="8"/>
  <c r="D11" i="8"/>
  <c r="D9" i="8"/>
  <c r="D8" i="8"/>
  <c r="D7" i="8"/>
  <c r="D12" i="7"/>
  <c r="D11" i="7"/>
  <c r="D9" i="7"/>
  <c r="D8" i="7"/>
  <c r="D7" i="7"/>
  <c r="D12" i="6"/>
  <c r="D11" i="6"/>
  <c r="D9" i="6"/>
  <c r="D8" i="6"/>
  <c r="D7" i="6"/>
  <c r="D12" i="5"/>
  <c r="D11" i="5"/>
  <c r="D9" i="5"/>
  <c r="D8" i="5"/>
  <c r="D7" i="5"/>
  <c r="D12" i="4"/>
  <c r="D11" i="4"/>
  <c r="D9" i="4"/>
  <c r="D8" i="4"/>
  <c r="D7" i="4"/>
  <c r="D12" i="3"/>
  <c r="D11" i="3"/>
  <c r="D9" i="3"/>
  <c r="D8" i="3"/>
  <c r="D7" i="3"/>
  <c r="D12" i="2"/>
  <c r="D11" i="2"/>
  <c r="D9" i="2"/>
  <c r="D8" i="2"/>
  <c r="D7" i="2"/>
  <c r="O169" i="1"/>
  <c r="D169" i="1"/>
  <c r="AI91" i="1" l="1"/>
  <c r="H155" i="59"/>
  <c r="I131" i="59"/>
  <c r="H131" i="59"/>
  <c r="H115" i="59"/>
  <c r="I94" i="59"/>
  <c r="H94" i="59"/>
  <c r="I91" i="59"/>
  <c r="G87" i="59"/>
  <c r="G82" i="59" s="1"/>
  <c r="H91" i="59"/>
  <c r="H84" i="59"/>
  <c r="F45" i="59"/>
  <c r="H45" i="59" s="1"/>
  <c r="F33" i="59"/>
  <c r="H134" i="59"/>
  <c r="D127" i="59"/>
  <c r="H128" i="59"/>
  <c r="E87" i="59"/>
  <c r="D87" i="59"/>
  <c r="E82" i="59"/>
  <c r="E83" i="59" s="1"/>
  <c r="D64" i="59"/>
  <c r="H64" i="59" s="1"/>
  <c r="H137" i="58"/>
  <c r="I131" i="58"/>
  <c r="H131" i="58"/>
  <c r="H118" i="58"/>
  <c r="F87" i="58"/>
  <c r="H94" i="58"/>
  <c r="I94" i="58"/>
  <c r="G87" i="58"/>
  <c r="G82" i="58" s="1"/>
  <c r="G83" i="58" s="1"/>
  <c r="I91" i="58"/>
  <c r="H91" i="58"/>
  <c r="F82" i="58"/>
  <c r="H74" i="58"/>
  <c r="H46" i="58"/>
  <c r="F33" i="58"/>
  <c r="F32" i="58" s="1"/>
  <c r="H34" i="58"/>
  <c r="H128" i="58"/>
  <c r="H112" i="58"/>
  <c r="E87" i="58"/>
  <c r="I87" i="58" s="1"/>
  <c r="I88" i="58"/>
  <c r="D45" i="58"/>
  <c r="D32" i="58" s="1"/>
  <c r="H146" i="60"/>
  <c r="H134" i="60"/>
  <c r="I131" i="60"/>
  <c r="H106" i="60"/>
  <c r="H97" i="60"/>
  <c r="I94" i="60"/>
  <c r="H94" i="60"/>
  <c r="F87" i="60"/>
  <c r="G87" i="60"/>
  <c r="G82" i="60" s="1"/>
  <c r="H74" i="60"/>
  <c r="H64" i="60"/>
  <c r="H57" i="60"/>
  <c r="F45" i="60"/>
  <c r="H51" i="60"/>
  <c r="H39" i="60"/>
  <c r="H137" i="60"/>
  <c r="D127" i="60"/>
  <c r="H109" i="60"/>
  <c r="E87" i="60"/>
  <c r="I91" i="60"/>
  <c r="H155" i="57"/>
  <c r="H151" i="57"/>
  <c r="H146" i="57"/>
  <c r="F127" i="57"/>
  <c r="H131" i="57"/>
  <c r="H115" i="57"/>
  <c r="H112" i="57"/>
  <c r="I94" i="57"/>
  <c r="I88" i="57"/>
  <c r="H74" i="57"/>
  <c r="H64" i="57"/>
  <c r="H65" i="57"/>
  <c r="F32" i="57"/>
  <c r="H39" i="57"/>
  <c r="I131" i="57"/>
  <c r="D127" i="57"/>
  <c r="H127" i="57" s="1"/>
  <c r="I91" i="57"/>
  <c r="H91" i="57"/>
  <c r="H57" i="57"/>
  <c r="H51" i="57"/>
  <c r="D45" i="57"/>
  <c r="H45" i="57" s="1"/>
  <c r="D33" i="57"/>
  <c r="H33" i="57" s="1"/>
  <c r="H155" i="56"/>
  <c r="H134" i="56"/>
  <c r="F127" i="56"/>
  <c r="F82" i="56" s="1"/>
  <c r="I131" i="56"/>
  <c r="H121" i="56"/>
  <c r="H94" i="56"/>
  <c r="F87" i="56"/>
  <c r="I91" i="56"/>
  <c r="I88" i="56"/>
  <c r="G87" i="56"/>
  <c r="G82" i="56" s="1"/>
  <c r="G31" i="56" s="1"/>
  <c r="H74" i="56"/>
  <c r="H65" i="56"/>
  <c r="H51" i="56"/>
  <c r="F45" i="56"/>
  <c r="F32" i="56" s="1"/>
  <c r="H127" i="56"/>
  <c r="D87" i="56"/>
  <c r="H88" i="56"/>
  <c r="D45" i="56"/>
  <c r="D33" i="56"/>
  <c r="H155" i="55"/>
  <c r="F127" i="55"/>
  <c r="H121" i="55"/>
  <c r="H115" i="55"/>
  <c r="H97" i="55"/>
  <c r="H91" i="55"/>
  <c r="G87" i="55"/>
  <c r="I91" i="55"/>
  <c r="I88" i="55"/>
  <c r="H74" i="55"/>
  <c r="H65" i="55"/>
  <c r="H64" i="55"/>
  <c r="H57" i="55"/>
  <c r="F33" i="55"/>
  <c r="F32" i="55" s="1"/>
  <c r="H39" i="55"/>
  <c r="I131" i="55"/>
  <c r="I94" i="55"/>
  <c r="H94" i="55"/>
  <c r="D45" i="55"/>
  <c r="H45" i="55" s="1"/>
  <c r="H151" i="54"/>
  <c r="H146" i="54"/>
  <c r="H131" i="54"/>
  <c r="F127" i="54"/>
  <c r="F83" i="54" s="1"/>
  <c r="H112" i="54"/>
  <c r="H106" i="54"/>
  <c r="H97" i="54"/>
  <c r="I94" i="54"/>
  <c r="H94" i="54"/>
  <c r="G87" i="54"/>
  <c r="G82" i="54" s="1"/>
  <c r="G83" i="54" s="1"/>
  <c r="I91" i="54"/>
  <c r="H91" i="54"/>
  <c r="F87" i="54"/>
  <c r="H74" i="54"/>
  <c r="F45" i="54"/>
  <c r="F32" i="54" s="1"/>
  <c r="H155" i="54"/>
  <c r="H109" i="54"/>
  <c r="D64" i="54"/>
  <c r="H64" i="54" s="1"/>
  <c r="H57" i="54"/>
  <c r="H51" i="54"/>
  <c r="D33" i="54"/>
  <c r="H33" i="54" s="1"/>
  <c r="H34" i="54"/>
  <c r="H134" i="53"/>
  <c r="H128" i="53"/>
  <c r="H109" i="53"/>
  <c r="H100" i="53"/>
  <c r="I94" i="53"/>
  <c r="H94" i="53"/>
  <c r="I91" i="53"/>
  <c r="G87" i="53"/>
  <c r="G82" i="53" s="1"/>
  <c r="G31" i="53" s="1"/>
  <c r="F87" i="53"/>
  <c r="H65" i="53"/>
  <c r="H51" i="53"/>
  <c r="D127" i="53"/>
  <c r="H118" i="53"/>
  <c r="D64" i="53"/>
  <c r="H64" i="53" s="1"/>
  <c r="H39" i="53"/>
  <c r="H155" i="52"/>
  <c r="H146" i="52"/>
  <c r="H134" i="52"/>
  <c r="F127" i="52"/>
  <c r="H115" i="52"/>
  <c r="H100" i="52"/>
  <c r="H94" i="52"/>
  <c r="I91" i="52"/>
  <c r="G87" i="52"/>
  <c r="G82" i="52" s="1"/>
  <c r="G31" i="52" s="1"/>
  <c r="H91" i="52"/>
  <c r="F87" i="52"/>
  <c r="H51" i="52"/>
  <c r="H39" i="52"/>
  <c r="F33" i="52"/>
  <c r="F32" i="52" s="1"/>
  <c r="I131" i="52"/>
  <c r="H131" i="52"/>
  <c r="H74" i="52"/>
  <c r="D33" i="52"/>
  <c r="H155" i="51"/>
  <c r="H134" i="51"/>
  <c r="I131" i="51"/>
  <c r="F127" i="51"/>
  <c r="H131" i="51"/>
  <c r="H124" i="51"/>
  <c r="H112" i="51"/>
  <c r="I94" i="51"/>
  <c r="H94" i="51"/>
  <c r="F87" i="51"/>
  <c r="I88" i="51"/>
  <c r="H64" i="51"/>
  <c r="F33" i="51"/>
  <c r="F32" i="51" s="1"/>
  <c r="D87" i="51"/>
  <c r="E87" i="51"/>
  <c r="E82" i="51" s="1"/>
  <c r="E31" i="51" s="1"/>
  <c r="H57" i="51"/>
  <c r="D33" i="51"/>
  <c r="H33" i="51" s="1"/>
  <c r="H155" i="50"/>
  <c r="H151" i="50"/>
  <c r="H146" i="50"/>
  <c r="I131" i="50"/>
  <c r="H128" i="50"/>
  <c r="I94" i="50"/>
  <c r="H94" i="50"/>
  <c r="I88" i="50"/>
  <c r="F87" i="50"/>
  <c r="H64" i="50"/>
  <c r="H57" i="50"/>
  <c r="H51" i="50"/>
  <c r="H131" i="50"/>
  <c r="D127" i="50"/>
  <c r="D83" i="50" s="1"/>
  <c r="D87" i="50"/>
  <c r="H74" i="50"/>
  <c r="H39" i="50"/>
  <c r="D33" i="50"/>
  <c r="H134" i="49"/>
  <c r="I131" i="49"/>
  <c r="H131" i="49"/>
  <c r="H115" i="49"/>
  <c r="H106" i="49"/>
  <c r="H94" i="49"/>
  <c r="I94" i="49"/>
  <c r="H64" i="49"/>
  <c r="H57" i="49"/>
  <c r="F45" i="49"/>
  <c r="H151" i="49"/>
  <c r="D127" i="49"/>
  <c r="H91" i="49"/>
  <c r="H74" i="49"/>
  <c r="D33" i="49"/>
  <c r="H155" i="48"/>
  <c r="H134" i="48"/>
  <c r="I131" i="48"/>
  <c r="F127" i="48"/>
  <c r="H131" i="48"/>
  <c r="H121" i="48"/>
  <c r="H115" i="48"/>
  <c r="H109" i="48"/>
  <c r="O106" i="1"/>
  <c r="H100" i="48"/>
  <c r="I94" i="48"/>
  <c r="G87" i="48"/>
  <c r="G82" i="48" s="1"/>
  <c r="G83" i="48" s="1"/>
  <c r="I91" i="48"/>
  <c r="H74" i="48"/>
  <c r="H64" i="48"/>
  <c r="H33" i="48"/>
  <c r="D127" i="48"/>
  <c r="H127" i="48" s="1"/>
  <c r="H91" i="48"/>
  <c r="H51" i="48"/>
  <c r="D45" i="48"/>
  <c r="H46" i="48"/>
  <c r="D32" i="48"/>
  <c r="H137" i="47"/>
  <c r="I131" i="47"/>
  <c r="H131" i="47"/>
  <c r="H128" i="47"/>
  <c r="H121" i="47"/>
  <c r="H94" i="47"/>
  <c r="G87" i="47"/>
  <c r="G82" i="47" s="1"/>
  <c r="G83" i="47" s="1"/>
  <c r="I91" i="47"/>
  <c r="F87" i="47"/>
  <c r="H88" i="47"/>
  <c r="H74" i="47"/>
  <c r="H34" i="47"/>
  <c r="H146" i="47"/>
  <c r="D127" i="47"/>
  <c r="H124" i="47"/>
  <c r="E87" i="47"/>
  <c r="I88" i="47"/>
  <c r="D64" i="47"/>
  <c r="H64" i="47" s="1"/>
  <c r="H155" i="46"/>
  <c r="H146" i="46"/>
  <c r="H137" i="46"/>
  <c r="H134" i="46"/>
  <c r="I131" i="46"/>
  <c r="F127" i="46"/>
  <c r="F82" i="46" s="1"/>
  <c r="H131" i="46"/>
  <c r="H109" i="46"/>
  <c r="H100" i="46"/>
  <c r="H97" i="46"/>
  <c r="I94" i="46"/>
  <c r="F87" i="46"/>
  <c r="H91" i="46"/>
  <c r="I91" i="46"/>
  <c r="H74" i="46"/>
  <c r="H51" i="46"/>
  <c r="F45" i="46"/>
  <c r="H45" i="46" s="1"/>
  <c r="F32" i="46"/>
  <c r="D127" i="46"/>
  <c r="H128" i="46"/>
  <c r="H115" i="46"/>
  <c r="E87" i="46"/>
  <c r="D45" i="46"/>
  <c r="H155" i="45"/>
  <c r="H134" i="45"/>
  <c r="G82" i="45"/>
  <c r="F127" i="45"/>
  <c r="H131" i="45"/>
  <c r="H124" i="45"/>
  <c r="I94" i="45"/>
  <c r="H94" i="45"/>
  <c r="I91" i="45"/>
  <c r="H91" i="45"/>
  <c r="F87" i="45"/>
  <c r="I88" i="45"/>
  <c r="H64" i="45"/>
  <c r="H57" i="45"/>
  <c r="H45" i="45"/>
  <c r="F33" i="45"/>
  <c r="F32" i="45" s="1"/>
  <c r="H32" i="45" s="1"/>
  <c r="H34" i="45"/>
  <c r="I131" i="45"/>
  <c r="D127" i="45"/>
  <c r="H128" i="45"/>
  <c r="H112" i="45"/>
  <c r="H65" i="45"/>
  <c r="H46" i="45"/>
  <c r="D32" i="45"/>
  <c r="H155" i="44"/>
  <c r="I131" i="44"/>
  <c r="G87" i="44"/>
  <c r="G82" i="44" s="1"/>
  <c r="I94" i="44"/>
  <c r="H91" i="44"/>
  <c r="H74" i="44"/>
  <c r="H57" i="44"/>
  <c r="H146" i="44"/>
  <c r="H134" i="44"/>
  <c r="H112" i="44"/>
  <c r="E87" i="44"/>
  <c r="I87" i="44" s="1"/>
  <c r="I91" i="44"/>
  <c r="D87" i="44"/>
  <c r="D33" i="44"/>
  <c r="H33" i="44" s="1"/>
  <c r="H155" i="43"/>
  <c r="H151" i="43"/>
  <c r="H146" i="43"/>
  <c r="H134" i="43"/>
  <c r="H128" i="43"/>
  <c r="F127" i="43"/>
  <c r="F82" i="43" s="1"/>
  <c r="H124" i="43"/>
  <c r="I94" i="43"/>
  <c r="F87" i="43"/>
  <c r="I91" i="43"/>
  <c r="G87" i="43"/>
  <c r="G82" i="43" s="1"/>
  <c r="G31" i="43" s="1"/>
  <c r="H87" i="43"/>
  <c r="H74" i="43"/>
  <c r="H57" i="43"/>
  <c r="F45" i="43"/>
  <c r="H51" i="43"/>
  <c r="F32" i="43"/>
  <c r="H94" i="43"/>
  <c r="E87" i="43"/>
  <c r="I88" i="43"/>
  <c r="H39" i="43"/>
  <c r="H155" i="42"/>
  <c r="H151" i="42"/>
  <c r="H146" i="42"/>
  <c r="H134" i="42"/>
  <c r="I131" i="42"/>
  <c r="F127" i="42"/>
  <c r="H131" i="42"/>
  <c r="I91" i="42"/>
  <c r="I88" i="42"/>
  <c r="H65" i="42"/>
  <c r="H57" i="42"/>
  <c r="H51" i="42"/>
  <c r="I94" i="42"/>
  <c r="D87" i="42"/>
  <c r="H84" i="42"/>
  <c r="H74" i="42"/>
  <c r="D64" i="42"/>
  <c r="H64" i="42" s="1"/>
  <c r="H39" i="42"/>
  <c r="H155" i="41"/>
  <c r="H134" i="41"/>
  <c r="F127" i="41"/>
  <c r="H124" i="41"/>
  <c r="H112" i="41"/>
  <c r="H103" i="41"/>
  <c r="I94" i="41"/>
  <c r="G87" i="41"/>
  <c r="I91" i="41"/>
  <c r="G82" i="41"/>
  <c r="G31" i="41" s="1"/>
  <c r="F87" i="41"/>
  <c r="F83" i="41" s="1"/>
  <c r="H65" i="41"/>
  <c r="H57" i="41"/>
  <c r="F45" i="41"/>
  <c r="H51" i="41"/>
  <c r="D64" i="41"/>
  <c r="H64" i="41" s="1"/>
  <c r="H155" i="40"/>
  <c r="I131" i="40"/>
  <c r="H128" i="40"/>
  <c r="H121" i="40"/>
  <c r="H112" i="40"/>
  <c r="H106" i="40"/>
  <c r="I94" i="40"/>
  <c r="F87" i="40"/>
  <c r="H87" i="40" s="1"/>
  <c r="H94" i="40"/>
  <c r="H91" i="40"/>
  <c r="I88" i="40"/>
  <c r="G87" i="40"/>
  <c r="G82" i="40" s="1"/>
  <c r="G31" i="40" s="1"/>
  <c r="H88" i="40"/>
  <c r="H74" i="40"/>
  <c r="H115" i="40"/>
  <c r="H109" i="40"/>
  <c r="I100" i="40"/>
  <c r="D87" i="40"/>
  <c r="H51" i="40"/>
  <c r="H131" i="39"/>
  <c r="H109" i="39"/>
  <c r="H106" i="39"/>
  <c r="H97" i="39"/>
  <c r="H94" i="39"/>
  <c r="I94" i="39"/>
  <c r="I91" i="39"/>
  <c r="H91" i="39"/>
  <c r="H74" i="39"/>
  <c r="H65" i="39"/>
  <c r="H57" i="39"/>
  <c r="F45" i="39"/>
  <c r="F32" i="39"/>
  <c r="H155" i="39"/>
  <c r="H134" i="39"/>
  <c r="D127" i="39"/>
  <c r="D83" i="39" s="1"/>
  <c r="D87" i="39"/>
  <c r="E87" i="39"/>
  <c r="E82" i="39" s="1"/>
  <c r="E83" i="39" s="1"/>
  <c r="D64" i="39"/>
  <c r="H64" i="39" s="1"/>
  <c r="H155" i="38"/>
  <c r="H146" i="38"/>
  <c r="H137" i="38"/>
  <c r="H134" i="38"/>
  <c r="H109" i="38"/>
  <c r="H100" i="38"/>
  <c r="H94" i="38"/>
  <c r="I94" i="38"/>
  <c r="H91" i="38"/>
  <c r="H64" i="38"/>
  <c r="F45" i="38"/>
  <c r="H51" i="38"/>
  <c r="H46" i="38"/>
  <c r="H39" i="38"/>
  <c r="F33" i="38"/>
  <c r="F32" i="38" s="1"/>
  <c r="I131" i="38"/>
  <c r="H131" i="38"/>
  <c r="E87" i="38"/>
  <c r="E82" i="38" s="1"/>
  <c r="E83" i="38" s="1"/>
  <c r="D45" i="38"/>
  <c r="H45" i="38" s="1"/>
  <c r="H155" i="37"/>
  <c r="H151" i="37"/>
  <c r="H134" i="37"/>
  <c r="I131" i="37"/>
  <c r="F127" i="37"/>
  <c r="H127" i="37" s="1"/>
  <c r="H131" i="37"/>
  <c r="H118" i="37"/>
  <c r="H106" i="37"/>
  <c r="H94" i="37"/>
  <c r="I94" i="37"/>
  <c r="I91" i="37"/>
  <c r="G87" i="37"/>
  <c r="G82" i="37" s="1"/>
  <c r="G83" i="37" s="1"/>
  <c r="H91" i="37"/>
  <c r="H64" i="37"/>
  <c r="H57" i="37"/>
  <c r="F33" i="37"/>
  <c r="H128" i="37"/>
  <c r="H46" i="37"/>
  <c r="H34" i="37"/>
  <c r="H155" i="36"/>
  <c r="H151" i="36"/>
  <c r="H137" i="36"/>
  <c r="I131" i="36"/>
  <c r="F127" i="36"/>
  <c r="F83" i="36" s="1"/>
  <c r="H128" i="36"/>
  <c r="H115" i="36"/>
  <c r="H112" i="36"/>
  <c r="H109" i="36"/>
  <c r="I100" i="36"/>
  <c r="H94" i="36"/>
  <c r="I91" i="36"/>
  <c r="G87" i="36"/>
  <c r="G82" i="36" s="1"/>
  <c r="G83" i="36" s="1"/>
  <c r="H74" i="36"/>
  <c r="H65" i="36"/>
  <c r="H34" i="36"/>
  <c r="F33" i="36"/>
  <c r="I94" i="36"/>
  <c r="E87" i="36"/>
  <c r="D64" i="36"/>
  <c r="H64" i="36" s="1"/>
  <c r="H51" i="36"/>
  <c r="H46" i="36"/>
  <c r="H155" i="35"/>
  <c r="H146" i="35"/>
  <c r="H134" i="35"/>
  <c r="I131" i="35"/>
  <c r="F127" i="35"/>
  <c r="F83" i="35" s="1"/>
  <c r="H97" i="35"/>
  <c r="I88" i="35"/>
  <c r="H74" i="35"/>
  <c r="H57" i="35"/>
  <c r="F45" i="35"/>
  <c r="F32" i="35"/>
  <c r="H137" i="35"/>
  <c r="H103" i="35"/>
  <c r="H155" i="34"/>
  <c r="H146" i="34"/>
  <c r="H106" i="34"/>
  <c r="H94" i="34"/>
  <c r="I94" i="34"/>
  <c r="I91" i="34"/>
  <c r="F87" i="34"/>
  <c r="G87" i="34"/>
  <c r="G82" i="34" s="1"/>
  <c r="H84" i="34"/>
  <c r="H74" i="34"/>
  <c r="H64" i="34"/>
  <c r="F45" i="34"/>
  <c r="F33" i="34"/>
  <c r="H39" i="34"/>
  <c r="H34" i="34"/>
  <c r="I131" i="34"/>
  <c r="D127" i="34"/>
  <c r="H91" i="34"/>
  <c r="H65" i="34"/>
  <c r="D33" i="34"/>
  <c r="H155" i="33"/>
  <c r="H137" i="33"/>
  <c r="I131" i="33"/>
  <c r="F127" i="33"/>
  <c r="F82" i="33" s="1"/>
  <c r="H128" i="33"/>
  <c r="H118" i="33"/>
  <c r="I94" i="33"/>
  <c r="I88" i="33"/>
  <c r="H88" i="33"/>
  <c r="H57" i="33"/>
  <c r="F45" i="33"/>
  <c r="H51" i="33"/>
  <c r="H34" i="33"/>
  <c r="D127" i="33"/>
  <c r="H124" i="33"/>
  <c r="H121" i="33"/>
  <c r="H109" i="33"/>
  <c r="I91" i="33"/>
  <c r="D87" i="33"/>
  <c r="H74" i="33"/>
  <c r="H65" i="33"/>
  <c r="I131" i="32"/>
  <c r="F127" i="32"/>
  <c r="H131" i="32"/>
  <c r="H106" i="32"/>
  <c r="H103" i="32"/>
  <c r="I91" i="32"/>
  <c r="I88" i="32"/>
  <c r="H74" i="32"/>
  <c r="F33" i="32"/>
  <c r="H39" i="32"/>
  <c r="H34" i="32"/>
  <c r="H155" i="32"/>
  <c r="D87" i="32"/>
  <c r="H94" i="32"/>
  <c r="H91" i="32"/>
  <c r="E87" i="32"/>
  <c r="E82" i="32" s="1"/>
  <c r="D64" i="32"/>
  <c r="H64" i="32" s="1"/>
  <c r="H57" i="32"/>
  <c r="H51" i="32"/>
  <c r="H151" i="31"/>
  <c r="I131" i="31"/>
  <c r="F127" i="31"/>
  <c r="H124" i="31"/>
  <c r="I100" i="31"/>
  <c r="H97" i="31"/>
  <c r="G87" i="31"/>
  <c r="G82" i="31" s="1"/>
  <c r="H74" i="31"/>
  <c r="H65" i="31"/>
  <c r="H39" i="31"/>
  <c r="H155" i="31"/>
  <c r="H137" i="31"/>
  <c r="H103" i="31"/>
  <c r="I94" i="31"/>
  <c r="E87" i="31"/>
  <c r="E82" i="31" s="1"/>
  <c r="D64" i="31"/>
  <c r="H64" i="31" s="1"/>
  <c r="H51" i="31"/>
  <c r="D45" i="31"/>
  <c r="D32" i="31" s="1"/>
  <c r="H46" i="31"/>
  <c r="H34" i="31"/>
  <c r="H155" i="30"/>
  <c r="H146" i="30"/>
  <c r="H137" i="30"/>
  <c r="H134" i="30"/>
  <c r="I131" i="30"/>
  <c r="H128" i="30"/>
  <c r="H124" i="30"/>
  <c r="H118" i="30"/>
  <c r="H109" i="30"/>
  <c r="I94" i="30"/>
  <c r="H74" i="30"/>
  <c r="H51" i="30"/>
  <c r="F45" i="30"/>
  <c r="H46" i="30"/>
  <c r="H151" i="30"/>
  <c r="H131" i="30"/>
  <c r="D33" i="30"/>
  <c r="H39" i="30"/>
  <c r="H155" i="29"/>
  <c r="H146" i="29"/>
  <c r="H137" i="29"/>
  <c r="H134" i="29"/>
  <c r="I131" i="29"/>
  <c r="F127" i="29"/>
  <c r="F83" i="29" s="1"/>
  <c r="H131" i="29"/>
  <c r="H127" i="29"/>
  <c r="H118" i="29"/>
  <c r="H106" i="29"/>
  <c r="H103" i="29"/>
  <c r="I94" i="29"/>
  <c r="G87" i="29"/>
  <c r="G82" i="29" s="1"/>
  <c r="F87" i="29"/>
  <c r="H91" i="29"/>
  <c r="I88" i="29"/>
  <c r="F45" i="29"/>
  <c r="H39" i="29"/>
  <c r="F33" i="29"/>
  <c r="F32" i="29" s="1"/>
  <c r="H34" i="29"/>
  <c r="H151" i="29"/>
  <c r="H128" i="29"/>
  <c r="H109" i="29"/>
  <c r="H74" i="29"/>
  <c r="D64" i="29"/>
  <c r="H64" i="29" s="1"/>
  <c r="D45" i="29"/>
  <c r="D33" i="29"/>
  <c r="H155" i="28"/>
  <c r="H151" i="28"/>
  <c r="H134" i="28"/>
  <c r="I131" i="28"/>
  <c r="H131" i="28"/>
  <c r="O134" i="1"/>
  <c r="F127" i="28"/>
  <c r="F82" i="28" s="1"/>
  <c r="H128" i="28"/>
  <c r="G87" i="28"/>
  <c r="G82" i="28" s="1"/>
  <c r="G83" i="28" s="1"/>
  <c r="F45" i="28"/>
  <c r="H45" i="28" s="1"/>
  <c r="H46" i="28"/>
  <c r="H39" i="28"/>
  <c r="F33" i="28"/>
  <c r="H34" i="28"/>
  <c r="D127" i="28"/>
  <c r="H100" i="28"/>
  <c r="E87" i="28"/>
  <c r="H91" i="28"/>
  <c r="I88" i="28"/>
  <c r="H65" i="28"/>
  <c r="H57" i="28"/>
  <c r="H51" i="28"/>
  <c r="H155" i="27"/>
  <c r="H137" i="27"/>
  <c r="H134" i="27"/>
  <c r="I131" i="27"/>
  <c r="F127" i="27"/>
  <c r="H127" i="27" s="1"/>
  <c r="H124" i="27"/>
  <c r="H118" i="27"/>
  <c r="O109" i="1"/>
  <c r="H106" i="27"/>
  <c r="H103" i="27"/>
  <c r="H91" i="27"/>
  <c r="H57" i="27"/>
  <c r="F45" i="27"/>
  <c r="H51" i="27"/>
  <c r="H46" i="27"/>
  <c r="F33" i="27"/>
  <c r="H39" i="27"/>
  <c r="D127" i="27"/>
  <c r="H128" i="27"/>
  <c r="H112" i="27"/>
  <c r="I100" i="27"/>
  <c r="H94" i="27"/>
  <c r="I91" i="27"/>
  <c r="H155" i="26"/>
  <c r="H137" i="26"/>
  <c r="I131" i="26"/>
  <c r="H121" i="26"/>
  <c r="I94" i="26"/>
  <c r="G87" i="26"/>
  <c r="G82" i="26" s="1"/>
  <c r="G83" i="26" s="1"/>
  <c r="H94" i="26"/>
  <c r="F87" i="26"/>
  <c r="H91" i="26"/>
  <c r="H84" i="26"/>
  <c r="F45" i="26"/>
  <c r="H51" i="26"/>
  <c r="H151" i="26"/>
  <c r="H131" i="26"/>
  <c r="D127" i="26"/>
  <c r="H115" i="26"/>
  <c r="H39" i="26"/>
  <c r="H134" i="25"/>
  <c r="I131" i="25"/>
  <c r="H131" i="25"/>
  <c r="F127" i="25"/>
  <c r="F82" i="25" s="1"/>
  <c r="H109" i="25"/>
  <c r="I94" i="25"/>
  <c r="H94" i="25"/>
  <c r="F87" i="25"/>
  <c r="H91" i="25"/>
  <c r="G87" i="25"/>
  <c r="G82" i="25" s="1"/>
  <c r="G83" i="25" s="1"/>
  <c r="I91" i="25"/>
  <c r="I88" i="25"/>
  <c r="H88" i="25"/>
  <c r="H64" i="25"/>
  <c r="H57" i="25"/>
  <c r="H46" i="25"/>
  <c r="H39" i="25"/>
  <c r="H128" i="25"/>
  <c r="H124" i="25"/>
  <c r="H121" i="25"/>
  <c r="D87" i="25"/>
  <c r="E87" i="25"/>
  <c r="H74" i="25"/>
  <c r="H65" i="25"/>
  <c r="H34" i="25"/>
  <c r="D33" i="25"/>
  <c r="H134" i="24"/>
  <c r="I131" i="24"/>
  <c r="F127" i="24"/>
  <c r="H121" i="24"/>
  <c r="H112" i="24"/>
  <c r="H100" i="24"/>
  <c r="H97" i="24"/>
  <c r="F87" i="24"/>
  <c r="H74" i="24"/>
  <c r="H45" i="24"/>
  <c r="H39" i="24"/>
  <c r="F33" i="24"/>
  <c r="F32" i="24" s="1"/>
  <c r="H155" i="24"/>
  <c r="H146" i="24"/>
  <c r="D127" i="24"/>
  <c r="H127" i="24" s="1"/>
  <c r="H124" i="24"/>
  <c r="E87" i="24"/>
  <c r="E82" i="24" s="1"/>
  <c r="E31" i="24" s="1"/>
  <c r="I88" i="24"/>
  <c r="H64" i="24"/>
  <c r="H57" i="24"/>
  <c r="H51" i="24"/>
  <c r="H46" i="24"/>
  <c r="D33" i="24"/>
  <c r="H134" i="23"/>
  <c r="I131" i="23"/>
  <c r="H121" i="23"/>
  <c r="H112" i="23"/>
  <c r="H106" i="23"/>
  <c r="H100" i="23"/>
  <c r="H94" i="23"/>
  <c r="G87" i="23"/>
  <c r="G82" i="23" s="1"/>
  <c r="G31" i="23" s="1"/>
  <c r="I91" i="23"/>
  <c r="H74" i="23"/>
  <c r="O60" i="1"/>
  <c r="F45" i="23"/>
  <c r="H51" i="23"/>
  <c r="H39" i="23"/>
  <c r="D127" i="23"/>
  <c r="H131" i="23"/>
  <c r="H128" i="23"/>
  <c r="H118" i="23"/>
  <c r="H115" i="23"/>
  <c r="E87" i="23"/>
  <c r="E82" i="23" s="1"/>
  <c r="I88" i="23"/>
  <c r="D45" i="23"/>
  <c r="H45" i="23" s="1"/>
  <c r="H46" i="23"/>
  <c r="H155" i="22"/>
  <c r="O140" i="1"/>
  <c r="H134" i="22"/>
  <c r="F127" i="22"/>
  <c r="H115" i="22"/>
  <c r="O115" i="1"/>
  <c r="I94" i="22"/>
  <c r="G87" i="22"/>
  <c r="I91" i="22"/>
  <c r="F45" i="22"/>
  <c r="F33" i="22"/>
  <c r="F32" i="22" s="1"/>
  <c r="H34" i="22"/>
  <c r="I131" i="22"/>
  <c r="H121" i="22"/>
  <c r="E87" i="22"/>
  <c r="H74" i="22"/>
  <c r="H64" i="22"/>
  <c r="H65" i="22"/>
  <c r="D33" i="22"/>
  <c r="H155" i="21"/>
  <c r="H151" i="21"/>
  <c r="H146" i="21"/>
  <c r="H134" i="21"/>
  <c r="I131" i="21"/>
  <c r="F127" i="21"/>
  <c r="H131" i="21"/>
  <c r="H128" i="21"/>
  <c r="H115" i="21"/>
  <c r="H109" i="21"/>
  <c r="I100" i="21"/>
  <c r="H97" i="21"/>
  <c r="O97" i="1"/>
  <c r="I91" i="21"/>
  <c r="H91" i="21"/>
  <c r="G87" i="21"/>
  <c r="G82" i="21" s="1"/>
  <c r="G83" i="21" s="1"/>
  <c r="H74" i="21"/>
  <c r="F45" i="21"/>
  <c r="H46" i="21"/>
  <c r="H39" i="21"/>
  <c r="F33" i="21"/>
  <c r="F32" i="21" s="1"/>
  <c r="D127" i="21"/>
  <c r="H112" i="21"/>
  <c r="I94" i="21"/>
  <c r="D87" i="21"/>
  <c r="D64" i="21"/>
  <c r="H51" i="21"/>
  <c r="H155" i="20"/>
  <c r="H151" i="20"/>
  <c r="H131" i="20"/>
  <c r="F127" i="20"/>
  <c r="H118" i="20"/>
  <c r="H115" i="20"/>
  <c r="H109" i="20"/>
  <c r="H106" i="20"/>
  <c r="H103" i="20"/>
  <c r="I100" i="20"/>
  <c r="H100" i="20"/>
  <c r="I94" i="20"/>
  <c r="H94" i="20"/>
  <c r="I91" i="20"/>
  <c r="G87" i="20"/>
  <c r="G82" i="20" s="1"/>
  <c r="G83" i="20" s="1"/>
  <c r="F87" i="20"/>
  <c r="F82" i="20" s="1"/>
  <c r="H74" i="20"/>
  <c r="H51" i="20"/>
  <c r="H45" i="20"/>
  <c r="H46" i="20"/>
  <c r="F33" i="20"/>
  <c r="F32" i="20" s="1"/>
  <c r="H39" i="20"/>
  <c r="H34" i="20"/>
  <c r="H134" i="20"/>
  <c r="I131" i="20"/>
  <c r="H112" i="20"/>
  <c r="D87" i="20"/>
  <c r="H91" i="20"/>
  <c r="D33" i="20"/>
  <c r="H155" i="19"/>
  <c r="H151" i="19"/>
  <c r="O149" i="1"/>
  <c r="H134" i="19"/>
  <c r="H131" i="19"/>
  <c r="H118" i="19"/>
  <c r="H106" i="19"/>
  <c r="H97" i="19"/>
  <c r="F87" i="19"/>
  <c r="H91" i="19"/>
  <c r="I91" i="19"/>
  <c r="G87" i="19"/>
  <c r="G82" i="19" s="1"/>
  <c r="G31" i="19" s="1"/>
  <c r="I88" i="19"/>
  <c r="H74" i="19"/>
  <c r="H57" i="19"/>
  <c r="F45" i="19"/>
  <c r="H51" i="19"/>
  <c r="H46" i="19"/>
  <c r="F33" i="19"/>
  <c r="F32" i="19" s="1"/>
  <c r="H137" i="19"/>
  <c r="D127" i="19"/>
  <c r="H115" i="19"/>
  <c r="H112" i="19"/>
  <c r="H155" i="18"/>
  <c r="H151" i="18"/>
  <c r="H146" i="18"/>
  <c r="H134" i="18"/>
  <c r="I131" i="18"/>
  <c r="H121" i="18"/>
  <c r="H112" i="18"/>
  <c r="I100" i="18"/>
  <c r="H97" i="18"/>
  <c r="I94" i="18"/>
  <c r="I91" i="18"/>
  <c r="H91" i="18"/>
  <c r="H74" i="18"/>
  <c r="H57" i="18"/>
  <c r="H39" i="18"/>
  <c r="F33" i="18"/>
  <c r="F32" i="18" s="1"/>
  <c r="H137" i="18"/>
  <c r="D127" i="18"/>
  <c r="D83" i="18" s="1"/>
  <c r="H118" i="18"/>
  <c r="H106" i="18"/>
  <c r="H103" i="18"/>
  <c r="D87" i="18"/>
  <c r="E87" i="18"/>
  <c r="H94" i="18"/>
  <c r="H131" i="17"/>
  <c r="I131" i="17"/>
  <c r="H124" i="17"/>
  <c r="H118" i="17"/>
  <c r="H115" i="17"/>
  <c r="H112" i="17"/>
  <c r="H106" i="17"/>
  <c r="H97" i="17"/>
  <c r="H94" i="17"/>
  <c r="F87" i="17"/>
  <c r="F83" i="17" s="1"/>
  <c r="I91" i="17"/>
  <c r="G87" i="17"/>
  <c r="G82" i="17" s="1"/>
  <c r="G83" i="17" s="1"/>
  <c r="H74" i="17"/>
  <c r="H64" i="17"/>
  <c r="H57" i="17"/>
  <c r="F32" i="17"/>
  <c r="H39" i="17"/>
  <c r="H155" i="17"/>
  <c r="D124" i="1"/>
  <c r="H121" i="17"/>
  <c r="H91" i="17"/>
  <c r="D45" i="17"/>
  <c r="H45" i="17" s="1"/>
  <c r="H34" i="17"/>
  <c r="H155" i="16"/>
  <c r="H151" i="16"/>
  <c r="H137" i="16"/>
  <c r="H131" i="16"/>
  <c r="F127" i="16"/>
  <c r="H124" i="16"/>
  <c r="H121" i="16"/>
  <c r="H118" i="16"/>
  <c r="H115" i="16"/>
  <c r="H106" i="16"/>
  <c r="H97" i="16"/>
  <c r="I94" i="16"/>
  <c r="G87" i="16"/>
  <c r="H91" i="16"/>
  <c r="I88" i="16"/>
  <c r="H88" i="16"/>
  <c r="H84" i="16"/>
  <c r="H74" i="16"/>
  <c r="H65" i="16"/>
  <c r="H57" i="16"/>
  <c r="H51" i="16"/>
  <c r="F33" i="16"/>
  <c r="F32" i="16" s="1"/>
  <c r="H146" i="16"/>
  <c r="D127" i="16"/>
  <c r="H112" i="16"/>
  <c r="H100" i="16"/>
  <c r="I100" i="16"/>
  <c r="H94" i="16"/>
  <c r="I91" i="16"/>
  <c r="D87" i="16"/>
  <c r="D83" i="16" s="1"/>
  <c r="D64" i="16"/>
  <c r="H64" i="16" s="1"/>
  <c r="D45" i="16"/>
  <c r="H45" i="16" s="1"/>
  <c r="D33" i="16"/>
  <c r="H39" i="16"/>
  <c r="H155" i="15"/>
  <c r="H146" i="15"/>
  <c r="F127" i="15"/>
  <c r="H131" i="15"/>
  <c r="H128" i="15"/>
  <c r="H112" i="15"/>
  <c r="H100" i="15"/>
  <c r="I91" i="15"/>
  <c r="G87" i="15"/>
  <c r="G82" i="15" s="1"/>
  <c r="G83" i="15" s="1"/>
  <c r="F87" i="15"/>
  <c r="F82" i="15" s="1"/>
  <c r="H74" i="15"/>
  <c r="H65" i="15"/>
  <c r="F45" i="15"/>
  <c r="H46" i="15"/>
  <c r="H39" i="15"/>
  <c r="H151" i="15"/>
  <c r="H103" i="15"/>
  <c r="E87" i="15"/>
  <c r="D87" i="15"/>
  <c r="D64" i="15"/>
  <c r="H64" i="15" s="1"/>
  <c r="H57" i="15"/>
  <c r="D45" i="15"/>
  <c r="H155" i="14"/>
  <c r="H151" i="14"/>
  <c r="H146" i="14"/>
  <c r="H134" i="14"/>
  <c r="I131" i="14"/>
  <c r="H112" i="14"/>
  <c r="H106" i="14"/>
  <c r="H103" i="14"/>
  <c r="H100" i="14"/>
  <c r="I94" i="14"/>
  <c r="H94" i="14"/>
  <c r="G87" i="14"/>
  <c r="G82" i="14" s="1"/>
  <c r="G31" i="14" s="1"/>
  <c r="F87" i="14"/>
  <c r="I88" i="14"/>
  <c r="H74" i="14"/>
  <c r="H65" i="14"/>
  <c r="F45" i="14"/>
  <c r="H51" i="14"/>
  <c r="H39" i="14"/>
  <c r="H131" i="14"/>
  <c r="H124" i="14"/>
  <c r="D87" i="14"/>
  <c r="D64" i="14"/>
  <c r="H64" i="14" s="1"/>
  <c r="D45" i="14"/>
  <c r="H46" i="14"/>
  <c r="D33" i="14"/>
  <c r="H155" i="13"/>
  <c r="H146" i="13"/>
  <c r="H121" i="13"/>
  <c r="H118" i="13"/>
  <c r="H109" i="13"/>
  <c r="H97" i="13"/>
  <c r="G87" i="13"/>
  <c r="I94" i="13"/>
  <c r="I91" i="13"/>
  <c r="H74" i="13"/>
  <c r="H64" i="13"/>
  <c r="H46" i="13"/>
  <c r="H39" i="13"/>
  <c r="H34" i="13"/>
  <c r="I131" i="13"/>
  <c r="H124" i="13"/>
  <c r="H112" i="13"/>
  <c r="H57" i="13"/>
  <c r="H51" i="13"/>
  <c r="D45" i="13"/>
  <c r="D32" i="13" s="1"/>
  <c r="D33" i="13"/>
  <c r="H33" i="13" s="1"/>
  <c r="I131" i="12"/>
  <c r="H131" i="12"/>
  <c r="H124" i="12"/>
  <c r="H115" i="12"/>
  <c r="H112" i="12"/>
  <c r="H106" i="12"/>
  <c r="H97" i="12"/>
  <c r="I94" i="12"/>
  <c r="H94" i="12"/>
  <c r="I91" i="12"/>
  <c r="H91" i="12"/>
  <c r="F87" i="12"/>
  <c r="H84" i="12"/>
  <c r="O77" i="1"/>
  <c r="H74" i="12"/>
  <c r="H64" i="12"/>
  <c r="H57" i="12"/>
  <c r="F33" i="12"/>
  <c r="H155" i="12"/>
  <c r="H146" i="12"/>
  <c r="H137" i="12"/>
  <c r="D127" i="12"/>
  <c r="H128" i="12"/>
  <c r="H118" i="12"/>
  <c r="D121" i="1"/>
  <c r="H103" i="12"/>
  <c r="D100" i="1"/>
  <c r="E87" i="12"/>
  <c r="E82" i="12" s="1"/>
  <c r="E31" i="12" s="1"/>
  <c r="D45" i="12"/>
  <c r="H155" i="11"/>
  <c r="H137" i="11"/>
  <c r="H134" i="11"/>
  <c r="H118" i="11"/>
  <c r="H109" i="11"/>
  <c r="H106" i="11"/>
  <c r="I100" i="11"/>
  <c r="H97" i="11"/>
  <c r="I94" i="11"/>
  <c r="H94" i="11"/>
  <c r="G87" i="11"/>
  <c r="F87" i="11"/>
  <c r="H74" i="11"/>
  <c r="H57" i="11"/>
  <c r="F45" i="11"/>
  <c r="H45" i="11" s="1"/>
  <c r="F33" i="11"/>
  <c r="F32" i="11" s="1"/>
  <c r="H34" i="11"/>
  <c r="H151" i="11"/>
  <c r="D131" i="1"/>
  <c r="E87" i="11"/>
  <c r="E82" i="11" s="1"/>
  <c r="E83" i="11" s="1"/>
  <c r="I91" i="11"/>
  <c r="E31" i="11"/>
  <c r="I88" i="11"/>
  <c r="D45" i="11"/>
  <c r="H46" i="11"/>
  <c r="H39" i="11"/>
  <c r="D33" i="11"/>
  <c r="D32" i="11" s="1"/>
  <c r="H137" i="10"/>
  <c r="H134" i="10"/>
  <c r="H131" i="10"/>
  <c r="H124" i="10"/>
  <c r="H118" i="10"/>
  <c r="H115" i="10"/>
  <c r="H109" i="10"/>
  <c r="H100" i="10"/>
  <c r="G87" i="10"/>
  <c r="G82" i="10" s="1"/>
  <c r="G83" i="10" s="1"/>
  <c r="I94" i="10"/>
  <c r="I91" i="10"/>
  <c r="F87" i="10"/>
  <c r="H64" i="10"/>
  <c r="H57" i="10"/>
  <c r="F45" i="10"/>
  <c r="H51" i="10"/>
  <c r="F33" i="10"/>
  <c r="H39" i="10"/>
  <c r="H151" i="10"/>
  <c r="D127" i="10"/>
  <c r="H106" i="10"/>
  <c r="H74" i="10"/>
  <c r="H34" i="10"/>
  <c r="H155" i="9"/>
  <c r="H151" i="9"/>
  <c r="H131" i="9"/>
  <c r="H121" i="9"/>
  <c r="H115" i="9"/>
  <c r="H112" i="9"/>
  <c r="H103" i="9"/>
  <c r="H100" i="9"/>
  <c r="O103" i="1"/>
  <c r="H97" i="9"/>
  <c r="G87" i="9"/>
  <c r="I94" i="9"/>
  <c r="I91" i="9"/>
  <c r="I88" i="9"/>
  <c r="F87" i="9"/>
  <c r="O87" i="1"/>
  <c r="H84" i="9"/>
  <c r="H74" i="9"/>
  <c r="F45" i="9"/>
  <c r="H39" i="9"/>
  <c r="F33" i="9"/>
  <c r="H34" i="9"/>
  <c r="H146" i="9"/>
  <c r="I131" i="9"/>
  <c r="H124" i="9"/>
  <c r="H91" i="9"/>
  <c r="H57" i="9"/>
  <c r="D45" i="9"/>
  <c r="H51" i="9"/>
  <c r="H46" i="9"/>
  <c r="D33" i="9"/>
  <c r="H134" i="8"/>
  <c r="F127" i="8"/>
  <c r="H131" i="8"/>
  <c r="H97" i="8"/>
  <c r="H91" i="8"/>
  <c r="I88" i="8"/>
  <c r="H88" i="8"/>
  <c r="H74" i="8"/>
  <c r="H57" i="8"/>
  <c r="H51" i="8"/>
  <c r="H39" i="8"/>
  <c r="H155" i="8"/>
  <c r="D127" i="8"/>
  <c r="H128" i="8"/>
  <c r="H115" i="8"/>
  <c r="D118" i="1"/>
  <c r="H112" i="8"/>
  <c r="I100" i="8"/>
  <c r="D87" i="8"/>
  <c r="D82" i="8" s="1"/>
  <c r="D45" i="8"/>
  <c r="H151" i="7"/>
  <c r="H146" i="7"/>
  <c r="H134" i="7"/>
  <c r="I131" i="7"/>
  <c r="F127" i="7"/>
  <c r="H124" i="7"/>
  <c r="O127" i="1"/>
  <c r="O118" i="1"/>
  <c r="H112" i="7"/>
  <c r="H109" i="7"/>
  <c r="H97" i="7"/>
  <c r="G87" i="7"/>
  <c r="I91" i="7"/>
  <c r="O94" i="1"/>
  <c r="F87" i="7"/>
  <c r="H91" i="7"/>
  <c r="H74" i="7"/>
  <c r="H65" i="7"/>
  <c r="H57" i="7"/>
  <c r="H51" i="7"/>
  <c r="O49" i="1"/>
  <c r="H46" i="7"/>
  <c r="H39" i="7"/>
  <c r="H155" i="7"/>
  <c r="H137" i="7"/>
  <c r="D127" i="7"/>
  <c r="H127" i="7" s="1"/>
  <c r="H128" i="7"/>
  <c r="H118" i="7"/>
  <c r="D112" i="1"/>
  <c r="H106" i="7"/>
  <c r="I100" i="7"/>
  <c r="D64" i="7"/>
  <c r="H64" i="7" s="1"/>
  <c r="D45" i="7"/>
  <c r="H45" i="7" s="1"/>
  <c r="H155" i="6"/>
  <c r="H146" i="6"/>
  <c r="I131" i="6"/>
  <c r="O121" i="1"/>
  <c r="H118" i="6"/>
  <c r="H115" i="6"/>
  <c r="H106" i="6"/>
  <c r="H97" i="6"/>
  <c r="I91" i="6"/>
  <c r="F87" i="6"/>
  <c r="H91" i="6"/>
  <c r="G87" i="6"/>
  <c r="G82" i="6" s="1"/>
  <c r="G83" i="6" s="1"/>
  <c r="H84" i="6"/>
  <c r="H74" i="6"/>
  <c r="H51" i="6"/>
  <c r="F45" i="6"/>
  <c r="D149" i="1"/>
  <c r="H131" i="6"/>
  <c r="H121" i="6"/>
  <c r="H109" i="6"/>
  <c r="D87" i="6"/>
  <c r="H88" i="6"/>
  <c r="H39" i="6"/>
  <c r="H155" i="5"/>
  <c r="H151" i="5"/>
  <c r="H146" i="5"/>
  <c r="O124" i="1"/>
  <c r="H121" i="5"/>
  <c r="H118" i="5"/>
  <c r="H109" i="5"/>
  <c r="H103" i="5"/>
  <c r="I100" i="5"/>
  <c r="O100" i="1"/>
  <c r="G87" i="5"/>
  <c r="G82" i="5" s="1"/>
  <c r="G31" i="5" s="1"/>
  <c r="H57" i="5"/>
  <c r="H51" i="5"/>
  <c r="F33" i="5"/>
  <c r="H33" i="5" s="1"/>
  <c r="H39" i="5"/>
  <c r="I131" i="5"/>
  <c r="H131" i="5"/>
  <c r="D134" i="1"/>
  <c r="H124" i="5"/>
  <c r="E87" i="5"/>
  <c r="I88" i="5"/>
  <c r="H74" i="5"/>
  <c r="D33" i="5"/>
  <c r="H34" i="5"/>
  <c r="O154" i="1"/>
  <c r="H146" i="4"/>
  <c r="F127" i="4"/>
  <c r="H121" i="4"/>
  <c r="H112" i="4"/>
  <c r="H109" i="4"/>
  <c r="O112" i="1"/>
  <c r="H100" i="4"/>
  <c r="I91" i="4"/>
  <c r="G87" i="4"/>
  <c r="H91" i="4"/>
  <c r="H74" i="4"/>
  <c r="H65" i="4"/>
  <c r="O54" i="1"/>
  <c r="H34" i="4"/>
  <c r="H155" i="4"/>
  <c r="H137" i="4"/>
  <c r="H134" i="4"/>
  <c r="I131" i="4"/>
  <c r="H103" i="4"/>
  <c r="D87" i="4"/>
  <c r="E87" i="4"/>
  <c r="I87" i="4" s="1"/>
  <c r="D64" i="4"/>
  <c r="H64" i="4" s="1"/>
  <c r="H57" i="4"/>
  <c r="H51" i="4"/>
  <c r="H155" i="3"/>
  <c r="H146" i="3"/>
  <c r="O137" i="1"/>
  <c r="H134" i="3"/>
  <c r="F127" i="3"/>
  <c r="F83" i="3" s="1"/>
  <c r="H128" i="3"/>
  <c r="H121" i="3"/>
  <c r="H112" i="3"/>
  <c r="H109" i="3"/>
  <c r="H103" i="3"/>
  <c r="I100" i="3"/>
  <c r="H100" i="3"/>
  <c r="I94" i="3"/>
  <c r="H94" i="3"/>
  <c r="I91" i="3"/>
  <c r="H74" i="3"/>
  <c r="H57" i="3"/>
  <c r="F45" i="3"/>
  <c r="H51" i="3"/>
  <c r="H34" i="3"/>
  <c r="D127" i="3"/>
  <c r="H115" i="3"/>
  <c r="H97" i="3"/>
  <c r="H88" i="3"/>
  <c r="D45" i="3"/>
  <c r="H46" i="3"/>
  <c r="D33" i="3"/>
  <c r="H155" i="2"/>
  <c r="O158" i="1"/>
  <c r="H137" i="2"/>
  <c r="H134" i="2"/>
  <c r="F127" i="2"/>
  <c r="O131" i="1"/>
  <c r="H112" i="2"/>
  <c r="H106" i="2"/>
  <c r="I94" i="2"/>
  <c r="H94" i="2"/>
  <c r="I91" i="2"/>
  <c r="G87" i="2"/>
  <c r="G82" i="2" s="1"/>
  <c r="G31" i="2" s="1"/>
  <c r="H91" i="2"/>
  <c r="F87" i="2"/>
  <c r="O91" i="1"/>
  <c r="H74" i="2"/>
  <c r="H65" i="2"/>
  <c r="O68" i="1"/>
  <c r="H39" i="2"/>
  <c r="F33" i="2"/>
  <c r="H33" i="2" s="1"/>
  <c r="O42" i="1"/>
  <c r="O37" i="1"/>
  <c r="D158" i="1"/>
  <c r="D154" i="1"/>
  <c r="H146" i="2"/>
  <c r="D140" i="1"/>
  <c r="D137" i="1"/>
  <c r="I131" i="2"/>
  <c r="H131" i="2"/>
  <c r="D127" i="1"/>
  <c r="H121" i="2"/>
  <c r="H118" i="2"/>
  <c r="D115" i="1"/>
  <c r="D109" i="1"/>
  <c r="D103" i="1"/>
  <c r="H97" i="2"/>
  <c r="D87" i="2"/>
  <c r="H87" i="2" s="1"/>
  <c r="D91" i="1"/>
  <c r="D87" i="1"/>
  <c r="D64" i="2"/>
  <c r="H64" i="2" s="1"/>
  <c r="D68" i="1"/>
  <c r="D60" i="1"/>
  <c r="D49" i="1"/>
  <c r="D37" i="1"/>
  <c r="Q154" i="1"/>
  <c r="Z149" i="1"/>
  <c r="P130" i="1"/>
  <c r="Y90" i="1"/>
  <c r="Y85" i="1" s="1"/>
  <c r="P90" i="1"/>
  <c r="AA75" i="1"/>
  <c r="AA74" i="1"/>
  <c r="AG67" i="1"/>
  <c r="AA66" i="1"/>
  <c r="AA59" i="1"/>
  <c r="W48" i="1"/>
  <c r="AG48" i="1" s="1"/>
  <c r="AE54" i="1"/>
  <c r="AC54" i="1"/>
  <c r="S48" i="1"/>
  <c r="P48" i="1"/>
  <c r="P35" i="1" s="1"/>
  <c r="AE49" i="1"/>
  <c r="U48" i="1"/>
  <c r="U35" i="1" s="1"/>
  <c r="S36" i="1"/>
  <c r="X36" i="1"/>
  <c r="AE42" i="1"/>
  <c r="U36" i="1"/>
  <c r="Z158" i="1"/>
  <c r="AA157" i="1"/>
  <c r="AA156" i="1"/>
  <c r="Z154" i="1"/>
  <c r="AH154" i="1"/>
  <c r="AG154" i="1"/>
  <c r="AF154" i="1"/>
  <c r="AB154" i="1"/>
  <c r="F154" i="1"/>
  <c r="AH85" i="1"/>
  <c r="AG85" i="1"/>
  <c r="AF85" i="1"/>
  <c r="AE85" i="1"/>
  <c r="AD85" i="1"/>
  <c r="AC85" i="1"/>
  <c r="Z140" i="1"/>
  <c r="AI134" i="1"/>
  <c r="E130" i="1"/>
  <c r="Z130" i="1" s="1"/>
  <c r="Z131" i="1"/>
  <c r="Z127" i="1"/>
  <c r="Z121" i="1"/>
  <c r="Z118" i="1"/>
  <c r="Z115" i="1"/>
  <c r="Z112" i="1"/>
  <c r="Z109" i="1"/>
  <c r="Z106" i="1"/>
  <c r="AI103" i="1"/>
  <c r="Z103" i="1"/>
  <c r="Z100" i="1"/>
  <c r="E90" i="1"/>
  <c r="E86" i="1" s="1"/>
  <c r="Z97" i="1"/>
  <c r="Z94" i="1"/>
  <c r="N90" i="1"/>
  <c r="N85" i="1" s="1"/>
  <c r="Z91" i="1"/>
  <c r="Z87" i="1"/>
  <c r="Z77" i="1"/>
  <c r="AA76" i="1"/>
  <c r="AA73" i="1"/>
  <c r="AA72" i="1"/>
  <c r="AA71" i="1"/>
  <c r="AH68" i="1"/>
  <c r="AE68" i="1"/>
  <c r="AE67" i="1"/>
  <c r="AD67" i="1"/>
  <c r="AD68" i="1"/>
  <c r="AC67" i="1"/>
  <c r="AC68" i="1"/>
  <c r="AB67" i="1"/>
  <c r="AA69" i="1"/>
  <c r="F67" i="1"/>
  <c r="AB68" i="1"/>
  <c r="Z67" i="1"/>
  <c r="Z68" i="1"/>
  <c r="AA65" i="1"/>
  <c r="AA64" i="1"/>
  <c r="AA62" i="1"/>
  <c r="AA61" i="1"/>
  <c r="F60" i="1"/>
  <c r="AB60" i="1"/>
  <c r="Z60" i="1"/>
  <c r="AA58" i="1"/>
  <c r="AA57" i="1"/>
  <c r="AB54" i="1"/>
  <c r="AA56" i="1"/>
  <c r="Z54" i="1"/>
  <c r="AH54" i="1"/>
  <c r="AG54" i="1"/>
  <c r="AF54" i="1"/>
  <c r="F54" i="1"/>
  <c r="AA53" i="1"/>
  <c r="G48" i="1"/>
  <c r="AB48" i="1" s="1"/>
  <c r="AA52" i="1"/>
  <c r="I48" i="1"/>
  <c r="I35" i="1" s="1"/>
  <c r="I34" i="1" s="1"/>
  <c r="AD49" i="1"/>
  <c r="AB49" i="1"/>
  <c r="Z49" i="1"/>
  <c r="AH49" i="1"/>
  <c r="AF49" i="1"/>
  <c r="J48" i="1"/>
  <c r="AC49" i="1"/>
  <c r="H48" i="1"/>
  <c r="AA50" i="1"/>
  <c r="Z48" i="1"/>
  <c r="AA46" i="1"/>
  <c r="AA45" i="1"/>
  <c r="H36" i="1"/>
  <c r="AB42" i="1"/>
  <c r="AA44" i="1"/>
  <c r="AH42" i="1"/>
  <c r="AG42" i="1"/>
  <c r="AF42" i="1"/>
  <c r="F42" i="1"/>
  <c r="Z42" i="1"/>
  <c r="AA41" i="1"/>
  <c r="AA40" i="1"/>
  <c r="AD37" i="1"/>
  <c r="AC37" i="1"/>
  <c r="AB37" i="1"/>
  <c r="M36" i="1"/>
  <c r="M35" i="1" s="1"/>
  <c r="M34" i="1" s="1"/>
  <c r="AH37" i="1"/>
  <c r="L36" i="1"/>
  <c r="L35" i="1" s="1"/>
  <c r="L34" i="1" s="1"/>
  <c r="K36" i="1"/>
  <c r="K35" i="1" s="1"/>
  <c r="K34" i="1" s="1"/>
  <c r="F37" i="1"/>
  <c r="AA38" i="1"/>
  <c r="D77" i="1"/>
  <c r="D54" i="1"/>
  <c r="D42" i="1"/>
  <c r="F127" i="60"/>
  <c r="H127" i="60" s="1"/>
  <c r="H155" i="60"/>
  <c r="H151" i="60"/>
  <c r="D106" i="1"/>
  <c r="D87" i="60"/>
  <c r="D97" i="1"/>
  <c r="D94" i="1"/>
  <c r="H91" i="60"/>
  <c r="H34" i="60"/>
  <c r="E82" i="60"/>
  <c r="G83" i="60"/>
  <c r="G31" i="60"/>
  <c r="H46" i="60"/>
  <c r="H84" i="60"/>
  <c r="D33" i="60"/>
  <c r="H88" i="60"/>
  <c r="F33" i="60"/>
  <c r="I88" i="60"/>
  <c r="H65" i="60"/>
  <c r="H128" i="60"/>
  <c r="D45" i="60"/>
  <c r="H34" i="59"/>
  <c r="H34" i="2"/>
  <c r="R36" i="1"/>
  <c r="R35" i="1" s="1"/>
  <c r="E36" i="1"/>
  <c r="Z37" i="1"/>
  <c r="D64" i="58"/>
  <c r="H64" i="58" s="1"/>
  <c r="H65" i="58"/>
  <c r="D64" i="46"/>
  <c r="H64" i="46" s="1"/>
  <c r="H65" i="46"/>
  <c r="H46" i="59"/>
  <c r="F87" i="57"/>
  <c r="D32" i="56"/>
  <c r="H33" i="56"/>
  <c r="D127" i="55"/>
  <c r="H127" i="55" s="1"/>
  <c r="H128" i="55"/>
  <c r="H88" i="54"/>
  <c r="D87" i="54"/>
  <c r="H88" i="52"/>
  <c r="D87" i="52"/>
  <c r="I91" i="51"/>
  <c r="G87" i="51"/>
  <c r="G82" i="51" s="1"/>
  <c r="F127" i="44"/>
  <c r="H127" i="44" s="1"/>
  <c r="E82" i="43"/>
  <c r="I91" i="35"/>
  <c r="G87" i="35"/>
  <c r="G82" i="35" s="1"/>
  <c r="G87" i="57"/>
  <c r="G82" i="57" s="1"/>
  <c r="D83" i="56"/>
  <c r="G82" i="55"/>
  <c r="I88" i="52"/>
  <c r="E87" i="52"/>
  <c r="E83" i="51"/>
  <c r="I87" i="51"/>
  <c r="F32" i="50"/>
  <c r="H46" i="46"/>
  <c r="H88" i="44"/>
  <c r="F87" i="44"/>
  <c r="H34" i="42"/>
  <c r="D33" i="42"/>
  <c r="H46" i="33"/>
  <c r="D45" i="33"/>
  <c r="H45" i="33" s="1"/>
  <c r="D45" i="2"/>
  <c r="H46" i="2"/>
  <c r="I91" i="50"/>
  <c r="G87" i="50"/>
  <c r="G82" i="50" s="1"/>
  <c r="I91" i="49"/>
  <c r="E87" i="49"/>
  <c r="H128" i="49"/>
  <c r="H65" i="48"/>
  <c r="I88" i="46"/>
  <c r="G87" i="46"/>
  <c r="G82" i="46" s="1"/>
  <c r="H46" i="44"/>
  <c r="D45" i="44"/>
  <c r="H64" i="44"/>
  <c r="H34" i="39"/>
  <c r="D33" i="39"/>
  <c r="D33" i="26"/>
  <c r="H34" i="26"/>
  <c r="F45" i="2"/>
  <c r="F32" i="2" s="1"/>
  <c r="I88" i="2"/>
  <c r="E87" i="2"/>
  <c r="H115" i="2"/>
  <c r="I88" i="59"/>
  <c r="H106" i="59"/>
  <c r="G31" i="58"/>
  <c r="H124" i="57"/>
  <c r="H128" i="57"/>
  <c r="H151" i="56"/>
  <c r="H115" i="51"/>
  <c r="H87" i="50"/>
  <c r="D82" i="49"/>
  <c r="G87" i="49"/>
  <c r="G82" i="49" s="1"/>
  <c r="I88" i="49"/>
  <c r="H124" i="49"/>
  <c r="I87" i="47"/>
  <c r="E82" i="47"/>
  <c r="H94" i="42"/>
  <c r="F87" i="42"/>
  <c r="F82" i="2"/>
  <c r="H88" i="59"/>
  <c r="F87" i="59"/>
  <c r="H87" i="59" s="1"/>
  <c r="H88" i="58"/>
  <c r="D87" i="58"/>
  <c r="H87" i="58" s="1"/>
  <c r="H84" i="57"/>
  <c r="E87" i="57"/>
  <c r="H91" i="56"/>
  <c r="H84" i="54"/>
  <c r="E87" i="50"/>
  <c r="H94" i="31"/>
  <c r="D87" i="31"/>
  <c r="D127" i="31"/>
  <c r="H128" i="31"/>
  <c r="D87" i="29"/>
  <c r="D83" i="29" s="1"/>
  <c r="H88" i="29"/>
  <c r="F127" i="59"/>
  <c r="H45" i="58"/>
  <c r="H84" i="58"/>
  <c r="D127" i="58"/>
  <c r="H127" i="58" s="1"/>
  <c r="H45" i="56"/>
  <c r="H64" i="56"/>
  <c r="H84" i="55"/>
  <c r="H109" i="55"/>
  <c r="H46" i="54"/>
  <c r="D45" i="54"/>
  <c r="H91" i="53"/>
  <c r="D87" i="53"/>
  <c r="D45" i="51"/>
  <c r="H45" i="51" s="1"/>
  <c r="H46" i="51"/>
  <c r="H97" i="51"/>
  <c r="H115" i="50"/>
  <c r="H103" i="49"/>
  <c r="G31" i="47"/>
  <c r="G83" i="45"/>
  <c r="G31" i="45"/>
  <c r="G31" i="31"/>
  <c r="G83" i="31"/>
  <c r="H91" i="31"/>
  <c r="F87" i="31"/>
  <c r="D127" i="2"/>
  <c r="H128" i="2"/>
  <c r="H33" i="58"/>
  <c r="D64" i="52"/>
  <c r="H64" i="52" s="1"/>
  <c r="H65" i="52"/>
  <c r="H91" i="33"/>
  <c r="F87" i="33"/>
  <c r="G31" i="21"/>
  <c r="F83" i="58"/>
  <c r="D87" i="57"/>
  <c r="H94" i="57"/>
  <c r="H97" i="57"/>
  <c r="H46" i="56"/>
  <c r="H131" i="56"/>
  <c r="E87" i="53"/>
  <c r="I88" i="53"/>
  <c r="I100" i="49"/>
  <c r="H94" i="41"/>
  <c r="D87" i="41"/>
  <c r="D127" i="52"/>
  <c r="D33" i="59"/>
  <c r="I94" i="56"/>
  <c r="D33" i="55"/>
  <c r="H88" i="55"/>
  <c r="D87" i="55"/>
  <c r="I131" i="54"/>
  <c r="D45" i="50"/>
  <c r="H45" i="50" s="1"/>
  <c r="F33" i="49"/>
  <c r="F32" i="49" s="1"/>
  <c r="F87" i="49"/>
  <c r="H87" i="49" s="1"/>
  <c r="H84" i="48"/>
  <c r="H128" i="48"/>
  <c r="D33" i="47"/>
  <c r="D87" i="46"/>
  <c r="H84" i="45"/>
  <c r="F32" i="44"/>
  <c r="H131" i="43"/>
  <c r="F82" i="41"/>
  <c r="H84" i="40"/>
  <c r="E31" i="39"/>
  <c r="D45" i="35"/>
  <c r="H45" i="35" s="1"/>
  <c r="H51" i="35"/>
  <c r="I88" i="54"/>
  <c r="E87" i="54"/>
  <c r="I88" i="48"/>
  <c r="E87" i="48"/>
  <c r="D82" i="39"/>
  <c r="D127" i="32"/>
  <c r="H127" i="32" s="1"/>
  <c r="H128" i="32"/>
  <c r="G83" i="24"/>
  <c r="G31" i="24"/>
  <c r="H109" i="58"/>
  <c r="H109" i="56"/>
  <c r="H128" i="56"/>
  <c r="H51" i="55"/>
  <c r="H106" i="55"/>
  <c r="F33" i="53"/>
  <c r="F32" i="53" s="1"/>
  <c r="F127" i="53"/>
  <c r="D45" i="52"/>
  <c r="H128" i="52"/>
  <c r="H65" i="51"/>
  <c r="H84" i="51"/>
  <c r="H34" i="50"/>
  <c r="H112" i="50"/>
  <c r="H134" i="50"/>
  <c r="D45" i="49"/>
  <c r="H121" i="49"/>
  <c r="H94" i="48"/>
  <c r="D87" i="48"/>
  <c r="H39" i="47"/>
  <c r="H45" i="47"/>
  <c r="E82" i="46"/>
  <c r="H103" i="44"/>
  <c r="H65" i="43"/>
  <c r="F64" i="43"/>
  <c r="H64" i="43" s="1"/>
  <c r="D127" i="43"/>
  <c r="H84" i="41"/>
  <c r="H146" i="32"/>
  <c r="F87" i="55"/>
  <c r="D127" i="51"/>
  <c r="H84" i="49"/>
  <c r="D83" i="49"/>
  <c r="F32" i="47"/>
  <c r="H87" i="44"/>
  <c r="D82" i="44"/>
  <c r="D33" i="43"/>
  <c r="H34" i="43"/>
  <c r="D45" i="39"/>
  <c r="H45" i="39" s="1"/>
  <c r="H46" i="39"/>
  <c r="D87" i="35"/>
  <c r="H94" i="35"/>
  <c r="G87" i="30"/>
  <c r="I91" i="30"/>
  <c r="E82" i="25"/>
  <c r="H33" i="50"/>
  <c r="H84" i="47"/>
  <c r="D87" i="45"/>
  <c r="H88" i="45"/>
  <c r="H46" i="40"/>
  <c r="D45" i="40"/>
  <c r="D32" i="40" s="1"/>
  <c r="H155" i="58"/>
  <c r="I100" i="57"/>
  <c r="H134" i="57"/>
  <c r="H84" i="56"/>
  <c r="H131" i="55"/>
  <c r="H146" i="55"/>
  <c r="D127" i="54"/>
  <c r="H128" i="54"/>
  <c r="D45" i="53"/>
  <c r="H137" i="52"/>
  <c r="H91" i="51"/>
  <c r="H91" i="50"/>
  <c r="H46" i="49"/>
  <c r="H39" i="48"/>
  <c r="F45" i="48"/>
  <c r="F32" i="48" s="1"/>
  <c r="F87" i="48"/>
  <c r="F82" i="48" s="1"/>
  <c r="H46" i="47"/>
  <c r="D87" i="47"/>
  <c r="H87" i="47" s="1"/>
  <c r="I94" i="47"/>
  <c r="H74" i="45"/>
  <c r="G31" i="44"/>
  <c r="G83" i="44"/>
  <c r="H84" i="38"/>
  <c r="H34" i="18"/>
  <c r="D33" i="18"/>
  <c r="H118" i="57"/>
  <c r="H34" i="56"/>
  <c r="E87" i="56"/>
  <c r="E87" i="55"/>
  <c r="H134" i="55"/>
  <c r="H34" i="53"/>
  <c r="H88" i="53"/>
  <c r="H106" i="53"/>
  <c r="H121" i="52"/>
  <c r="H128" i="51"/>
  <c r="H127" i="49"/>
  <c r="D83" i="44"/>
  <c r="D82" i="43"/>
  <c r="H65" i="40"/>
  <c r="D64" i="40"/>
  <c r="H64" i="40" s="1"/>
  <c r="H131" i="40"/>
  <c r="I91" i="38"/>
  <c r="G87" i="38"/>
  <c r="D127" i="38"/>
  <c r="H128" i="38"/>
  <c r="H91" i="35"/>
  <c r="F87" i="35"/>
  <c r="H151" i="33"/>
  <c r="D45" i="32"/>
  <c r="H46" i="32"/>
  <c r="H65" i="30"/>
  <c r="D64" i="30"/>
  <c r="H64" i="30" s="1"/>
  <c r="H131" i="44"/>
  <c r="I131" i="43"/>
  <c r="H106" i="42"/>
  <c r="I88" i="41"/>
  <c r="H128" i="41"/>
  <c r="H134" i="40"/>
  <c r="D127" i="40"/>
  <c r="D83" i="40" s="1"/>
  <c r="I94" i="35"/>
  <c r="E87" i="35"/>
  <c r="H84" i="33"/>
  <c r="D82" i="33"/>
  <c r="H84" i="30"/>
  <c r="H84" i="28"/>
  <c r="H34" i="6"/>
  <c r="D33" i="6"/>
  <c r="I100" i="48"/>
  <c r="F127" i="47"/>
  <c r="H94" i="44"/>
  <c r="D45" i="43"/>
  <c r="H45" i="43" s="1"/>
  <c r="F33" i="42"/>
  <c r="F32" i="42" s="1"/>
  <c r="D45" i="42"/>
  <c r="H45" i="42" s="1"/>
  <c r="E87" i="40"/>
  <c r="F127" i="40"/>
  <c r="H84" i="37"/>
  <c r="H131" i="36"/>
  <c r="D127" i="36"/>
  <c r="H65" i="50"/>
  <c r="F127" i="50"/>
  <c r="H155" i="49"/>
  <c r="H118" i="48"/>
  <c r="H51" i="45"/>
  <c r="I88" i="44"/>
  <c r="H97" i="44"/>
  <c r="H115" i="43"/>
  <c r="H109" i="42"/>
  <c r="D33" i="41"/>
  <c r="D45" i="41"/>
  <c r="H45" i="41" s="1"/>
  <c r="E87" i="41"/>
  <c r="H34" i="40"/>
  <c r="F33" i="40"/>
  <c r="H88" i="39"/>
  <c r="F87" i="39"/>
  <c r="H118" i="39"/>
  <c r="H74" i="38"/>
  <c r="F127" i="34"/>
  <c r="H103" i="33"/>
  <c r="H34" i="23"/>
  <c r="D33" i="23"/>
  <c r="D45" i="22"/>
  <c r="H46" i="22"/>
  <c r="I100" i="47"/>
  <c r="H34" i="46"/>
  <c r="D33" i="46"/>
  <c r="F83" i="46"/>
  <c r="H88" i="43"/>
  <c r="I131" i="41"/>
  <c r="I88" i="39"/>
  <c r="G87" i="39"/>
  <c r="F127" i="39"/>
  <c r="H127" i="39" s="1"/>
  <c r="H88" i="38"/>
  <c r="D87" i="38"/>
  <c r="H87" i="38" s="1"/>
  <c r="D45" i="34"/>
  <c r="H46" i="34"/>
  <c r="G83" i="29"/>
  <c r="G31" i="29"/>
  <c r="H88" i="23"/>
  <c r="D87" i="23"/>
  <c r="D33" i="15"/>
  <c r="H34" i="15"/>
  <c r="H46" i="12"/>
  <c r="F45" i="12"/>
  <c r="F32" i="12" s="1"/>
  <c r="H100" i="49"/>
  <c r="H97" i="48"/>
  <c r="H91" i="47"/>
  <c r="H84" i="46"/>
  <c r="E87" i="45"/>
  <c r="E82" i="44"/>
  <c r="H84" i="44"/>
  <c r="E87" i="42"/>
  <c r="F33" i="41"/>
  <c r="F32" i="41" s="1"/>
  <c r="H46" i="41"/>
  <c r="D127" i="41"/>
  <c r="H127" i="41" s="1"/>
  <c r="G82" i="32"/>
  <c r="H88" i="30"/>
  <c r="D87" i="30"/>
  <c r="H87" i="30" s="1"/>
  <c r="E82" i="28"/>
  <c r="I87" i="28"/>
  <c r="H112" i="25"/>
  <c r="D82" i="25"/>
  <c r="H128" i="24"/>
  <c r="D127" i="42"/>
  <c r="H127" i="42" s="1"/>
  <c r="H137" i="40"/>
  <c r="H128" i="39"/>
  <c r="D33" i="38"/>
  <c r="H34" i="38"/>
  <c r="F127" i="38"/>
  <c r="F82" i="38" s="1"/>
  <c r="F45" i="36"/>
  <c r="H45" i="36" s="1"/>
  <c r="H34" i="35"/>
  <c r="D33" i="35"/>
  <c r="D87" i="34"/>
  <c r="H88" i="34"/>
  <c r="E87" i="27"/>
  <c r="I94" i="27"/>
  <c r="F33" i="26"/>
  <c r="F32" i="26" s="1"/>
  <c r="H46" i="26"/>
  <c r="D45" i="26"/>
  <c r="H94" i="19"/>
  <c r="D87" i="19"/>
  <c r="F127" i="19"/>
  <c r="F83" i="19" s="1"/>
  <c r="H128" i="19"/>
  <c r="H65" i="8"/>
  <c r="F64" i="8"/>
  <c r="H64" i="8" s="1"/>
  <c r="H100" i="40"/>
  <c r="H88" i="37"/>
  <c r="D87" i="37"/>
  <c r="H87" i="37" s="1"/>
  <c r="I88" i="36"/>
  <c r="H91" i="36"/>
  <c r="H46" i="35"/>
  <c r="D64" i="35"/>
  <c r="H64" i="35" s="1"/>
  <c r="H65" i="35"/>
  <c r="D127" i="35"/>
  <c r="H131" i="35"/>
  <c r="I88" i="34"/>
  <c r="E87" i="34"/>
  <c r="D33" i="33"/>
  <c r="H131" i="33"/>
  <c r="D83" i="32"/>
  <c r="H84" i="32"/>
  <c r="E31" i="30"/>
  <c r="E83" i="30"/>
  <c r="D127" i="30"/>
  <c r="H88" i="26"/>
  <c r="D87" i="26"/>
  <c r="E83" i="24"/>
  <c r="D87" i="17"/>
  <c r="H88" i="17"/>
  <c r="I131" i="16"/>
  <c r="H109" i="14"/>
  <c r="D33" i="8"/>
  <c r="H34" i="8"/>
  <c r="H46" i="8"/>
  <c r="F45" i="8"/>
  <c r="F32" i="8" s="1"/>
  <c r="E87" i="8"/>
  <c r="I94" i="8"/>
  <c r="H128" i="44"/>
  <c r="H106" i="43"/>
  <c r="H128" i="42"/>
  <c r="H91" i="41"/>
  <c r="I91" i="40"/>
  <c r="H103" i="40"/>
  <c r="H115" i="39"/>
  <c r="D32" i="37"/>
  <c r="H33" i="37"/>
  <c r="I88" i="37"/>
  <c r="E87" i="37"/>
  <c r="D33" i="36"/>
  <c r="H128" i="34"/>
  <c r="F33" i="33"/>
  <c r="F32" i="33" s="1"/>
  <c r="H64" i="33"/>
  <c r="H94" i="33"/>
  <c r="F45" i="31"/>
  <c r="H131" i="31"/>
  <c r="H134" i="31"/>
  <c r="F127" i="30"/>
  <c r="F83" i="30" s="1"/>
  <c r="D33" i="28"/>
  <c r="H118" i="28"/>
  <c r="H74" i="27"/>
  <c r="G87" i="27"/>
  <c r="G82" i="27" s="1"/>
  <c r="I88" i="26"/>
  <c r="E87" i="26"/>
  <c r="F83" i="24"/>
  <c r="I87" i="23"/>
  <c r="E82" i="22"/>
  <c r="I87" i="22"/>
  <c r="G31" i="17"/>
  <c r="E87" i="17"/>
  <c r="I88" i="17"/>
  <c r="H134" i="16"/>
  <c r="G82" i="11"/>
  <c r="I82" i="11" s="1"/>
  <c r="I87" i="11"/>
  <c r="F45" i="40"/>
  <c r="F45" i="32"/>
  <c r="F32" i="32" s="1"/>
  <c r="H84" i="29"/>
  <c r="E83" i="23"/>
  <c r="E31" i="23"/>
  <c r="H84" i="21"/>
  <c r="D83" i="21"/>
  <c r="E82" i="18"/>
  <c r="H84" i="17"/>
  <c r="G87" i="42"/>
  <c r="G82" i="42" s="1"/>
  <c r="H39" i="39"/>
  <c r="I131" i="39"/>
  <c r="H121" i="37"/>
  <c r="D87" i="36"/>
  <c r="H100" i="36"/>
  <c r="G87" i="33"/>
  <c r="G82" i="33" s="1"/>
  <c r="I94" i="32"/>
  <c r="H115" i="30"/>
  <c r="H103" i="25"/>
  <c r="D32" i="24"/>
  <c r="H65" i="24"/>
  <c r="F32" i="23"/>
  <c r="H84" i="23"/>
  <c r="G82" i="22"/>
  <c r="H128" i="22"/>
  <c r="D127" i="22"/>
  <c r="H51" i="18"/>
  <c r="D45" i="18"/>
  <c r="H45" i="18" s="1"/>
  <c r="D64" i="18"/>
  <c r="H64" i="18" s="1"/>
  <c r="H65" i="18"/>
  <c r="F82" i="17"/>
  <c r="F31" i="17" s="1"/>
  <c r="H100" i="37"/>
  <c r="H97" i="36"/>
  <c r="H88" i="32"/>
  <c r="H51" i="29"/>
  <c r="D45" i="27"/>
  <c r="H131" i="27"/>
  <c r="F33" i="25"/>
  <c r="D45" i="25"/>
  <c r="H51" i="25"/>
  <c r="H146" i="25"/>
  <c r="I94" i="19"/>
  <c r="E87" i="19"/>
  <c r="H34" i="12"/>
  <c r="D33" i="12"/>
  <c r="H84" i="8"/>
  <c r="H103" i="37"/>
  <c r="F33" i="30"/>
  <c r="D87" i="28"/>
  <c r="H87" i="28" s="1"/>
  <c r="H94" i="28"/>
  <c r="H97" i="28"/>
  <c r="H64" i="27"/>
  <c r="H88" i="27"/>
  <c r="D87" i="27"/>
  <c r="D82" i="27" s="1"/>
  <c r="H97" i="15"/>
  <c r="D127" i="13"/>
  <c r="H127" i="13" s="1"/>
  <c r="H128" i="13"/>
  <c r="I88" i="10"/>
  <c r="E87" i="10"/>
  <c r="H131" i="34"/>
  <c r="E87" i="33"/>
  <c r="D33" i="32"/>
  <c r="F87" i="32"/>
  <c r="I88" i="31"/>
  <c r="I91" i="29"/>
  <c r="H94" i="29"/>
  <c r="I94" i="28"/>
  <c r="D33" i="27"/>
  <c r="H34" i="27"/>
  <c r="H94" i="24"/>
  <c r="D87" i="24"/>
  <c r="H100" i="18"/>
  <c r="H128" i="17"/>
  <c r="D127" i="17"/>
  <c r="H127" i="17" s="1"/>
  <c r="F33" i="14"/>
  <c r="F32" i="14" s="1"/>
  <c r="H34" i="14"/>
  <c r="H91" i="13"/>
  <c r="D87" i="13"/>
  <c r="F45" i="37"/>
  <c r="H51" i="34"/>
  <c r="H134" i="34"/>
  <c r="F33" i="31"/>
  <c r="H121" i="31"/>
  <c r="D45" i="30"/>
  <c r="E87" i="29"/>
  <c r="H64" i="28"/>
  <c r="H65" i="27"/>
  <c r="H84" i="27"/>
  <c r="F87" i="27"/>
  <c r="H57" i="26"/>
  <c r="H64" i="26"/>
  <c r="I94" i="24"/>
  <c r="H33" i="22"/>
  <c r="H51" i="22"/>
  <c r="H91" i="22"/>
  <c r="F87" i="22"/>
  <c r="H151" i="17"/>
  <c r="F45" i="25"/>
  <c r="D64" i="23"/>
  <c r="H64" i="23" s="1"/>
  <c r="H65" i="23"/>
  <c r="H91" i="23"/>
  <c r="H151" i="23"/>
  <c r="H124" i="22"/>
  <c r="D45" i="21"/>
  <c r="H45" i="21" s="1"/>
  <c r="D33" i="19"/>
  <c r="H45" i="19"/>
  <c r="H127" i="18"/>
  <c r="D33" i="17"/>
  <c r="D32" i="16"/>
  <c r="I88" i="13"/>
  <c r="E87" i="13"/>
  <c r="D45" i="4"/>
  <c r="H46" i="4"/>
  <c r="H64" i="21"/>
  <c r="E87" i="21"/>
  <c r="I88" i="20"/>
  <c r="E87" i="20"/>
  <c r="F87" i="13"/>
  <c r="H88" i="13"/>
  <c r="H84" i="25"/>
  <c r="D83" i="25"/>
  <c r="I100" i="24"/>
  <c r="I94" i="23"/>
  <c r="D33" i="21"/>
  <c r="H88" i="21"/>
  <c r="F87" i="21"/>
  <c r="H84" i="20"/>
  <c r="H84" i="19"/>
  <c r="F127" i="26"/>
  <c r="H155" i="25"/>
  <c r="H118" i="24"/>
  <c r="H109" i="23"/>
  <c r="F127" i="23"/>
  <c r="F82" i="23" s="1"/>
  <c r="H57" i="22"/>
  <c r="H84" i="22"/>
  <c r="D87" i="22"/>
  <c r="H146" i="22"/>
  <c r="H94" i="21"/>
  <c r="D64" i="20"/>
  <c r="H64" i="20" s="1"/>
  <c r="H65" i="20"/>
  <c r="D127" i="20"/>
  <c r="H128" i="20"/>
  <c r="H64" i="19"/>
  <c r="I88" i="18"/>
  <c r="G87" i="18"/>
  <c r="G82" i="18" s="1"/>
  <c r="I94" i="17"/>
  <c r="G82" i="16"/>
  <c r="I87" i="15"/>
  <c r="E82" i="15"/>
  <c r="H115" i="14"/>
  <c r="G31" i="6"/>
  <c r="F87" i="18"/>
  <c r="F83" i="18" s="1"/>
  <c r="H88" i="18"/>
  <c r="H51" i="17"/>
  <c r="H146" i="17"/>
  <c r="H128" i="16"/>
  <c r="F33" i="15"/>
  <c r="F32" i="15" s="1"/>
  <c r="H121" i="14"/>
  <c r="H84" i="13"/>
  <c r="G82" i="13"/>
  <c r="F64" i="9"/>
  <c r="H64" i="9" s="1"/>
  <c r="H65" i="9"/>
  <c r="H134" i="9"/>
  <c r="F127" i="9"/>
  <c r="G87" i="8"/>
  <c r="G82" i="8" s="1"/>
  <c r="I91" i="8"/>
  <c r="F127" i="10"/>
  <c r="F82" i="10" s="1"/>
  <c r="H128" i="10"/>
  <c r="H103" i="7"/>
  <c r="H65" i="5"/>
  <c r="F64" i="5"/>
  <c r="H64" i="5" s="1"/>
  <c r="D82" i="18"/>
  <c r="H65" i="17"/>
  <c r="H65" i="13"/>
  <c r="H137" i="20"/>
  <c r="H65" i="19"/>
  <c r="H34" i="16"/>
  <c r="H46" i="16"/>
  <c r="E87" i="16"/>
  <c r="H88" i="15"/>
  <c r="H106" i="15"/>
  <c r="H57" i="14"/>
  <c r="F127" i="12"/>
  <c r="H127" i="12" s="1"/>
  <c r="H134" i="12"/>
  <c r="H65" i="6"/>
  <c r="D64" i="6"/>
  <c r="H64" i="6" s="1"/>
  <c r="H84" i="18"/>
  <c r="F87" i="16"/>
  <c r="I88" i="15"/>
  <c r="H88" i="12"/>
  <c r="D87" i="12"/>
  <c r="D82" i="12" s="1"/>
  <c r="H65" i="11"/>
  <c r="D64" i="11"/>
  <c r="H64" i="11" s="1"/>
  <c r="D127" i="15"/>
  <c r="H127" i="15" s="1"/>
  <c r="E87" i="14"/>
  <c r="H100" i="13"/>
  <c r="H103" i="13"/>
  <c r="H39" i="12"/>
  <c r="H88" i="10"/>
  <c r="D87" i="10"/>
  <c r="E87" i="9"/>
  <c r="H84" i="14"/>
  <c r="D127" i="14"/>
  <c r="H88" i="11"/>
  <c r="D87" i="11"/>
  <c r="D87" i="9"/>
  <c r="H94" i="9"/>
  <c r="H88" i="7"/>
  <c r="D87" i="7"/>
  <c r="H39" i="4"/>
  <c r="D33" i="4"/>
  <c r="H88" i="4"/>
  <c r="F87" i="4"/>
  <c r="D127" i="11"/>
  <c r="F83" i="10"/>
  <c r="E82" i="5"/>
  <c r="H91" i="5"/>
  <c r="D87" i="5"/>
  <c r="H134" i="5"/>
  <c r="D127" i="5"/>
  <c r="H84" i="4"/>
  <c r="D127" i="4"/>
  <c r="H128" i="4"/>
  <c r="H91" i="14"/>
  <c r="H65" i="12"/>
  <c r="G87" i="12"/>
  <c r="H84" i="11"/>
  <c r="F127" i="11"/>
  <c r="H33" i="10"/>
  <c r="H65" i="10"/>
  <c r="G82" i="9"/>
  <c r="D127" i="9"/>
  <c r="H128" i="9"/>
  <c r="I91" i="14"/>
  <c r="F127" i="14"/>
  <c r="F83" i="14" s="1"/>
  <c r="F45" i="13"/>
  <c r="F32" i="13" s="1"/>
  <c r="H128" i="11"/>
  <c r="H118" i="9"/>
  <c r="H137" i="8"/>
  <c r="G82" i="7"/>
  <c r="H91" i="3"/>
  <c r="D87" i="3"/>
  <c r="H84" i="10"/>
  <c r="D83" i="10"/>
  <c r="H155" i="10"/>
  <c r="I100" i="9"/>
  <c r="I88" i="7"/>
  <c r="H57" i="6"/>
  <c r="H134" i="6"/>
  <c r="H84" i="5"/>
  <c r="I91" i="5"/>
  <c r="H115" i="5"/>
  <c r="F45" i="4"/>
  <c r="F32" i="4" s="1"/>
  <c r="E82" i="4"/>
  <c r="G82" i="4"/>
  <c r="D45" i="10"/>
  <c r="F33" i="6"/>
  <c r="F32" i="6" s="1"/>
  <c r="D45" i="6"/>
  <c r="H45" i="6" s="1"/>
  <c r="H46" i="6"/>
  <c r="D33" i="7"/>
  <c r="E87" i="7"/>
  <c r="I88" i="6"/>
  <c r="E87" i="6"/>
  <c r="D127" i="6"/>
  <c r="H128" i="6"/>
  <c r="I88" i="3"/>
  <c r="G87" i="3"/>
  <c r="G82" i="3" s="1"/>
  <c r="I88" i="12"/>
  <c r="H112" i="11"/>
  <c r="F87" i="8"/>
  <c r="F33" i="7"/>
  <c r="F32" i="7" s="1"/>
  <c r="H94" i="7"/>
  <c r="H131" i="7"/>
  <c r="F127" i="6"/>
  <c r="F82" i="6" s="1"/>
  <c r="D45" i="5"/>
  <c r="H46" i="5"/>
  <c r="H128" i="5"/>
  <c r="D32" i="3"/>
  <c r="H39" i="3"/>
  <c r="F33" i="3"/>
  <c r="H121" i="12"/>
  <c r="H34" i="7"/>
  <c r="H124" i="6"/>
  <c r="F45" i="5"/>
  <c r="F32" i="5" s="1"/>
  <c r="H88" i="5"/>
  <c r="H100" i="5"/>
  <c r="F127" i="5"/>
  <c r="F83" i="5" s="1"/>
  <c r="I88" i="4"/>
  <c r="H94" i="4"/>
  <c r="D64" i="3"/>
  <c r="H64" i="3" s="1"/>
  <c r="H65" i="3"/>
  <c r="E87" i="3"/>
  <c r="V67" i="1"/>
  <c r="Q68" i="1"/>
  <c r="T36" i="1"/>
  <c r="Q42" i="1"/>
  <c r="V36" i="1"/>
  <c r="Q37" i="1"/>
  <c r="P85" i="1"/>
  <c r="Z90" i="1"/>
  <c r="W35" i="1"/>
  <c r="AG49" i="1"/>
  <c r="AF68" i="1"/>
  <c r="Q85" i="1"/>
  <c r="AA85" i="1" s="1"/>
  <c r="AA145" i="1"/>
  <c r="AG68" i="1"/>
  <c r="AF37" i="1"/>
  <c r="Q54" i="1"/>
  <c r="T48" i="1"/>
  <c r="X67" i="1"/>
  <c r="AH67" i="1" s="1"/>
  <c r="X48" i="1"/>
  <c r="AH48" i="1" s="1"/>
  <c r="P86" i="1"/>
  <c r="AG37" i="1"/>
  <c r="AD42" i="1"/>
  <c r="V48" i="1"/>
  <c r="AF48" i="1" s="1"/>
  <c r="Q49" i="1"/>
  <c r="Q60" i="1"/>
  <c r="AD154" i="1"/>
  <c r="N34" i="1"/>
  <c r="N86" i="1"/>
  <c r="J36" i="1"/>
  <c r="F68" i="1"/>
  <c r="F49" i="1"/>
  <c r="E85" i="1"/>
  <c r="G36" i="1"/>
  <c r="AI90" i="1" l="1"/>
  <c r="H127" i="59"/>
  <c r="I87" i="59"/>
  <c r="F32" i="59"/>
  <c r="D82" i="59"/>
  <c r="D83" i="59"/>
  <c r="E31" i="59"/>
  <c r="F31" i="58"/>
  <c r="E82" i="58"/>
  <c r="E83" i="58" s="1"/>
  <c r="I83" i="58" s="1"/>
  <c r="D83" i="58"/>
  <c r="H83" i="58" s="1"/>
  <c r="F82" i="60"/>
  <c r="I87" i="60"/>
  <c r="F82" i="57"/>
  <c r="F31" i="57" s="1"/>
  <c r="D26" i="57" s="1"/>
  <c r="F83" i="57"/>
  <c r="D83" i="57"/>
  <c r="D32" i="57"/>
  <c r="F83" i="56"/>
  <c r="H83" i="56" s="1"/>
  <c r="H87" i="56"/>
  <c r="G83" i="56"/>
  <c r="D82" i="56"/>
  <c r="F82" i="54"/>
  <c r="F31" i="54" s="1"/>
  <c r="H127" i="54"/>
  <c r="G31" i="54"/>
  <c r="H45" i="54"/>
  <c r="D32" i="54"/>
  <c r="H32" i="54" s="1"/>
  <c r="G83" i="53"/>
  <c r="F82" i="53"/>
  <c r="F31" i="53" s="1"/>
  <c r="H33" i="53"/>
  <c r="F83" i="52"/>
  <c r="H127" i="52"/>
  <c r="G83" i="52"/>
  <c r="F82" i="52"/>
  <c r="F31" i="52" s="1"/>
  <c r="D26" i="52" s="1"/>
  <c r="H33" i="52"/>
  <c r="F83" i="51"/>
  <c r="F82" i="51"/>
  <c r="F31" i="51" s="1"/>
  <c r="D26" i="51" s="1"/>
  <c r="H87" i="51"/>
  <c r="D32" i="51"/>
  <c r="F82" i="50"/>
  <c r="H82" i="50" s="1"/>
  <c r="F83" i="50"/>
  <c r="H83" i="50" s="1"/>
  <c r="H127" i="50"/>
  <c r="D82" i="50"/>
  <c r="G31" i="48"/>
  <c r="F83" i="47"/>
  <c r="F82" i="47"/>
  <c r="F31" i="47" s="1"/>
  <c r="D26" i="47" s="1"/>
  <c r="D83" i="47"/>
  <c r="D82" i="47"/>
  <c r="H127" i="46"/>
  <c r="I87" i="46"/>
  <c r="F31" i="46"/>
  <c r="F83" i="45"/>
  <c r="H127" i="45"/>
  <c r="H87" i="45"/>
  <c r="F82" i="45"/>
  <c r="F31" i="45" s="1"/>
  <c r="D26" i="45" s="1"/>
  <c r="H33" i="45"/>
  <c r="F83" i="43"/>
  <c r="H127" i="43"/>
  <c r="G83" i="43"/>
  <c r="I87" i="43"/>
  <c r="H82" i="43"/>
  <c r="F31" i="43"/>
  <c r="D26" i="43" s="1"/>
  <c r="D83" i="42"/>
  <c r="G83" i="41"/>
  <c r="H87" i="41"/>
  <c r="F31" i="41"/>
  <c r="F82" i="40"/>
  <c r="F31" i="40" s="1"/>
  <c r="G83" i="40"/>
  <c r="F32" i="40"/>
  <c r="H32" i="40" s="1"/>
  <c r="F83" i="38"/>
  <c r="H127" i="38"/>
  <c r="F31" i="38"/>
  <c r="D26" i="38" s="1"/>
  <c r="E31" i="38"/>
  <c r="F82" i="37"/>
  <c r="F83" i="37"/>
  <c r="G31" i="37"/>
  <c r="F32" i="37"/>
  <c r="H127" i="36"/>
  <c r="F82" i="36"/>
  <c r="I87" i="36"/>
  <c r="G31" i="36"/>
  <c r="E82" i="36"/>
  <c r="I82" i="36" s="1"/>
  <c r="H127" i="35"/>
  <c r="F82" i="35"/>
  <c r="F31" i="35" s="1"/>
  <c r="D26" i="35" s="1"/>
  <c r="D82" i="35"/>
  <c r="D83" i="35"/>
  <c r="H83" i="35" s="1"/>
  <c r="F32" i="34"/>
  <c r="H45" i="34"/>
  <c r="H33" i="34"/>
  <c r="H127" i="34"/>
  <c r="H127" i="33"/>
  <c r="D83" i="33"/>
  <c r="D82" i="32"/>
  <c r="I87" i="32"/>
  <c r="H127" i="31"/>
  <c r="F32" i="31"/>
  <c r="I87" i="31"/>
  <c r="H45" i="31"/>
  <c r="H127" i="30"/>
  <c r="F32" i="30"/>
  <c r="F82" i="29"/>
  <c r="H83" i="29"/>
  <c r="H45" i="29"/>
  <c r="H33" i="29"/>
  <c r="F31" i="29"/>
  <c r="D32" i="29"/>
  <c r="H127" i="28"/>
  <c r="F83" i="28"/>
  <c r="G31" i="28"/>
  <c r="F32" i="28"/>
  <c r="F31" i="28" s="1"/>
  <c r="D83" i="28"/>
  <c r="D82" i="28"/>
  <c r="H82" i="28" s="1"/>
  <c r="F82" i="27"/>
  <c r="F31" i="27" s="1"/>
  <c r="D26" i="27" s="1"/>
  <c r="F83" i="27"/>
  <c r="F32" i="27"/>
  <c r="H45" i="27"/>
  <c r="G31" i="26"/>
  <c r="H45" i="26"/>
  <c r="H127" i="26"/>
  <c r="H127" i="25"/>
  <c r="F83" i="25"/>
  <c r="H83" i="25" s="1"/>
  <c r="G31" i="25"/>
  <c r="I87" i="25"/>
  <c r="H87" i="25"/>
  <c r="H45" i="25"/>
  <c r="F82" i="24"/>
  <c r="H87" i="24"/>
  <c r="H33" i="24"/>
  <c r="F31" i="24"/>
  <c r="D26" i="24" s="1"/>
  <c r="I82" i="24"/>
  <c r="I87" i="24"/>
  <c r="H127" i="23"/>
  <c r="I82" i="23"/>
  <c r="G83" i="23"/>
  <c r="I83" i="23" s="1"/>
  <c r="I31" i="23"/>
  <c r="F82" i="22"/>
  <c r="F31" i="22" s="1"/>
  <c r="D26" i="22" s="1"/>
  <c r="H127" i="22"/>
  <c r="F83" i="22"/>
  <c r="H127" i="21"/>
  <c r="F82" i="21"/>
  <c r="F31" i="21" s="1"/>
  <c r="D82" i="21"/>
  <c r="H127" i="20"/>
  <c r="G31" i="20"/>
  <c r="H87" i="20"/>
  <c r="F83" i="20"/>
  <c r="F31" i="20"/>
  <c r="H33" i="20"/>
  <c r="D82" i="20"/>
  <c r="H82" i="20" s="1"/>
  <c r="D83" i="20"/>
  <c r="D32" i="20"/>
  <c r="H32" i="20" s="1"/>
  <c r="G83" i="19"/>
  <c r="F82" i="19"/>
  <c r="F31" i="19" s="1"/>
  <c r="D26" i="19" s="1"/>
  <c r="H87" i="19"/>
  <c r="D83" i="19"/>
  <c r="D82" i="19"/>
  <c r="H87" i="17"/>
  <c r="D83" i="17"/>
  <c r="H83" i="17" s="1"/>
  <c r="D82" i="17"/>
  <c r="H82" i="17" s="1"/>
  <c r="H127" i="16"/>
  <c r="F83" i="16"/>
  <c r="H83" i="16" s="1"/>
  <c r="F82" i="16"/>
  <c r="F31" i="16" s="1"/>
  <c r="D26" i="16" s="1"/>
  <c r="H33" i="16"/>
  <c r="D82" i="16"/>
  <c r="D31" i="16" s="1"/>
  <c r="G31" i="15"/>
  <c r="F83" i="15"/>
  <c r="F31" i="15"/>
  <c r="D26" i="15" s="1"/>
  <c r="H45" i="15"/>
  <c r="D83" i="15"/>
  <c r="H87" i="15"/>
  <c r="F82" i="14"/>
  <c r="H127" i="14"/>
  <c r="H87" i="14"/>
  <c r="G83" i="14"/>
  <c r="H45" i="14"/>
  <c r="H33" i="14"/>
  <c r="D82" i="14"/>
  <c r="D32" i="14"/>
  <c r="H32" i="14" s="1"/>
  <c r="D82" i="13"/>
  <c r="F82" i="12"/>
  <c r="F31" i="12" s="1"/>
  <c r="D26" i="12" s="1"/>
  <c r="F83" i="12"/>
  <c r="H45" i="12"/>
  <c r="E83" i="12"/>
  <c r="H127" i="11"/>
  <c r="F83" i="11"/>
  <c r="F82" i="11"/>
  <c r="F31" i="11" s="1"/>
  <c r="D26" i="11" s="1"/>
  <c r="H32" i="11"/>
  <c r="H33" i="11"/>
  <c r="H127" i="10"/>
  <c r="G31" i="10"/>
  <c r="H83" i="10"/>
  <c r="H87" i="10"/>
  <c r="H45" i="10"/>
  <c r="F32" i="10"/>
  <c r="H32" i="10" s="1"/>
  <c r="D82" i="10"/>
  <c r="D31" i="10" s="1"/>
  <c r="D32" i="10"/>
  <c r="F83" i="9"/>
  <c r="H127" i="9"/>
  <c r="F82" i="9"/>
  <c r="H45" i="9"/>
  <c r="F32" i="9"/>
  <c r="H33" i="9"/>
  <c r="D32" i="9"/>
  <c r="F82" i="8"/>
  <c r="F31" i="8" s="1"/>
  <c r="H127" i="8"/>
  <c r="D83" i="8"/>
  <c r="H45" i="8"/>
  <c r="F82" i="7"/>
  <c r="F31" i="7" s="1"/>
  <c r="F83" i="7"/>
  <c r="F83" i="6"/>
  <c r="H127" i="6"/>
  <c r="H87" i="6"/>
  <c r="D82" i="6"/>
  <c r="H82" i="6" s="1"/>
  <c r="F82" i="5"/>
  <c r="F31" i="5" s="1"/>
  <c r="H127" i="5"/>
  <c r="I87" i="5"/>
  <c r="G83" i="5"/>
  <c r="O67" i="1"/>
  <c r="H127" i="4"/>
  <c r="F82" i="4"/>
  <c r="F31" i="4" s="1"/>
  <c r="H87" i="4"/>
  <c r="O90" i="1"/>
  <c r="F83" i="4"/>
  <c r="D130" i="1"/>
  <c r="D83" i="4"/>
  <c r="D36" i="1"/>
  <c r="H127" i="3"/>
  <c r="O130" i="1"/>
  <c r="F82" i="3"/>
  <c r="H45" i="3"/>
  <c r="F32" i="3"/>
  <c r="D90" i="1"/>
  <c r="D67" i="1"/>
  <c r="G83" i="2"/>
  <c r="F83" i="2"/>
  <c r="O48" i="1"/>
  <c r="AA154" i="1"/>
  <c r="AC48" i="1"/>
  <c r="S35" i="1"/>
  <c r="S34" i="1" s="1"/>
  <c r="AE48" i="1"/>
  <c r="AB36" i="1"/>
  <c r="AC36" i="1"/>
  <c r="Z86" i="1"/>
  <c r="Z85" i="1"/>
  <c r="AA68" i="1"/>
  <c r="AA60" i="1"/>
  <c r="AA54" i="1"/>
  <c r="F48" i="1"/>
  <c r="J35" i="1"/>
  <c r="J34" i="1" s="1"/>
  <c r="AA49" i="1"/>
  <c r="H35" i="1"/>
  <c r="AC35" i="1" s="1"/>
  <c r="AA42" i="1"/>
  <c r="AG36" i="1"/>
  <c r="AH36" i="1"/>
  <c r="AA37" i="1"/>
  <c r="AE36" i="1"/>
  <c r="F83" i="60"/>
  <c r="D83" i="60"/>
  <c r="H87" i="60"/>
  <c r="D82" i="60"/>
  <c r="F32" i="60"/>
  <c r="O36" i="1"/>
  <c r="H45" i="60"/>
  <c r="D48" i="1"/>
  <c r="D32" i="60"/>
  <c r="H33" i="60"/>
  <c r="E83" i="60"/>
  <c r="I83" i="60" s="1"/>
  <c r="E31" i="60"/>
  <c r="I31" i="60" s="1"/>
  <c r="I82" i="60"/>
  <c r="E35" i="1"/>
  <c r="E34" i="1" s="1"/>
  <c r="Z36" i="1"/>
  <c r="F31" i="48"/>
  <c r="D26" i="48" s="1"/>
  <c r="H32" i="48"/>
  <c r="G83" i="18"/>
  <c r="G31" i="18"/>
  <c r="F82" i="32"/>
  <c r="F31" i="32" s="1"/>
  <c r="H87" i="32"/>
  <c r="G83" i="33"/>
  <c r="G31" i="33"/>
  <c r="H33" i="36"/>
  <c r="D32" i="36"/>
  <c r="D32" i="15"/>
  <c r="H33" i="15"/>
  <c r="H32" i="29"/>
  <c r="I82" i="58"/>
  <c r="E82" i="48"/>
  <c r="I87" i="48"/>
  <c r="H83" i="18"/>
  <c r="E82" i="17"/>
  <c r="I87" i="17"/>
  <c r="D32" i="35"/>
  <c r="H33" i="35"/>
  <c r="H33" i="6"/>
  <c r="D32" i="6"/>
  <c r="G82" i="38"/>
  <c r="I87" i="38"/>
  <c r="F83" i="48"/>
  <c r="G83" i="55"/>
  <c r="G31" i="55"/>
  <c r="H87" i="54"/>
  <c r="D82" i="54"/>
  <c r="D83" i="54"/>
  <c r="H83" i="54" s="1"/>
  <c r="F31" i="6"/>
  <c r="D26" i="6" s="1"/>
  <c r="H87" i="8"/>
  <c r="E82" i="29"/>
  <c r="I87" i="29"/>
  <c r="I87" i="33"/>
  <c r="E82" i="33"/>
  <c r="D83" i="36"/>
  <c r="H83" i="36" s="1"/>
  <c r="H87" i="36"/>
  <c r="D82" i="36"/>
  <c r="D32" i="28"/>
  <c r="H33" i="28"/>
  <c r="D83" i="30"/>
  <c r="H83" i="30" s="1"/>
  <c r="D82" i="41"/>
  <c r="H82" i="41" s="1"/>
  <c r="E83" i="46"/>
  <c r="E31" i="46"/>
  <c r="I82" i="46"/>
  <c r="G31" i="59"/>
  <c r="G83" i="59"/>
  <c r="H33" i="39"/>
  <c r="D32" i="39"/>
  <c r="I82" i="59"/>
  <c r="H45" i="5"/>
  <c r="D32" i="5"/>
  <c r="E82" i="6"/>
  <c r="I87" i="6"/>
  <c r="D82" i="7"/>
  <c r="H87" i="7"/>
  <c r="D83" i="7"/>
  <c r="G83" i="8"/>
  <c r="G31" i="8"/>
  <c r="D32" i="19"/>
  <c r="H33" i="19"/>
  <c r="D32" i="12"/>
  <c r="H33" i="12"/>
  <c r="E83" i="18"/>
  <c r="E31" i="18"/>
  <c r="I82" i="18"/>
  <c r="H45" i="37"/>
  <c r="I31" i="24"/>
  <c r="D32" i="33"/>
  <c r="H33" i="33"/>
  <c r="I87" i="42"/>
  <c r="E82" i="42"/>
  <c r="D83" i="52"/>
  <c r="D32" i="23"/>
  <c r="H33" i="23"/>
  <c r="F83" i="39"/>
  <c r="H83" i="39" s="1"/>
  <c r="F82" i="39"/>
  <c r="F31" i="39" s="1"/>
  <c r="D26" i="39" s="1"/>
  <c r="D82" i="37"/>
  <c r="H82" i="37" s="1"/>
  <c r="D82" i="30"/>
  <c r="H45" i="32"/>
  <c r="H33" i="31"/>
  <c r="D83" i="41"/>
  <c r="H83" i="41" s="1"/>
  <c r="H87" i="55"/>
  <c r="D82" i="55"/>
  <c r="H32" i="57"/>
  <c r="E82" i="57"/>
  <c r="I87" i="57"/>
  <c r="I87" i="49"/>
  <c r="E82" i="49"/>
  <c r="H33" i="42"/>
  <c r="D32" i="42"/>
  <c r="F31" i="56"/>
  <c r="G31" i="51"/>
  <c r="I31" i="51" s="1"/>
  <c r="G83" i="51"/>
  <c r="I83" i="51" s="1"/>
  <c r="I83" i="59"/>
  <c r="G83" i="4"/>
  <c r="G31" i="4"/>
  <c r="H87" i="11"/>
  <c r="D83" i="11"/>
  <c r="E82" i="21"/>
  <c r="I87" i="21"/>
  <c r="E31" i="22"/>
  <c r="E83" i="22"/>
  <c r="I82" i="22"/>
  <c r="H87" i="26"/>
  <c r="D83" i="26"/>
  <c r="D82" i="26"/>
  <c r="H87" i="34"/>
  <c r="D82" i="34"/>
  <c r="D83" i="34"/>
  <c r="E83" i="28"/>
  <c r="I83" i="28" s="1"/>
  <c r="I82" i="28"/>
  <c r="E31" i="28"/>
  <c r="I31" i="28" s="1"/>
  <c r="H45" i="22"/>
  <c r="D32" i="22"/>
  <c r="E82" i="35"/>
  <c r="I87" i="35"/>
  <c r="H127" i="2"/>
  <c r="D82" i="2"/>
  <c r="H82" i="2" s="1"/>
  <c r="H87" i="53"/>
  <c r="D82" i="53"/>
  <c r="D83" i="53"/>
  <c r="H45" i="2"/>
  <c r="D32" i="2"/>
  <c r="E83" i="4"/>
  <c r="E31" i="4"/>
  <c r="I82" i="4"/>
  <c r="H87" i="23"/>
  <c r="D83" i="23"/>
  <c r="D82" i="42"/>
  <c r="D83" i="2"/>
  <c r="G82" i="30"/>
  <c r="I87" i="30"/>
  <c r="H45" i="48"/>
  <c r="D32" i="49"/>
  <c r="H45" i="49"/>
  <c r="D32" i="47"/>
  <c r="H33" i="47"/>
  <c r="F83" i="31"/>
  <c r="F82" i="31"/>
  <c r="F31" i="31" s="1"/>
  <c r="D83" i="31"/>
  <c r="D82" i="31"/>
  <c r="H87" i="31"/>
  <c r="F82" i="59"/>
  <c r="F31" i="59" s="1"/>
  <c r="F83" i="59"/>
  <c r="H33" i="26"/>
  <c r="D32" i="26"/>
  <c r="H87" i="3"/>
  <c r="D83" i="3"/>
  <c r="H83" i="3" s="1"/>
  <c r="D82" i="11"/>
  <c r="H32" i="24"/>
  <c r="F31" i="33"/>
  <c r="D32" i="8"/>
  <c r="H33" i="8"/>
  <c r="D32" i="18"/>
  <c r="H33" i="18"/>
  <c r="H32" i="31"/>
  <c r="E82" i="54"/>
  <c r="I87" i="54"/>
  <c r="F83" i="8"/>
  <c r="G83" i="13"/>
  <c r="G31" i="13"/>
  <c r="H87" i="22"/>
  <c r="D82" i="22"/>
  <c r="H45" i="4"/>
  <c r="H45" i="30"/>
  <c r="D32" i="30"/>
  <c r="D32" i="27"/>
  <c r="H33" i="27"/>
  <c r="D32" i="25"/>
  <c r="I82" i="5"/>
  <c r="E31" i="5"/>
  <c r="I31" i="5" s="1"/>
  <c r="E83" i="5"/>
  <c r="D83" i="14"/>
  <c r="H83" i="14" s="1"/>
  <c r="G31" i="16"/>
  <c r="G83" i="16"/>
  <c r="D83" i="22"/>
  <c r="H87" i="16"/>
  <c r="F83" i="21"/>
  <c r="H83" i="21" s="1"/>
  <c r="H87" i="21"/>
  <c r="H127" i="19"/>
  <c r="F31" i="14"/>
  <c r="D26" i="14" s="1"/>
  <c r="I87" i="10"/>
  <c r="E82" i="10"/>
  <c r="F32" i="25"/>
  <c r="F31" i="25" s="1"/>
  <c r="H33" i="25"/>
  <c r="G83" i="22"/>
  <c r="G31" i="22"/>
  <c r="I87" i="26"/>
  <c r="E82" i="26"/>
  <c r="F83" i="34"/>
  <c r="I83" i="24"/>
  <c r="E82" i="34"/>
  <c r="I87" i="34"/>
  <c r="G31" i="32"/>
  <c r="G83" i="32"/>
  <c r="D32" i="46"/>
  <c r="H33" i="46"/>
  <c r="F83" i="26"/>
  <c r="D83" i="37"/>
  <c r="D83" i="43"/>
  <c r="H83" i="43" s="1"/>
  <c r="H82" i="33"/>
  <c r="H127" i="40"/>
  <c r="D32" i="50"/>
  <c r="E82" i="55"/>
  <c r="I87" i="55"/>
  <c r="H45" i="40"/>
  <c r="H33" i="49"/>
  <c r="H33" i="43"/>
  <c r="D32" i="43"/>
  <c r="D82" i="40"/>
  <c r="I87" i="50"/>
  <c r="E82" i="50"/>
  <c r="F82" i="42"/>
  <c r="F31" i="42" s="1"/>
  <c r="H87" i="42"/>
  <c r="F83" i="42"/>
  <c r="G83" i="49"/>
  <c r="G31" i="49"/>
  <c r="I87" i="2"/>
  <c r="E82" i="2"/>
  <c r="G83" i="57"/>
  <c r="G31" i="57"/>
  <c r="F83" i="13"/>
  <c r="F82" i="13"/>
  <c r="F31" i="23"/>
  <c r="D26" i="23" s="1"/>
  <c r="H87" i="46"/>
  <c r="D83" i="46"/>
  <c r="H83" i="46" s="1"/>
  <c r="G83" i="9"/>
  <c r="G31" i="9"/>
  <c r="D82" i="15"/>
  <c r="H82" i="15" s="1"/>
  <c r="H87" i="13"/>
  <c r="G83" i="34"/>
  <c r="G31" i="34"/>
  <c r="H87" i="5"/>
  <c r="D82" i="5"/>
  <c r="E82" i="7"/>
  <c r="I87" i="7"/>
  <c r="G83" i="7"/>
  <c r="G31" i="7"/>
  <c r="H45" i="13"/>
  <c r="E82" i="16"/>
  <c r="I87" i="16"/>
  <c r="D83" i="13"/>
  <c r="H87" i="18"/>
  <c r="F82" i="18"/>
  <c r="F31" i="18" s="1"/>
  <c r="D26" i="18" s="1"/>
  <c r="I87" i="13"/>
  <c r="E82" i="13"/>
  <c r="I87" i="19"/>
  <c r="E82" i="19"/>
  <c r="F82" i="34"/>
  <c r="D83" i="24"/>
  <c r="H83" i="24" s="1"/>
  <c r="E82" i="27"/>
  <c r="I87" i="27"/>
  <c r="H82" i="25"/>
  <c r="I82" i="44"/>
  <c r="E31" i="44"/>
  <c r="I31" i="44" s="1"/>
  <c r="E83" i="44"/>
  <c r="I83" i="44" s="1"/>
  <c r="F82" i="30"/>
  <c r="F82" i="26"/>
  <c r="F31" i="26" s="1"/>
  <c r="D26" i="26" s="1"/>
  <c r="I87" i="56"/>
  <c r="E82" i="56"/>
  <c r="D83" i="38"/>
  <c r="H87" i="35"/>
  <c r="H127" i="51"/>
  <c r="D82" i="51"/>
  <c r="D32" i="55"/>
  <c r="H33" i="55"/>
  <c r="F83" i="33"/>
  <c r="H87" i="33"/>
  <c r="H32" i="51"/>
  <c r="D83" i="51"/>
  <c r="H83" i="51" s="1"/>
  <c r="H45" i="44"/>
  <c r="D32" i="44"/>
  <c r="G31" i="50"/>
  <c r="G83" i="50"/>
  <c r="I82" i="51"/>
  <c r="G83" i="35"/>
  <c r="G31" i="35"/>
  <c r="H87" i="52"/>
  <c r="D82" i="52"/>
  <c r="F83" i="53"/>
  <c r="H127" i="53"/>
  <c r="D32" i="4"/>
  <c r="H33" i="4"/>
  <c r="H45" i="52"/>
  <c r="D32" i="52"/>
  <c r="H33" i="32"/>
  <c r="D32" i="32"/>
  <c r="I87" i="37"/>
  <c r="E82" i="37"/>
  <c r="H33" i="41"/>
  <c r="D32" i="41"/>
  <c r="E31" i="15"/>
  <c r="I31" i="15" s="1"/>
  <c r="I82" i="15"/>
  <c r="E83" i="15"/>
  <c r="I83" i="15" s="1"/>
  <c r="G31" i="3"/>
  <c r="G83" i="3"/>
  <c r="H33" i="7"/>
  <c r="D32" i="7"/>
  <c r="D83" i="5"/>
  <c r="H83" i="5" s="1"/>
  <c r="D83" i="9"/>
  <c r="D83" i="6"/>
  <c r="H87" i="9"/>
  <c r="D82" i="9"/>
  <c r="E82" i="9"/>
  <c r="I87" i="9"/>
  <c r="D31" i="13"/>
  <c r="H32" i="13"/>
  <c r="H33" i="21"/>
  <c r="D32" i="21"/>
  <c r="I87" i="20"/>
  <c r="E82" i="20"/>
  <c r="D83" i="27"/>
  <c r="H87" i="27"/>
  <c r="G83" i="42"/>
  <c r="G31" i="42"/>
  <c r="G31" i="11"/>
  <c r="I31" i="11" s="1"/>
  <c r="G83" i="11"/>
  <c r="I83" i="11" s="1"/>
  <c r="G83" i="27"/>
  <c r="G31" i="27"/>
  <c r="E82" i="8"/>
  <c r="I87" i="8"/>
  <c r="D82" i="24"/>
  <c r="E83" i="31"/>
  <c r="I83" i="31" s="1"/>
  <c r="E31" i="31"/>
  <c r="I31" i="31" s="1"/>
  <c r="I82" i="31"/>
  <c r="D32" i="38"/>
  <c r="H33" i="38"/>
  <c r="D32" i="34"/>
  <c r="E82" i="45"/>
  <c r="I87" i="45"/>
  <c r="H33" i="30"/>
  <c r="F83" i="40"/>
  <c r="H83" i="40" s="1"/>
  <c r="F83" i="44"/>
  <c r="H83" i="44" s="1"/>
  <c r="E31" i="25"/>
  <c r="I31" i="25" s="1"/>
  <c r="E83" i="25"/>
  <c r="I83" i="25" s="1"/>
  <c r="I82" i="25"/>
  <c r="F82" i="55"/>
  <c r="F31" i="55" s="1"/>
  <c r="F83" i="55"/>
  <c r="D82" i="48"/>
  <c r="H87" i="48"/>
  <c r="D83" i="48"/>
  <c r="E83" i="36"/>
  <c r="I83" i="36" s="1"/>
  <c r="E31" i="36"/>
  <c r="D83" i="45"/>
  <c r="H83" i="45" s="1"/>
  <c r="F82" i="49"/>
  <c r="F31" i="49" s="1"/>
  <c r="F83" i="49"/>
  <c r="H83" i="49" s="1"/>
  <c r="H87" i="57"/>
  <c r="D82" i="57"/>
  <c r="H82" i="57" s="1"/>
  <c r="H32" i="58"/>
  <c r="D83" i="55"/>
  <c r="H87" i="29"/>
  <c r="D82" i="29"/>
  <c r="H82" i="29" s="1"/>
  <c r="H32" i="56"/>
  <c r="D31" i="56"/>
  <c r="I87" i="12"/>
  <c r="G82" i="12"/>
  <c r="D32" i="17"/>
  <c r="H33" i="17"/>
  <c r="I87" i="18"/>
  <c r="I87" i="3"/>
  <c r="E82" i="3"/>
  <c r="H33" i="3"/>
  <c r="D82" i="3"/>
  <c r="H82" i="3" s="1"/>
  <c r="I87" i="14"/>
  <c r="E82" i="14"/>
  <c r="D83" i="12"/>
  <c r="H87" i="12"/>
  <c r="D82" i="4"/>
  <c r="H83" i="19"/>
  <c r="H32" i="16"/>
  <c r="F83" i="23"/>
  <c r="D82" i="23"/>
  <c r="H82" i="23" s="1"/>
  <c r="E31" i="32"/>
  <c r="E83" i="32"/>
  <c r="I82" i="32"/>
  <c r="F83" i="32"/>
  <c r="H83" i="32" s="1"/>
  <c r="F32" i="36"/>
  <c r="G82" i="39"/>
  <c r="I87" i="39"/>
  <c r="I87" i="41"/>
  <c r="E82" i="41"/>
  <c r="D82" i="46"/>
  <c r="H82" i="46" s="1"/>
  <c r="I87" i="40"/>
  <c r="E82" i="40"/>
  <c r="D82" i="38"/>
  <c r="H82" i="38" s="1"/>
  <c r="H45" i="53"/>
  <c r="D32" i="53"/>
  <c r="F82" i="44"/>
  <c r="F31" i="44" s="1"/>
  <c r="H127" i="47"/>
  <c r="H82" i="56"/>
  <c r="H87" i="39"/>
  <c r="H33" i="40"/>
  <c r="D82" i="45"/>
  <c r="H33" i="59"/>
  <c r="D32" i="59"/>
  <c r="I87" i="53"/>
  <c r="E82" i="53"/>
  <c r="D82" i="58"/>
  <c r="H82" i="58" s="1"/>
  <c r="E83" i="47"/>
  <c r="I83" i="47" s="1"/>
  <c r="I82" i="47"/>
  <c r="E31" i="47"/>
  <c r="I31" i="47" s="1"/>
  <c r="F31" i="2"/>
  <c r="G31" i="46"/>
  <c r="G83" i="46"/>
  <c r="I87" i="52"/>
  <c r="E82" i="52"/>
  <c r="E31" i="43"/>
  <c r="I31" i="43" s="1"/>
  <c r="I82" i="43"/>
  <c r="E83" i="43"/>
  <c r="I83" i="43" s="1"/>
  <c r="Y34" i="1"/>
  <c r="AI34" i="1" s="1"/>
  <c r="Y86" i="1"/>
  <c r="AI85" i="1"/>
  <c r="AI86" i="1" s="1"/>
  <c r="AF36" i="1"/>
  <c r="V35" i="1"/>
  <c r="AG35" i="1"/>
  <c r="W34" i="1"/>
  <c r="AG34" i="1" s="1"/>
  <c r="AD36" i="1"/>
  <c r="Q36" i="1"/>
  <c r="T35" i="1"/>
  <c r="P34" i="1"/>
  <c r="R34" i="1"/>
  <c r="AF67" i="1"/>
  <c r="Q67" i="1"/>
  <c r="AA67" i="1" s="1"/>
  <c r="AD48" i="1"/>
  <c r="Q48" i="1"/>
  <c r="U34" i="1"/>
  <c r="X35" i="1"/>
  <c r="F36" i="1"/>
  <c r="G35" i="1"/>
  <c r="AB35" i="1" s="1"/>
  <c r="D26" i="17"/>
  <c r="I31" i="59" l="1"/>
  <c r="H83" i="59"/>
  <c r="E31" i="58"/>
  <c r="I31" i="58" s="1"/>
  <c r="H82" i="60"/>
  <c r="H83" i="60"/>
  <c r="H83" i="57"/>
  <c r="H31" i="56"/>
  <c r="H83" i="55"/>
  <c r="H82" i="54"/>
  <c r="D31" i="54"/>
  <c r="H31" i="54" s="1"/>
  <c r="H82" i="53"/>
  <c r="H82" i="52"/>
  <c r="H83" i="52"/>
  <c r="H82" i="51"/>
  <c r="D31" i="51"/>
  <c r="H31" i="51" s="1"/>
  <c r="F31" i="50"/>
  <c r="D26" i="50" s="1"/>
  <c r="H82" i="49"/>
  <c r="H83" i="48"/>
  <c r="H83" i="47"/>
  <c r="H82" i="47"/>
  <c r="H82" i="44"/>
  <c r="H83" i="42"/>
  <c r="H82" i="40"/>
  <c r="D31" i="40"/>
  <c r="H31" i="40" s="1"/>
  <c r="H82" i="39"/>
  <c r="H83" i="38"/>
  <c r="H83" i="37"/>
  <c r="F31" i="37"/>
  <c r="D26" i="37" s="1"/>
  <c r="H32" i="37"/>
  <c r="F31" i="36"/>
  <c r="D26" i="36" s="1"/>
  <c r="H82" i="36"/>
  <c r="I31" i="36"/>
  <c r="H82" i="35"/>
  <c r="F31" i="34"/>
  <c r="D26" i="34" s="1"/>
  <c r="H83" i="33"/>
  <c r="I83" i="32"/>
  <c r="I31" i="32"/>
  <c r="H82" i="31"/>
  <c r="H83" i="31"/>
  <c r="F31" i="30"/>
  <c r="D26" i="30" s="1"/>
  <c r="D31" i="29"/>
  <c r="H31" i="29" s="1"/>
  <c r="H83" i="28"/>
  <c r="H82" i="27"/>
  <c r="H83" i="27"/>
  <c r="H83" i="26"/>
  <c r="H82" i="24"/>
  <c r="I83" i="22"/>
  <c r="H82" i="22"/>
  <c r="H83" i="22"/>
  <c r="H82" i="21"/>
  <c r="H83" i="20"/>
  <c r="D31" i="20"/>
  <c r="H31" i="20" s="1"/>
  <c r="H82" i="19"/>
  <c r="I83" i="18"/>
  <c r="H82" i="18"/>
  <c r="H31" i="16"/>
  <c r="H82" i="16"/>
  <c r="H83" i="15"/>
  <c r="H82" i="14"/>
  <c r="D31" i="14"/>
  <c r="H31" i="14" s="1"/>
  <c r="H83" i="13"/>
  <c r="H82" i="13"/>
  <c r="H82" i="12"/>
  <c r="H83" i="12"/>
  <c r="H83" i="11"/>
  <c r="F31" i="10"/>
  <c r="D26" i="10" s="1"/>
  <c r="H82" i="10"/>
  <c r="H83" i="9"/>
  <c r="F31" i="9"/>
  <c r="D26" i="9" s="1"/>
  <c r="H32" i="9"/>
  <c r="H82" i="8"/>
  <c r="H83" i="8"/>
  <c r="H82" i="7"/>
  <c r="H83" i="7"/>
  <c r="H83" i="6"/>
  <c r="H82" i="5"/>
  <c r="I83" i="5"/>
  <c r="O85" i="1"/>
  <c r="H82" i="4"/>
  <c r="H83" i="4"/>
  <c r="F31" i="3"/>
  <c r="D26" i="3" s="1"/>
  <c r="O35" i="1"/>
  <c r="H32" i="3"/>
  <c r="D31" i="3"/>
  <c r="O86" i="1"/>
  <c r="H83" i="2"/>
  <c r="D85" i="1"/>
  <c r="D86" i="1"/>
  <c r="D35" i="1"/>
  <c r="Q35" i="1"/>
  <c r="Q34" i="1" s="1"/>
  <c r="E28" i="1" s="1"/>
  <c r="AE35" i="1"/>
  <c r="AE34" i="1"/>
  <c r="AA48" i="1"/>
  <c r="H34" i="1"/>
  <c r="AC34" i="1" s="1"/>
  <c r="Z35" i="1"/>
  <c r="F31" i="60"/>
  <c r="D26" i="60" s="1"/>
  <c r="D31" i="60"/>
  <c r="H32" i="60"/>
  <c r="AA36" i="1"/>
  <c r="Z34" i="1"/>
  <c r="E83" i="40"/>
  <c r="I83" i="40" s="1"/>
  <c r="I82" i="40"/>
  <c r="E31" i="40"/>
  <c r="I31" i="40" s="1"/>
  <c r="H32" i="41"/>
  <c r="D31" i="41"/>
  <c r="H31" i="41" s="1"/>
  <c r="I82" i="2"/>
  <c r="E31" i="2"/>
  <c r="I31" i="2" s="1"/>
  <c r="E83" i="2"/>
  <c r="I83" i="2" s="1"/>
  <c r="H82" i="11"/>
  <c r="D31" i="11"/>
  <c r="H31" i="11" s="1"/>
  <c r="E83" i="33"/>
  <c r="I83" i="33" s="1"/>
  <c r="E31" i="33"/>
  <c r="I31" i="33" s="1"/>
  <c r="I82" i="33"/>
  <c r="E83" i="45"/>
  <c r="I83" i="45" s="1"/>
  <c r="I82" i="45"/>
  <c r="E31" i="45"/>
  <c r="I31" i="45" s="1"/>
  <c r="E31" i="8"/>
  <c r="I31" i="8" s="1"/>
  <c r="I82" i="8"/>
  <c r="E83" i="8"/>
  <c r="I83" i="8" s="1"/>
  <c r="E83" i="37"/>
  <c r="I83" i="37" s="1"/>
  <c r="I82" i="37"/>
  <c r="E31" i="37"/>
  <c r="I31" i="37" s="1"/>
  <c r="H82" i="9"/>
  <c r="D31" i="9"/>
  <c r="I82" i="6"/>
  <c r="E31" i="6"/>
  <c r="I31" i="6" s="1"/>
  <c r="E83" i="6"/>
  <c r="I83" i="6" s="1"/>
  <c r="H32" i="28"/>
  <c r="D31" i="28"/>
  <c r="H31" i="28" s="1"/>
  <c r="E83" i="29"/>
  <c r="I83" i="29" s="1"/>
  <c r="I82" i="29"/>
  <c r="E31" i="29"/>
  <c r="I31" i="29" s="1"/>
  <c r="E83" i="48"/>
  <c r="I83" i="48" s="1"/>
  <c r="E31" i="48"/>
  <c r="I31" i="48" s="1"/>
  <c r="I82" i="48"/>
  <c r="D31" i="59"/>
  <c r="H31" i="59" s="1"/>
  <c r="H32" i="59"/>
  <c r="H82" i="48"/>
  <c r="D31" i="48"/>
  <c r="H31" i="48" s="1"/>
  <c r="H32" i="38"/>
  <c r="D31" i="38"/>
  <c r="H31" i="38" s="1"/>
  <c r="D31" i="32"/>
  <c r="H31" i="32" s="1"/>
  <c r="H32" i="32"/>
  <c r="I82" i="56"/>
  <c r="E31" i="56"/>
  <c r="I31" i="56" s="1"/>
  <c r="E83" i="56"/>
  <c r="I83" i="56" s="1"/>
  <c r="E83" i="13"/>
  <c r="I83" i="13" s="1"/>
  <c r="E31" i="13"/>
  <c r="I31" i="13" s="1"/>
  <c r="I82" i="13"/>
  <c r="H32" i="43"/>
  <c r="D31" i="43"/>
  <c r="H31" i="43" s="1"/>
  <c r="D31" i="30"/>
  <c r="H32" i="30"/>
  <c r="E31" i="54"/>
  <c r="I31" i="54" s="1"/>
  <c r="E83" i="54"/>
  <c r="I83" i="54" s="1"/>
  <c r="I82" i="54"/>
  <c r="H32" i="26"/>
  <c r="D31" i="26"/>
  <c r="H31" i="26" s="1"/>
  <c r="G31" i="30"/>
  <c r="I31" i="30" s="1"/>
  <c r="G83" i="30"/>
  <c r="I83" i="30" s="1"/>
  <c r="I82" i="30"/>
  <c r="I83" i="4"/>
  <c r="H83" i="34"/>
  <c r="I31" i="22"/>
  <c r="E83" i="57"/>
  <c r="I83" i="57" s="1"/>
  <c r="I82" i="57"/>
  <c r="E31" i="57"/>
  <c r="I31" i="57" s="1"/>
  <c r="H32" i="19"/>
  <c r="D31" i="19"/>
  <c r="H31" i="19" s="1"/>
  <c r="H32" i="5"/>
  <c r="D31" i="5"/>
  <c r="H31" i="5" s="1"/>
  <c r="D31" i="36"/>
  <c r="H32" i="36"/>
  <c r="E83" i="19"/>
  <c r="I83" i="19" s="1"/>
  <c r="I82" i="19"/>
  <c r="E31" i="19"/>
  <c r="I31" i="19" s="1"/>
  <c r="E83" i="3"/>
  <c r="I83" i="3" s="1"/>
  <c r="I82" i="3"/>
  <c r="E31" i="3"/>
  <c r="I31" i="3" s="1"/>
  <c r="H32" i="4"/>
  <c r="D31" i="4"/>
  <c r="H31" i="4" s="1"/>
  <c r="E31" i="27"/>
  <c r="I31" i="27" s="1"/>
  <c r="E83" i="27"/>
  <c r="I83" i="27" s="1"/>
  <c r="I82" i="27"/>
  <c r="E31" i="55"/>
  <c r="I31" i="55" s="1"/>
  <c r="E83" i="55"/>
  <c r="I83" i="55" s="1"/>
  <c r="I82" i="55"/>
  <c r="D31" i="25"/>
  <c r="H31" i="25" s="1"/>
  <c r="H32" i="25"/>
  <c r="D31" i="18"/>
  <c r="H31" i="18" s="1"/>
  <c r="H32" i="18"/>
  <c r="D31" i="49"/>
  <c r="H31" i="49" s="1"/>
  <c r="H32" i="49"/>
  <c r="I82" i="26"/>
  <c r="E31" i="26"/>
  <c r="I31" i="26" s="1"/>
  <c r="E83" i="26"/>
  <c r="I83" i="26" s="1"/>
  <c r="D31" i="37"/>
  <c r="H31" i="37" s="1"/>
  <c r="H32" i="27"/>
  <c r="D31" i="27"/>
  <c r="H31" i="27" s="1"/>
  <c r="I31" i="4"/>
  <c r="H32" i="33"/>
  <c r="D31" i="33"/>
  <c r="H31" i="33" s="1"/>
  <c r="H32" i="15"/>
  <c r="D31" i="15"/>
  <c r="H31" i="15" s="1"/>
  <c r="D31" i="53"/>
  <c r="H31" i="53" s="1"/>
  <c r="H32" i="53"/>
  <c r="I82" i="14"/>
  <c r="E83" i="14"/>
  <c r="I83" i="14" s="1"/>
  <c r="E31" i="14"/>
  <c r="I31" i="14" s="1"/>
  <c r="H32" i="17"/>
  <c r="D31" i="17"/>
  <c r="H31" i="17" s="1"/>
  <c r="H32" i="21"/>
  <c r="D31" i="21"/>
  <c r="H31" i="21" s="1"/>
  <c r="H32" i="55"/>
  <c r="D31" i="55"/>
  <c r="H31" i="55" s="1"/>
  <c r="F31" i="13"/>
  <c r="H31" i="13" s="1"/>
  <c r="D31" i="24"/>
  <c r="H31" i="24" s="1"/>
  <c r="H82" i="59"/>
  <c r="H32" i="2"/>
  <c r="D31" i="2"/>
  <c r="H31" i="2" s="1"/>
  <c r="H82" i="34"/>
  <c r="D31" i="57"/>
  <c r="H31" i="57" s="1"/>
  <c r="H32" i="23"/>
  <c r="D31" i="23"/>
  <c r="H31" i="23" s="1"/>
  <c r="E83" i="17"/>
  <c r="I83" i="17" s="1"/>
  <c r="I82" i="17"/>
  <c r="E31" i="17"/>
  <c r="I31" i="17" s="1"/>
  <c r="I82" i="53"/>
  <c r="E31" i="53"/>
  <c r="I31" i="53" s="1"/>
  <c r="E83" i="53"/>
  <c r="I83" i="53" s="1"/>
  <c r="D31" i="34"/>
  <c r="H32" i="34"/>
  <c r="E31" i="7"/>
  <c r="I31" i="7" s="1"/>
  <c r="E83" i="7"/>
  <c r="I83" i="7" s="1"/>
  <c r="I82" i="7"/>
  <c r="I82" i="41"/>
  <c r="E31" i="41"/>
  <c r="I31" i="41" s="1"/>
  <c r="E83" i="41"/>
  <c r="I83" i="41" s="1"/>
  <c r="E83" i="20"/>
  <c r="I83" i="20" s="1"/>
  <c r="E31" i="20"/>
  <c r="I31" i="20" s="1"/>
  <c r="I82" i="20"/>
  <c r="H32" i="44"/>
  <c r="D31" i="44"/>
  <c r="H31" i="44" s="1"/>
  <c r="E31" i="16"/>
  <c r="I31" i="16" s="1"/>
  <c r="I82" i="16"/>
  <c r="E83" i="16"/>
  <c r="I83" i="16" s="1"/>
  <c r="G83" i="39"/>
  <c r="I83" i="39" s="1"/>
  <c r="G31" i="39"/>
  <c r="I31" i="39" s="1"/>
  <c r="I82" i="39"/>
  <c r="G83" i="12"/>
  <c r="I83" i="12" s="1"/>
  <c r="G31" i="12"/>
  <c r="I31" i="12" s="1"/>
  <c r="I82" i="12"/>
  <c r="D31" i="52"/>
  <c r="H31" i="52" s="1"/>
  <c r="H32" i="52"/>
  <c r="H82" i="32"/>
  <c r="E31" i="34"/>
  <c r="I31" i="34" s="1"/>
  <c r="E83" i="34"/>
  <c r="I83" i="34" s="1"/>
  <c r="I82" i="34"/>
  <c r="H82" i="42"/>
  <c r="E31" i="35"/>
  <c r="I31" i="35" s="1"/>
  <c r="E83" i="35"/>
  <c r="I83" i="35" s="1"/>
  <c r="I82" i="35"/>
  <c r="E31" i="21"/>
  <c r="I31" i="21" s="1"/>
  <c r="E83" i="21"/>
  <c r="I83" i="21" s="1"/>
  <c r="I82" i="21"/>
  <c r="I31" i="46"/>
  <c r="G83" i="38"/>
  <c r="I83" i="38" s="1"/>
  <c r="G31" i="38"/>
  <c r="I31" i="38" s="1"/>
  <c r="I82" i="38"/>
  <c r="D31" i="7"/>
  <c r="H31" i="7" s="1"/>
  <c r="H32" i="7"/>
  <c r="I82" i="52"/>
  <c r="E31" i="52"/>
  <c r="I31" i="52" s="1"/>
  <c r="E83" i="52"/>
  <c r="I83" i="52" s="1"/>
  <c r="D31" i="46"/>
  <c r="H31" i="46" s="1"/>
  <c r="H32" i="46"/>
  <c r="E83" i="10"/>
  <c r="I83" i="10" s="1"/>
  <c r="E31" i="10"/>
  <c r="I31" i="10" s="1"/>
  <c r="I82" i="10"/>
  <c r="E83" i="49"/>
  <c r="I83" i="49" s="1"/>
  <c r="E31" i="49"/>
  <c r="I31" i="49" s="1"/>
  <c r="I82" i="49"/>
  <c r="H32" i="39"/>
  <c r="D31" i="39"/>
  <c r="H31" i="39" s="1"/>
  <c r="E83" i="9"/>
  <c r="I83" i="9" s="1"/>
  <c r="E31" i="9"/>
  <c r="I31" i="9" s="1"/>
  <c r="I82" i="9"/>
  <c r="D31" i="50"/>
  <c r="H32" i="50"/>
  <c r="H32" i="12"/>
  <c r="D31" i="12"/>
  <c r="H31" i="12" s="1"/>
  <c r="D31" i="35"/>
  <c r="H31" i="35" s="1"/>
  <c r="H32" i="35"/>
  <c r="H32" i="8"/>
  <c r="D31" i="8"/>
  <c r="H31" i="8" s="1"/>
  <c r="H82" i="45"/>
  <c r="D31" i="45"/>
  <c r="H31" i="45" s="1"/>
  <c r="D31" i="58"/>
  <c r="H31" i="58" s="1"/>
  <c r="I82" i="50"/>
  <c r="E83" i="50"/>
  <c r="I83" i="50" s="1"/>
  <c r="E31" i="50"/>
  <c r="I31" i="50" s="1"/>
  <c r="D31" i="31"/>
  <c r="H31" i="31" s="1"/>
  <c r="H32" i="47"/>
  <c r="D31" i="47"/>
  <c r="H31" i="47" s="1"/>
  <c r="H83" i="23"/>
  <c r="H83" i="53"/>
  <c r="D31" i="22"/>
  <c r="H31" i="22" s="1"/>
  <c r="H32" i="22"/>
  <c r="H82" i="26"/>
  <c r="H32" i="42"/>
  <c r="D31" i="42"/>
  <c r="H31" i="42" s="1"/>
  <c r="H82" i="55"/>
  <c r="H82" i="30"/>
  <c r="E31" i="42"/>
  <c r="I31" i="42" s="1"/>
  <c r="E83" i="42"/>
  <c r="I83" i="42" s="1"/>
  <c r="I82" i="42"/>
  <c r="I31" i="18"/>
  <c r="I83" i="46"/>
  <c r="H32" i="6"/>
  <c r="D31" i="6"/>
  <c r="H31" i="6" s="1"/>
  <c r="AF35" i="1"/>
  <c r="V34" i="1"/>
  <c r="AF34" i="1" s="1"/>
  <c r="AD35" i="1"/>
  <c r="T34" i="1"/>
  <c r="AD34" i="1" s="1"/>
  <c r="AH35" i="1"/>
  <c r="X34" i="1"/>
  <c r="AH34" i="1" s="1"/>
  <c r="F35" i="1"/>
  <c r="F34" i="1" s="1"/>
  <c r="G34" i="1"/>
  <c r="AB34" i="1" s="1"/>
  <c r="D26" i="31"/>
  <c r="D26" i="41"/>
  <c r="D26" i="59"/>
  <c r="D26" i="58"/>
  <c r="D26" i="56"/>
  <c r="D26" i="54"/>
  <c r="D26" i="53"/>
  <c r="D26" i="49"/>
  <c r="D26" i="46"/>
  <c r="D26" i="44"/>
  <c r="D26" i="42"/>
  <c r="D26" i="40"/>
  <c r="D26" i="33"/>
  <c r="D26" i="32"/>
  <c r="D26" i="29"/>
  <c r="D26" i="28"/>
  <c r="D26" i="25"/>
  <c r="D26" i="21"/>
  <c r="D26" i="20"/>
  <c r="D24" i="13"/>
  <c r="D26" i="8"/>
  <c r="D26" i="7"/>
  <c r="D26" i="5"/>
  <c r="D26" i="4"/>
  <c r="E27" i="1"/>
  <c r="D26" i="55"/>
  <c r="D26" i="2"/>
  <c r="D24" i="59" l="1"/>
  <c r="H25" i="59" s="1"/>
  <c r="H31" i="50"/>
  <c r="D24" i="42"/>
  <c r="H25" i="42" s="1"/>
  <c r="H31" i="36"/>
  <c r="H31" i="34"/>
  <c r="H31" i="30"/>
  <c r="D24" i="29"/>
  <c r="D24" i="28"/>
  <c r="H25" i="28" s="1"/>
  <c r="D24" i="24"/>
  <c r="H25" i="24" s="1"/>
  <c r="H31" i="10"/>
  <c r="H31" i="9"/>
  <c r="O34" i="1"/>
  <c r="H31" i="3"/>
  <c r="D34" i="1"/>
  <c r="H31" i="60"/>
  <c r="D24" i="60"/>
  <c r="H25" i="60" s="1"/>
  <c r="AA34" i="1"/>
  <c r="AA35" i="1"/>
  <c r="D24" i="48"/>
  <c r="H25" i="48" s="1"/>
  <c r="D24" i="58"/>
  <c r="H25" i="58" s="1"/>
  <c r="D24" i="33"/>
  <c r="H25" i="33" s="1"/>
  <c r="D26" i="13"/>
  <c r="H25" i="13" s="1"/>
  <c r="D24" i="12"/>
  <c r="H25" i="12" s="1"/>
  <c r="D24" i="50"/>
  <c r="H25" i="50" s="1"/>
  <c r="D24" i="47"/>
  <c r="H25" i="47" s="1"/>
  <c r="D24" i="43"/>
  <c r="H25" i="43" s="1"/>
  <c r="D24" i="41"/>
  <c r="H25" i="41" s="1"/>
  <c r="D24" i="39"/>
  <c r="H25" i="39" s="1"/>
  <c r="H25" i="29"/>
  <c r="D24" i="20"/>
  <c r="H25" i="20" s="1"/>
  <c r="D24" i="10"/>
  <c r="H25" i="10" s="1"/>
  <c r="D24" i="19"/>
  <c r="H25" i="19" s="1"/>
  <c r="D24" i="46"/>
  <c r="H25" i="46" s="1"/>
  <c r="D24" i="26"/>
  <c r="H25" i="26" s="1"/>
  <c r="D24" i="35"/>
  <c r="H25" i="35" s="1"/>
  <c r="D24" i="38"/>
  <c r="H25" i="38" s="1"/>
  <c r="D24" i="11"/>
  <c r="H25" i="11" s="1"/>
  <c r="D24" i="55"/>
  <c r="H25" i="55" s="1"/>
  <c r="D24" i="9"/>
  <c r="H25" i="9" s="1"/>
  <c r="D24" i="40"/>
  <c r="H25" i="40" s="1"/>
  <c r="D24" i="25"/>
  <c r="H25" i="25" s="1"/>
  <c r="D24" i="23"/>
  <c r="H25" i="23" s="1"/>
  <c r="D24" i="2"/>
  <c r="H25" i="2" s="1"/>
  <c r="D24" i="7"/>
  <c r="H25" i="7" s="1"/>
  <c r="D24" i="45"/>
  <c r="H25" i="45" s="1"/>
  <c r="D24" i="51"/>
  <c r="H25" i="51" s="1"/>
  <c r="D24" i="49"/>
  <c r="H25" i="49" s="1"/>
  <c r="D24" i="37"/>
  <c r="H25" i="37" s="1"/>
  <c r="D24" i="22"/>
  <c r="H25" i="22" s="1"/>
  <c r="D24" i="8"/>
  <c r="H25" i="8" s="1"/>
  <c r="D24" i="57"/>
  <c r="H25" i="57" s="1"/>
  <c r="D24" i="44"/>
  <c r="H25" i="44" s="1"/>
  <c r="D24" i="21"/>
  <c r="H25" i="21" s="1"/>
  <c r="D24" i="53"/>
  <c r="H25" i="53" s="1"/>
  <c r="E24" i="1"/>
  <c r="J25" i="1" s="1"/>
  <c r="D24" i="17"/>
  <c r="H25" i="17" s="1"/>
  <c r="D24" i="36"/>
  <c r="H25" i="36" s="1"/>
  <c r="D24" i="15"/>
  <c r="H25" i="15" s="1"/>
  <c r="D24" i="54"/>
  <c r="H25" i="54" s="1"/>
  <c r="D24" i="3"/>
  <c r="H25" i="3" s="1"/>
  <c r="D24" i="31"/>
  <c r="H25" i="31" s="1"/>
  <c r="D24" i="4"/>
  <c r="H25" i="4" s="1"/>
  <c r="D24" i="32"/>
  <c r="H25" i="32" s="1"/>
  <c r="D24" i="52"/>
  <c r="H25" i="52" s="1"/>
  <c r="D24" i="16"/>
  <c r="H25" i="16" s="1"/>
  <c r="D24" i="27"/>
  <c r="H25" i="27" s="1"/>
  <c r="D24" i="6"/>
  <c r="H25" i="6" s="1"/>
  <c r="D24" i="30"/>
  <c r="H25" i="30" s="1"/>
  <c r="D24" i="14"/>
  <c r="H25" i="14" s="1"/>
  <c r="D24" i="5"/>
  <c r="H25" i="5" s="1"/>
  <c r="D24" i="34"/>
  <c r="H25" i="34" s="1"/>
  <c r="D24" i="18"/>
  <c r="H25" i="18" s="1"/>
  <c r="D24" i="56"/>
  <c r="H25" i="56" s="1"/>
  <c r="E25" i="1" l="1"/>
  <c r="J26" i="1" s="1"/>
</calcChain>
</file>

<file path=xl/sharedStrings.xml><?xml version="1.0" encoding="utf-8"?>
<sst xmlns="http://schemas.openxmlformats.org/spreadsheetml/2006/main" count="16015" uniqueCount="315">
  <si>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</si>
  <si>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</si>
  <si>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</si>
  <si>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</si>
  <si>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</si>
  <si>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</si>
  <si>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</si>
  <si>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</si>
  <si>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</si>
  <si>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</si>
  <si>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</si>
  <si>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</si>
  <si>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</si>
  <si>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</si>
  <si>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</si>
  <si>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</si>
  <si>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</si>
  <si>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</si>
  <si>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</si>
  <si>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</si>
  <si>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</si>
  <si>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</si>
  <si>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</si>
  <si>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</si>
  <si>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</si>
  <si>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</si>
  <si>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</si>
  <si>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</si>
  <si>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</si>
  <si>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</si>
  <si>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</si>
  <si>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</si>
  <si>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</si>
  <si>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</si>
  <si>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</si>
  <si>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</si>
  <si>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</si>
  <si>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</si>
  <si>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</si>
  <si>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</si>
  <si>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</si>
  <si>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</si>
  <si>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</si>
  <si>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</si>
  <si>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</si>
  <si>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</si>
  <si>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</si>
  <si>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</si>
  <si>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</si>
  <si>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</si>
  <si>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</si>
  <si>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</si>
  <si>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</si>
  <si>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</si>
  <si>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</si>
  <si>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</si>
  <si>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</si>
  <si>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</si>
  <si>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</si>
  <si>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</si>
  <si>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</si>
  <si>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</si>
  <si>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</si>
  <si>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</si>
  <si>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</si>
  <si>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</si>
  <si>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</si>
  <si>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</si>
  <si>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</si>
  <si>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</si>
  <si>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</si>
  <si>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</si>
  <si>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</si>
  <si>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</si>
  <si>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</si>
  <si>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</si>
  <si>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</si>
  <si>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</si>
  <si>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</si>
  <si>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</si>
  <si>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</si>
  <si>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</si>
  <si>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</si>
  <si>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</si>
  <si>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</si>
  <si>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</si>
  <si>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</si>
  <si>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</si>
  <si>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</si>
  <si>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</si>
  <si>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</si>
  <si>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</si>
  <si>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</si>
  <si>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</si>
  <si>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</si>
  <si>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</si>
  <si>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</si>
  <si>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</si>
  <si>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</si>
  <si>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</si>
  <si>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</si>
  <si>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</si>
  <si>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</si>
  <si>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</si>
  <si>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</si>
  <si>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</si>
  <si>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</si>
  <si>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</si>
  <si>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</si>
  <si>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</si>
  <si>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</si>
  <si>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</si>
  <si>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</si>
  <si>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</si>
  <si>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</si>
  <si>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</si>
  <si>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</si>
  <si>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</si>
  <si>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</si>
  <si>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</si>
  <si>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</si>
  <si>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</si>
  <si>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</si>
  <si>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</si>
  <si>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</si>
  <si>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</si>
  <si>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</si>
  <si>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</si>
  <si>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</si>
  <si>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</si>
  <si>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</si>
  <si>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</si>
  <si>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</si>
  <si>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</si>
  <si>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</si>
  <si>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</si>
  <si>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</si>
  <si>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</si>
  <si>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</si>
  <si>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</si>
  <si>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</si>
  <si>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</si>
  <si>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</si>
  <si>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</si>
  <si>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</si>
  <si>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</si>
  <si>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</si>
  <si>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</si>
  <si>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</si>
  <si>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</si>
  <si>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</si>
  <si>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</si>
  <si>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</si>
  <si>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</si>
  <si>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</si>
  <si>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</si>
  <si>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</si>
  <si>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</si>
  <si>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</si>
  <si>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</si>
  <si>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</si>
  <si>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</si>
  <si>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</si>
  <si>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</si>
  <si>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</si>
  <si>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</si>
  <si>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</si>
  <si>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</si>
  <si>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</si>
  <si>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</si>
  <si>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</si>
  <si>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</si>
  <si>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</si>
  <si>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</si>
  <si>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</si>
  <si>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</si>
  <si>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</si>
  <si>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</si>
  <si>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</si>
  <si>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</si>
  <si>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</si>
  <si>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</si>
  <si>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</si>
  <si>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</si>
  <si>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</si>
  <si>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</si>
  <si>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</si>
  <si>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</si>
  <si>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</si>
  <si>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</si>
  <si>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</si>
  <si>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</si>
  <si>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</si>
  <si>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</si>
  <si>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</si>
  <si>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</si>
  <si>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</si>
  <si>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</si>
  <si>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</si>
  <si>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</si>
  <si>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</si>
  <si>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</si>
  <si>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</si>
  <si>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</si>
  <si>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</si>
  <si>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</si>
  <si>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</si>
  <si>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</si>
  <si>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</si>
  <si>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</si>
  <si>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</si>
  <si>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</si>
  <si>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</si>
  <si>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</si>
  <si>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</si>
  <si>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</si>
  <si>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</si>
  <si>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</si>
  <si>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</si>
  <si>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</si>
  <si>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</si>
  <si>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</si>
  <si>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</si>
  <si>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</si>
  <si>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</si>
  <si>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</si>
  <si>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</si>
  <si>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</si>
  <si>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</si>
  <si>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</si>
  <si>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</si>
  <si>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</si>
  <si>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</si>
  <si>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</si>
  <si>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</si>
  <si>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</si>
  <si>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</si>
  <si>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</si>
  <si>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</si>
  <si>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</si>
  <si>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</si>
  <si>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</si>
  <si>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</si>
  <si>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</si>
  <si>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</si>
  <si>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</si>
  <si>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</si>
  <si>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</si>
  <si>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</si>
  <si>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</si>
  <si>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</si>
  <si>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</si>
  <si>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</si>
  <si>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</si>
  <si>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</si>
  <si>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</si>
  <si>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</si>
  <si>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</si>
  <si>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</si>
  <si>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</si>
  <si>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</si>
  <si>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</si>
  <si>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</si>
  <si>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</si>
  <si>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</si>
  <si>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</si>
  <si>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</si>
  <si>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</si>
  <si>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</si>
  <si>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</si>
  <si>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</si>
  <si>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</si>
  <si>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</si>
  <si>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</si>
  <si>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</si>
  <si>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</si>
  <si>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</si>
  <si>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</si>
  <si>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</si>
  <si>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</si>
  <si>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</si>
  <si>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</si>
  <si>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</si>
  <si>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</si>
  <si>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</si>
  <si>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</si>
  <si>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</si>
  <si>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</si>
  <si>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</si>
  <si>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</si>
  <si>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</si>
  <si>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</si>
  <si>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</si>
  <si>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</si>
  <si>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</si>
  <si>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</si>
  <si>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</si>
  <si>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</si>
  <si>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</si>
  <si>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</si>
  <si>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</si>
  <si>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</si>
  <si>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</si>
  <si>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</si>
  <si>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</si>
  <si>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</si>
  <si>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</si>
  <si>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</si>
  <si>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</si>
  <si>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</si>
  <si>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</si>
  <si>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</si>
  <si>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</si>
  <si>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Villa de Pozos</t>
  </si>
  <si>
    <t>FISCALIA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</si>
</sst>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34" x14ac:knownFonts="1">
    <font>
      <sz val="11"/>
      <color rgb="FF000000"/>
      <name val="Calibri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sz val="9"/>
      <color rgb="FF000000"/>
      <name val="Arial"/>
      <family val="2"/>
    </font>
    <font>
      <sz val="10"/>
      <color rgb="FFFFFFFF"/>
      <name val="Arial"/>
      <family val="2"/>
    </font>
    <font>
      <sz val="11"/>
      <color rgb="FFF2F2F2"/>
      <name val="Calibri"/>
      <family val="2"/>
    </font>
    <font>
      <u/>
      <sz val="11"/>
      <color rgb="FF000000"/>
      <name val="Arial"/>
      <family val="2"/>
    </font>
    <font>
      <b/>
      <sz val="12"/>
      <color rgb="FFFFFFFF"/>
      <name val="Arial"/>
      <family val="2"/>
    </font>
    <font>
      <b/>
      <sz val="11"/>
      <color rgb="FF403251"/>
      <name val="Arial"/>
      <family val="2"/>
    </font>
    <font>
      <b/>
      <sz val="16"/>
      <color rgb="FF602826"/>
      <name val="Arial"/>
      <family val="2"/>
    </font>
    <font>
      <b/>
      <sz val="14"/>
      <color rgb="FF602826"/>
      <name val="Arial"/>
      <family val="2"/>
    </font>
    <font>
      <b/>
      <sz val="12"/>
      <color rgb="FF403251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sz val="10"/>
      <color rgb="FF403251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0"/>
      <color theme="0" tint="-0.14999847407452621"/>
      <name val="Arial"/>
      <family val="2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251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8" borderId="2" xfId="0" applyFont="1" applyFill="1" applyBorder="1"/>
    <xf numFmtId="0" fontId="1" fillId="2" borderId="0" xfId="0" applyFont="1" applyFill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3" fillId="8" borderId="6" xfId="0" applyFont="1" applyFill="1" applyBorder="1"/>
    <xf numFmtId="0" fontId="14" fillId="3" borderId="0" xfId="0" applyFont="1" applyFill="1" applyAlignment="1">
      <alignment horizontal="center"/>
    </xf>
    <xf numFmtId="0" fontId="14" fillId="3" borderId="0" xfId="0" applyFont="1" applyFill="1"/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5" fillId="3" borderId="0" xfId="0" applyFont="1" applyFill="1"/>
    <xf numFmtId="0" fontId="3" fillId="2" borderId="0" xfId="0" applyFont="1" applyFill="1" applyProtection="1"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37" xfId="0" applyFont="1" applyFill="1" applyBorder="1" applyAlignment="1">
      <alignment horizontal="center" vertical="center" wrapText="1"/>
    </xf>
    <xf numFmtId="0" fontId="16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38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23" fillId="7" borderId="2" xfId="0" applyFont="1" applyFill="1" applyBorder="1" applyAlignment="1">
      <alignment horizontal="left" vertical="center" wrapText="1"/>
    </xf>
    <xf numFmtId="0" fontId="24" fillId="7" borderId="2" xfId="0" applyFont="1" applyFill="1" applyBorder="1" applyAlignment="1">
      <alignment horizontal="left" vertical="center" wrapText="1"/>
    </xf>
    <xf numFmtId="0" fontId="23" fillId="3" borderId="2" xfId="0" applyFont="1" applyFill="1" applyBorder="1" applyAlignment="1">
      <alignment horizontal="left" vertical="center" wrapText="1"/>
    </xf>
    <xf numFmtId="0" fontId="24" fillId="3" borderId="23" xfId="0" applyFont="1" applyFill="1" applyBorder="1" applyAlignment="1">
      <alignment horizontal="justify" vertical="center" wrapText="1"/>
    </xf>
    <xf numFmtId="0" fontId="25" fillId="3" borderId="2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justify" vertical="center" wrapText="1"/>
    </xf>
    <xf numFmtId="0" fontId="26" fillId="3" borderId="3" xfId="0" applyFont="1" applyFill="1" applyBorder="1" applyAlignment="1">
      <alignment horizontal="left" vertical="center" wrapText="1" indent="2"/>
    </xf>
    <xf numFmtId="0" fontId="26" fillId="3" borderId="27" xfId="0" applyFont="1" applyFill="1" applyBorder="1" applyAlignment="1">
      <alignment horizontal="left" vertical="center" wrapText="1" indent="2"/>
    </xf>
    <xf numFmtId="0" fontId="25" fillId="3" borderId="3" xfId="0" applyFont="1" applyFill="1" applyBorder="1" applyAlignment="1">
      <alignment horizontal="left" vertical="center" wrapText="1"/>
    </xf>
    <xf numFmtId="0" fontId="26" fillId="3" borderId="25" xfId="0" applyFont="1" applyFill="1" applyBorder="1" applyAlignment="1">
      <alignment horizontal="justify" vertical="center" wrapText="1"/>
    </xf>
    <xf numFmtId="0" fontId="24" fillId="3" borderId="3" xfId="0" applyFont="1" applyFill="1" applyBorder="1" applyAlignment="1">
      <alignment horizontal="justify" vertical="center" wrapText="1"/>
    </xf>
    <xf numFmtId="0" fontId="24" fillId="3" borderId="27" xfId="0" applyFont="1" applyFill="1" applyBorder="1" applyAlignment="1">
      <alignment horizontal="justify" vertical="center" wrapText="1"/>
    </xf>
    <xf numFmtId="0" fontId="23" fillId="3" borderId="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left" vertical="center" wrapText="1"/>
    </xf>
    <xf numFmtId="0" fontId="24" fillId="7" borderId="1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justify" vertical="center" wrapText="1"/>
    </xf>
    <xf numFmtId="0" fontId="26" fillId="3" borderId="28" xfId="0" applyFont="1" applyFill="1" applyBorder="1" applyAlignment="1">
      <alignment horizontal="left" vertical="center" wrapText="1" indent="2"/>
    </xf>
    <xf numFmtId="0" fontId="24" fillId="7" borderId="3" xfId="0" applyFont="1" applyFill="1" applyBorder="1" applyAlignment="1">
      <alignment horizontal="left" vertical="center" wrapText="1"/>
    </xf>
    <xf numFmtId="0" fontId="24" fillId="3" borderId="3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left" vertical="center" wrapText="1" indent="4"/>
    </xf>
    <xf numFmtId="2" fontId="25" fillId="3" borderId="2" xfId="0" applyNumberFormat="1" applyFont="1" applyFill="1" applyBorder="1" applyAlignment="1">
      <alignment horizontal="left" vertical="center" wrapText="1"/>
    </xf>
    <xf numFmtId="2" fontId="23" fillId="3" borderId="2" xfId="0" applyNumberFormat="1" applyFont="1" applyFill="1" applyBorder="1" applyAlignment="1">
      <alignment horizontal="left" vertical="center" wrapText="1"/>
    </xf>
    <xf numFmtId="0" fontId="27" fillId="10" borderId="30" xfId="0" applyFont="1" applyFill="1" applyBorder="1" applyAlignment="1">
      <alignment vertical="center"/>
    </xf>
    <xf numFmtId="0" fontId="27" fillId="10" borderId="2" xfId="0" applyFont="1" applyFill="1" applyBorder="1" applyAlignment="1">
      <alignment vertical="center"/>
    </xf>
    <xf numFmtId="0" fontId="28" fillId="10" borderId="4" xfId="0" applyFont="1" applyFill="1" applyBorder="1" applyAlignment="1">
      <alignment vertical="center"/>
    </xf>
    <xf numFmtId="0" fontId="24" fillId="7" borderId="5" xfId="0" applyFont="1" applyFill="1" applyBorder="1"/>
    <xf numFmtId="0" fontId="24" fillId="7" borderId="2" xfId="0" applyFont="1" applyFill="1" applyBorder="1"/>
    <xf numFmtId="0" fontId="26" fillId="8" borderId="4" xfId="0" applyFont="1" applyFill="1" applyBorder="1"/>
    <xf numFmtId="0" fontId="24" fillId="3" borderId="12" xfId="0" applyFont="1" applyFill="1" applyBorder="1"/>
    <xf numFmtId="0" fontId="26" fillId="3" borderId="21" xfId="0" applyFont="1" applyFill="1" applyBorder="1"/>
    <xf numFmtId="0" fontId="26" fillId="3" borderId="20" xfId="0" applyFont="1" applyFill="1" applyBorder="1"/>
    <xf numFmtId="0" fontId="24" fillId="8" borderId="2" xfId="0" applyFont="1" applyFill="1" applyBorder="1"/>
    <xf numFmtId="0" fontId="29" fillId="2" borderId="26" xfId="0" applyFont="1" applyFill="1" applyBorder="1" applyProtection="1">
      <protection locked="0"/>
    </xf>
    <xf numFmtId="0" fontId="29" fillId="3" borderId="7" xfId="0" applyFont="1" applyFill="1" applyBorder="1"/>
    <xf numFmtId="0" fontId="29" fillId="2" borderId="7" xfId="0" applyFont="1" applyFill="1" applyBorder="1" applyProtection="1">
      <protection locked="0"/>
    </xf>
    <xf numFmtId="0" fontId="30" fillId="8" borderId="2" xfId="0" applyFont="1" applyFill="1" applyBorder="1"/>
    <xf numFmtId="0" fontId="26" fillId="3" borderId="12" xfId="0" applyFont="1" applyFill="1" applyBorder="1"/>
    <xf numFmtId="0" fontId="26" fillId="3" borderId="10" xfId="0" applyFont="1" applyFill="1" applyBorder="1"/>
    <xf numFmtId="0" fontId="26" fillId="8" borderId="2" xfId="0" applyFont="1" applyFill="1" applyBorder="1"/>
    <xf numFmtId="0" fontId="24" fillId="3" borderId="22" xfId="0" applyFont="1" applyFill="1" applyBorder="1"/>
    <xf numFmtId="0" fontId="24" fillId="3" borderId="6" xfId="0" applyFont="1" applyFill="1" applyBorder="1"/>
    <xf numFmtId="0" fontId="26" fillId="8" borderId="5" xfId="0" applyFont="1" applyFill="1" applyBorder="1"/>
    <xf numFmtId="0" fontId="26" fillId="3" borderId="31" xfId="0" applyFont="1" applyFill="1" applyBorder="1"/>
    <xf numFmtId="0" fontId="30" fillId="8" borderId="4" xfId="0" applyFont="1" applyFill="1" applyBorder="1"/>
    <xf numFmtId="0" fontId="24" fillId="3" borderId="21" xfId="0" applyFont="1" applyFill="1" applyBorder="1"/>
    <xf numFmtId="0" fontId="24" fillId="3" borderId="20" xfId="0" applyFont="1" applyFill="1" applyBorder="1"/>
    <xf numFmtId="0" fontId="31" fillId="8" borderId="6" xfId="0" applyFont="1" applyFill="1" applyBorder="1"/>
    <xf numFmtId="0" fontId="31" fillId="8" borderId="5" xfId="0" applyFont="1" applyFill="1" applyBorder="1"/>
    <xf numFmtId="0" fontId="31" fillId="8" borderId="2" xfId="0" applyFont="1" applyFill="1" applyBorder="1"/>
    <xf numFmtId="0" fontId="26" fillId="8" borderId="3" xfId="0" applyFont="1" applyFill="1" applyBorder="1"/>
    <xf numFmtId="0" fontId="31" fillId="8" borderId="0" xfId="0" applyFont="1" applyFill="1"/>
    <xf numFmtId="0" fontId="29" fillId="2" borderId="26" xfId="0" applyFont="1" applyFill="1" applyBorder="1" applyAlignment="1" applyProtection="1">
      <alignment vertical="center"/>
      <protection locked="0"/>
    </xf>
    <xf numFmtId="0" fontId="29" fillId="3" borderId="7" xfId="0" applyFont="1" applyFill="1" applyBorder="1" applyAlignment="1">
      <alignment vertical="center"/>
    </xf>
    <xf numFmtId="0" fontId="29" fillId="2" borderId="7" xfId="0" applyFont="1" applyFill="1" applyBorder="1" applyAlignment="1" applyProtection="1">
      <alignment vertical="center"/>
      <protection locked="0"/>
    </xf>
    <xf numFmtId="0" fontId="30" fillId="8" borderId="3" xfId="0" applyFont="1" applyFill="1" applyBorder="1"/>
    <xf numFmtId="0" fontId="24" fillId="7" borderId="12" xfId="0" applyFont="1" applyFill="1" applyBorder="1"/>
    <xf numFmtId="0" fontId="24" fillId="7" borderId="10" xfId="0" applyFont="1" applyFill="1" applyBorder="1"/>
    <xf numFmtId="0" fontId="29" fillId="3" borderId="26" xfId="0" applyFont="1" applyFill="1" applyBorder="1"/>
    <xf numFmtId="0" fontId="26" fillId="3" borderId="20" xfId="0" applyFont="1" applyFill="1" applyBorder="1" applyAlignment="1">
      <alignment vertical="center"/>
    </xf>
    <xf numFmtId="0" fontId="24" fillId="7" borderId="26" xfId="0" applyFont="1" applyFill="1" applyBorder="1"/>
    <xf numFmtId="0" fontId="24" fillId="8" borderId="11" xfId="0" applyFont="1" applyFill="1" applyBorder="1"/>
    <xf numFmtId="0" fontId="24" fillId="8" borderId="0" xfId="0" applyFont="1" applyFill="1"/>
    <xf numFmtId="0" fontId="24" fillId="8" borderId="12" xfId="0" applyFont="1" applyFill="1" applyBorder="1"/>
    <xf numFmtId="0" fontId="29" fillId="2" borderId="29" xfId="0" applyFont="1" applyFill="1" applyBorder="1" applyProtection="1">
      <protection locked="0"/>
    </xf>
    <xf numFmtId="0" fontId="26" fillId="8" borderId="0" xfId="0" applyFont="1" applyFill="1"/>
    <xf numFmtId="0" fontId="29" fillId="8" borderId="0" xfId="0" applyFont="1" applyFill="1"/>
    <xf numFmtId="0" fontId="29" fillId="2" borderId="29" xfId="0" applyFont="1" applyFill="1" applyBorder="1" applyAlignment="1" applyProtection="1">
      <alignment vertical="center"/>
      <protection locked="0"/>
    </xf>
    <xf numFmtId="0" fontId="26" fillId="8" borderId="17" xfId="0" applyFont="1" applyFill="1" applyBorder="1"/>
    <xf numFmtId="0" fontId="24" fillId="7" borderId="18" xfId="0" applyFont="1" applyFill="1" applyBorder="1" applyAlignment="1">
      <alignment vertical="center"/>
    </xf>
    <xf numFmtId="0" fontId="24" fillId="7" borderId="10" xfId="0" applyFont="1" applyFill="1" applyBorder="1" applyAlignment="1">
      <alignment vertical="center"/>
    </xf>
    <xf numFmtId="0" fontId="24" fillId="7" borderId="7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0" fontId="24" fillId="8" borderId="10" xfId="0" applyFont="1" applyFill="1" applyBorder="1"/>
    <xf numFmtId="0" fontId="24" fillId="8" borderId="13" xfId="0" applyFont="1" applyFill="1" applyBorder="1"/>
    <xf numFmtId="0" fontId="24" fillId="3" borderId="35" xfId="0" applyFont="1" applyFill="1" applyBorder="1"/>
    <xf numFmtId="0" fontId="24" fillId="3" borderId="33" xfId="0" applyFont="1" applyFill="1" applyBorder="1" applyAlignment="1">
      <alignment vertical="center"/>
    </xf>
    <xf numFmtId="0" fontId="24" fillId="8" borderId="19" xfId="0" applyFont="1" applyFill="1" applyBorder="1"/>
    <xf numFmtId="0" fontId="29" fillId="8" borderId="11" xfId="0" applyFont="1" applyFill="1" applyBorder="1"/>
    <xf numFmtId="0" fontId="29" fillId="8" borderId="32" xfId="0" applyFont="1" applyFill="1" applyBorder="1"/>
    <xf numFmtId="0" fontId="29" fillId="8" borderId="40" xfId="0" applyFont="1" applyFill="1" applyBorder="1"/>
    <xf numFmtId="0" fontId="24" fillId="3" borderId="34" xfId="0" applyFont="1" applyFill="1" applyBorder="1" applyAlignment="1">
      <alignment vertical="center"/>
    </xf>
    <xf numFmtId="0" fontId="29" fillId="3" borderId="29" xfId="0" applyFont="1" applyFill="1" applyBorder="1" applyAlignment="1">
      <alignment vertical="center"/>
    </xf>
    <xf numFmtId="0" fontId="29" fillId="3" borderId="8" xfId="0" applyFont="1" applyFill="1" applyBorder="1"/>
    <xf numFmtId="0" fontId="29" fillId="2" borderId="8" xfId="0" applyFont="1" applyFill="1" applyBorder="1" applyProtection="1">
      <protection locked="0"/>
    </xf>
    <xf numFmtId="0" fontId="24" fillId="8" borderId="18" xfId="0" applyFont="1" applyFill="1" applyBorder="1"/>
    <xf numFmtId="0" fontId="32" fillId="8" borderId="39" xfId="0" applyFont="1" applyFill="1" applyBorder="1"/>
    <xf numFmtId="0" fontId="26" fillId="3" borderId="35" xfId="0" applyFont="1" applyFill="1" applyBorder="1"/>
    <xf numFmtId="0" fontId="24" fillId="7" borderId="12" xfId="0" applyFont="1" applyFill="1" applyBorder="1" applyAlignment="1">
      <alignment vertical="center"/>
    </xf>
    <xf numFmtId="0" fontId="26" fillId="8" borderId="22" xfId="0" applyFont="1" applyFill="1" applyBorder="1"/>
    <xf numFmtId="0" fontId="26" fillId="8" borderId="13" xfId="0" applyFont="1" applyFill="1" applyBorder="1"/>
    <xf numFmtId="0" fontId="24" fillId="7" borderId="31" xfId="0" applyFont="1" applyFill="1" applyBorder="1"/>
    <xf numFmtId="0" fontId="24" fillId="3" borderId="12" xfId="0" applyFont="1" applyFill="1" applyBorder="1" applyAlignment="1">
      <alignment vertical="center"/>
    </xf>
    <xf numFmtId="0" fontId="24" fillId="8" borderId="9" xfId="0" applyFont="1" applyFill="1" applyBorder="1"/>
    <xf numFmtId="0" fontId="29" fillId="8" borderId="41" xfId="0" applyFont="1" applyFill="1" applyBorder="1"/>
    <xf numFmtId="0" fontId="29" fillId="8" borderId="36" xfId="0" applyFont="1" applyFill="1" applyBorder="1"/>
    <xf numFmtId="0" fontId="27" fillId="10" borderId="6" xfId="0" applyFont="1" applyFill="1" applyBorder="1" applyAlignment="1">
      <alignment vertical="center"/>
    </xf>
    <xf numFmtId="0" fontId="24" fillId="6" borderId="6" xfId="0" applyFont="1" applyFill="1" applyBorder="1"/>
    <xf numFmtId="0" fontId="24" fillId="6" borderId="2" xfId="0" applyFont="1" applyFill="1" applyBorder="1"/>
    <xf numFmtId="0" fontId="24" fillId="8" borderId="6" xfId="0" applyFont="1" applyFill="1" applyBorder="1"/>
    <xf numFmtId="0" fontId="24" fillId="3" borderId="2" xfId="0" applyFont="1" applyFill="1" applyBorder="1"/>
    <xf numFmtId="0" fontId="26" fillId="3" borderId="2" xfId="0" applyFont="1" applyFill="1" applyBorder="1"/>
    <xf numFmtId="0" fontId="26" fillId="3" borderId="5" xfId="0" applyFont="1" applyFill="1" applyBorder="1"/>
    <xf numFmtId="0" fontId="30" fillId="8" borderId="5" xfId="0" applyFont="1" applyFill="1" applyBorder="1"/>
    <xf numFmtId="0" fontId="26" fillId="8" borderId="20" xfId="0" applyFont="1" applyFill="1" applyBorder="1"/>
    <xf numFmtId="0" fontId="26" fillId="8" borderId="21" xfId="0" applyFont="1" applyFill="1" applyBorder="1"/>
    <xf numFmtId="0" fontId="24" fillId="6" borderId="2" xfId="0" applyFont="1" applyFill="1" applyBorder="1" applyAlignment="1">
      <alignment vertical="center"/>
    </xf>
    <xf numFmtId="0" fontId="24" fillId="3" borderId="4" xfId="0" applyFont="1" applyFill="1" applyBorder="1"/>
    <xf numFmtId="0" fontId="29" fillId="8" borderId="12" xfId="0" applyFont="1" applyFill="1" applyBorder="1"/>
    <xf numFmtId="0" fontId="26" fillId="3" borderId="4" xfId="0" applyFont="1" applyFill="1" applyBorder="1"/>
    <xf numFmtId="0" fontId="26" fillId="8" borderId="23" xfId="0" applyFont="1" applyFill="1" applyBorder="1"/>
    <xf numFmtId="0" fontId="26" fillId="8" borderId="24" xfId="0" applyFont="1" applyFill="1" applyBorder="1"/>
    <xf numFmtId="0" fontId="24" fillId="6" borderId="24" xfId="0" applyFont="1" applyFill="1" applyBorder="1"/>
    <xf numFmtId="0" fontId="24" fillId="8" borderId="20" xfId="0" applyFont="1" applyFill="1" applyBorder="1"/>
    <xf numFmtId="0" fontId="24" fillId="8" borderId="21" xfId="0" applyFont="1" applyFill="1" applyBorder="1"/>
    <xf numFmtId="0" fontId="27" fillId="10" borderId="2" xfId="0" applyFont="1" applyFill="1" applyBorder="1"/>
    <xf numFmtId="0" fontId="24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left" vertical="center" wrapText="1" indent="2"/>
    </xf>
    <xf numFmtId="0" fontId="29" fillId="2" borderId="7" xfId="0" applyFont="1" applyFill="1" applyBorder="1"/>
    <xf numFmtId="0" fontId="24" fillId="7" borderId="7" xfId="0" applyFont="1" applyFill="1" applyBorder="1"/>
    <xf numFmtId="0" fontId="24" fillId="7" borderId="18" xfId="0" applyFont="1" applyFill="1" applyBorder="1"/>
    <xf numFmtId="0" fontId="24" fillId="3" borderId="31" xfId="0" applyFont="1" applyFill="1" applyBorder="1"/>
    <xf numFmtId="0" fontId="24" fillId="8" borderId="44" xfId="0" applyFont="1" applyFill="1" applyBorder="1"/>
    <xf numFmtId="0" fontId="29" fillId="2" borderId="8" xfId="0" applyFont="1" applyFill="1" applyBorder="1"/>
    <xf numFmtId="0" fontId="26" fillId="3" borderId="36" xfId="0" applyFont="1" applyFill="1" applyBorder="1"/>
    <xf numFmtId="0" fontId="24" fillId="3" borderId="5" xfId="0" applyFont="1" applyFill="1" applyBorder="1"/>
    <xf numFmtId="0" fontId="24" fillId="8" borderId="32" xfId="0" applyFont="1" applyFill="1" applyBorder="1"/>
    <xf numFmtId="0" fontId="24" fillId="3" borderId="13" xfId="0" applyFont="1" applyFill="1" applyBorder="1"/>
    <xf numFmtId="0" fontId="26" fillId="8" borderId="9" xfId="0" applyFont="1" applyFill="1" applyBorder="1"/>
    <xf numFmtId="0" fontId="29" fillId="8" borderId="42" xfId="0" applyFont="1" applyFill="1" applyBorder="1"/>
    <xf numFmtId="0" fontId="29" fillId="8" borderId="43" xfId="0" applyFont="1" applyFill="1" applyBorder="1"/>
    <xf numFmtId="0" fontId="26" fillId="8" borderId="6" xfId="0" applyFont="1" applyFill="1" applyBorder="1"/>
    <xf numFmtId="0" fontId="33" fillId="2" borderId="0" xfId="0" applyFont="1" applyFill="1"/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horizontal="center" vertical="center" wrapText="1"/>
    </xf>
    <xf numFmtId="0" fontId="20" fillId="2" borderId="7" xfId="0" applyFont="1" applyFill="1" applyBorder="1" applyAlignment="1" applyProtection="1">
      <alignment horizontal="center"/>
      <protection locked="0"/>
    </xf>
    <xf numFmtId="0" fontId="17" fillId="2" borderId="7" xfId="0" applyFont="1" applyFill="1" applyBorder="1" applyAlignment="1" applyProtection="1">
      <alignment horizontal="center"/>
      <protection locked="0"/>
    </xf>
    <xf numFmtId="0" fontId="2" fillId="9" borderId="37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45" xfId="0" applyFont="1" applyFill="1" applyBorder="1" applyAlignment="1">
      <alignment horizontal="center" vertical="center" wrapText="1"/>
    </xf>
    <xf numFmtId="165" fontId="17" fillId="2" borderId="7" xfId="0" applyNumberFormat="1" applyFont="1" applyFill="1" applyBorder="1" applyAlignment="1" applyProtection="1">
      <alignment horizontal="center"/>
      <protection locked="0"/>
    </xf>
    <xf numFmtId="0" fontId="10" fillId="4" borderId="50" xfId="0" applyFont="1" applyFill="1" applyBorder="1" applyAlignment="1">
      <alignment horizontal="center" vertical="center" wrapText="1"/>
    </xf>
    <xf numFmtId="0" fontId="10" fillId="4" borderId="52" xfId="0" applyFont="1" applyFill="1" applyBorder="1" applyAlignment="1">
      <alignment horizontal="center" vertical="center" wrapText="1"/>
    </xf>
    <xf numFmtId="0" fontId="10" fillId="4" borderId="53" xfId="0" applyFont="1" applyFill="1" applyBorder="1" applyAlignment="1">
      <alignment horizontal="center" vertical="center" wrapText="1"/>
    </xf>
    <xf numFmtId="0" fontId="10" fillId="4" borderId="5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22" fillId="6" borderId="2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54" xfId="0" applyFont="1" applyFill="1" applyBorder="1" applyAlignment="1">
      <alignment horizontal="center" vertical="center" wrapText="1"/>
    </xf>
    <xf numFmtId="0" fontId="10" fillId="4" borderId="55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37" xfId="0" applyFont="1" applyFill="1" applyBorder="1" applyAlignment="1">
      <alignment horizontal="center" vertical="center" wrapText="1"/>
    </xf>
    <xf numFmtId="0" fontId="10" fillId="9" borderId="48" xfId="0" applyFont="1" applyFill="1" applyBorder="1" applyAlignment="1">
      <alignment horizontal="center" vertical="center" wrapText="1"/>
    </xf>
    <xf numFmtId="0" fontId="10" fillId="4" borderId="48" xfId="0" applyFont="1" applyFill="1" applyBorder="1" applyAlignment="1">
      <alignment horizontal="center" vertical="center" wrapText="1"/>
    </xf>
    <xf numFmtId="0" fontId="10" fillId="4" borderId="56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0" fillId="4" borderId="57" xfId="0" applyFont="1" applyFill="1" applyBorder="1" applyAlignment="1">
      <alignment horizontal="center" vertical="center" wrapText="1"/>
    </xf>
    <xf numFmtId="0" fontId="10" fillId="4" borderId="46" xfId="0" applyFont="1" applyFill="1" applyBorder="1" applyAlignment="1">
      <alignment horizontal="center" vertical="center" wrapText="1"/>
    </xf>
    <xf numFmtId="0" fontId="10" fillId="4" borderId="37" xfId="0" applyFont="1" applyFill="1" applyBorder="1" applyAlignment="1">
      <alignment horizontal="center" vertical="center" wrapText="1"/>
    </xf>
    <xf numFmtId="0" fontId="10" fillId="4" borderId="47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10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10" fillId="4" borderId="51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2" borderId="8" xfId="0" applyFont="1" applyFill="1" applyBorder="1" applyAlignment="1">
      <alignment horizontal="center"/>
    </xf>
    <xf numFmtId="0" fontId="20" fillId="2" borderId="29" xfId="0" applyFont="1" applyFill="1" applyBorder="1" applyAlignment="1">
      <alignment horizontal="center"/>
    </xf>
    <xf numFmtId="0" fontId="20" fillId="2" borderId="26" xfId="0" applyFont="1" applyFill="1" applyBorder="1" applyAlignment="1">
      <alignment horizontal="center"/>
    </xf>
    <xf numFmtId="14" fontId="17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5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theme" Target="theme/theme1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K170"/>
  <sheetViews>
    <sheetView tabSelected="1" zoomScale="80" zoomScaleNormal="80" workbookViewId="0"/>
  </sheetViews>
  <sheetFormatPr baseColWidth="10" defaultColWidth="9.140625" defaultRowHeight="15" x14ac:dyDescent="0.25"/>
  <cols>
    <col min="1" max="1" width="14.7109375" style="31" customWidth="1"/>
    <col min="2" max="2" width="8.85546875" style="31" customWidth="1"/>
    <col min="3" max="3" width="34.7109375" style="31" customWidth="1"/>
    <col min="4" max="4" width="14.140625" style="31" customWidth="1"/>
    <col min="5" max="5" width="17.7109375" style="31" customWidth="1"/>
    <col min="6" max="6" width="13.7109375" style="31" customWidth="1"/>
    <col min="7" max="8" width="12.140625" style="31" customWidth="1"/>
    <col min="9" max="9" width="13.5703125" style="31" customWidth="1"/>
    <col min="10" max="11" width="12.140625" style="31" customWidth="1"/>
    <col min="12" max="13" width="13.28515625" style="31" customWidth="1"/>
    <col min="14" max="14" width="10.85546875" style="31" customWidth="1"/>
    <col min="15" max="15" width="14.28515625" style="31" customWidth="1"/>
    <col min="16" max="16" width="15.7109375" style="31" customWidth="1"/>
    <col min="17" max="17" width="13.5703125" style="31" customWidth="1"/>
    <col min="18" max="19" width="12.140625" style="31" customWidth="1"/>
    <col min="20" max="20" width="13.42578125" style="31" customWidth="1"/>
    <col min="21" max="22" width="12.140625" style="31" customWidth="1"/>
    <col min="23" max="24" width="13.28515625" style="31" customWidth="1"/>
    <col min="25" max="27" width="10.85546875" style="31" customWidth="1"/>
    <col min="28" max="30" width="12.7109375" style="31" customWidth="1"/>
    <col min="31" max="32" width="12.7109375" customWidth="1"/>
    <col min="33" max="33" width="13.5703125" customWidth="1"/>
    <col min="34" max="34" width="12.7109375" customWidth="1"/>
    <col min="35" max="35" width="11.42578125" customWidth="1"/>
    <col min="36" max="36" width="3.140625" customWidth="1"/>
  </cols>
  <sheetData>
    <row r="1" spans="1:37" x14ac:dyDescent="0.25">
      <c r="A1" s="11"/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2"/>
      <c r="AF1" s="12"/>
      <c r="AG1" s="12"/>
      <c r="AH1" s="12"/>
      <c r="AI1" s="12"/>
      <c r="AJ1" s="12"/>
    </row>
    <row r="2" spans="1:37" ht="20.25" customHeight="1" x14ac:dyDescent="0.25">
      <c r="A2" s="197" t="s">
        <v>0</v>
      </c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43">
        <v>2020</v>
      </c>
      <c r="W2" s="13"/>
      <c r="X2" s="13"/>
      <c r="Y2" s="13"/>
      <c r="Z2" s="13"/>
      <c r="AA2" s="13"/>
      <c r="AB2" s="13"/>
      <c r="AC2" s="13"/>
      <c r="AD2" s="13"/>
      <c r="AE2" s="14"/>
      <c r="AF2" s="14"/>
      <c r="AG2" s="14"/>
      <c r="AH2" s="14"/>
      <c r="AI2" s="14"/>
      <c r="AJ2" s="15"/>
      <c r="AK2" s="196">
        <v>2015</v>
      </c>
    </row>
    <row r="3" spans="1:37" ht="18" customHeight="1" x14ac:dyDescent="0.25">
      <c r="A3" s="198" t="s">
        <v>1</v>
      </c>
      <c r="B3" s="198"/>
      <c r="C3" s="198"/>
      <c r="D3" s="198"/>
      <c r="E3" s="198"/>
      <c r="F3" s="198"/>
      <c r="G3" s="198"/>
      <c r="H3" s="198"/>
      <c r="I3" s="198"/>
      <c r="J3" s="198"/>
      <c r="K3" s="198"/>
      <c r="L3" s="198"/>
      <c r="M3" s="198"/>
      <c r="N3" s="198"/>
      <c r="O3" s="198"/>
      <c r="P3" s="198"/>
      <c r="Q3" s="198"/>
      <c r="R3" s="198"/>
      <c r="S3" s="198"/>
      <c r="T3" s="198"/>
      <c r="U3" s="198"/>
      <c r="V3" s="43">
        <v>2019</v>
      </c>
      <c r="W3" s="16"/>
      <c r="X3" s="16"/>
      <c r="Y3" s="16"/>
      <c r="Z3" s="16"/>
      <c r="AA3" s="16"/>
      <c r="AB3" s="16"/>
      <c r="AC3" s="16"/>
      <c r="AD3" s="16"/>
      <c r="AE3" s="14"/>
      <c r="AF3" s="14"/>
      <c r="AG3" s="14"/>
      <c r="AH3" s="14"/>
      <c r="AI3" s="14"/>
      <c r="AJ3" s="15"/>
      <c r="AK3" s="196">
        <v>2016</v>
      </c>
    </row>
    <row r="4" spans="1:37" ht="15.75" customHeight="1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7"/>
      <c r="U4" s="42" t="s">
        <v>2</v>
      </c>
      <c r="V4" s="43">
        <v>2018</v>
      </c>
      <c r="W4" s="17"/>
      <c r="X4" s="17"/>
      <c r="Y4" s="17"/>
      <c r="Z4" s="17"/>
      <c r="AA4" s="17"/>
      <c r="AB4" s="17"/>
      <c r="AC4" s="17"/>
      <c r="AD4" s="17"/>
      <c r="AE4" s="14"/>
      <c r="AF4" s="14"/>
      <c r="AG4" s="14"/>
      <c r="AH4" s="14"/>
      <c r="AI4" s="14"/>
      <c r="AJ4" s="15"/>
      <c r="AK4" s="196">
        <v>2017</v>
      </c>
    </row>
    <row r="5" spans="1:37" ht="15.75" customHeight="1" x14ac:dyDescent="0.25">
      <c r="A5" s="6" t="s">
        <v>3</v>
      </c>
      <c r="B5" s="6"/>
      <c r="C5" s="6"/>
      <c r="D5" s="6"/>
      <c r="E5" s="199" t="s">
        <v>4</v>
      </c>
      <c r="F5" s="199"/>
      <c r="G5" s="199"/>
      <c r="H5" s="199"/>
      <c r="I5" s="199"/>
      <c r="J5" s="199"/>
      <c r="K5" s="199"/>
      <c r="L5" s="199"/>
      <c r="M5" s="199"/>
      <c r="N5" s="199"/>
      <c r="O5" s="199"/>
      <c r="P5" s="199"/>
      <c r="Q5" s="199"/>
      <c r="R5" s="199"/>
      <c r="S5" s="3"/>
      <c r="T5" s="3"/>
      <c r="U5" s="43" t="s">
        <v>5</v>
      </c>
      <c r="V5" s="43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9"/>
      <c r="AK5" s="196">
        <v>2018</v>
      </c>
    </row>
    <row r="6" spans="1:37" x14ac:dyDescent="0.25">
      <c r="A6" s="2" t="s">
        <v>6</v>
      </c>
      <c r="B6" s="2"/>
      <c r="C6" s="2"/>
      <c r="D6" s="2"/>
      <c r="E6" s="200" t="s">
        <v>314</v>
      </c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3"/>
      <c r="T6" s="3"/>
      <c r="U6" s="43" t="s">
        <v>7</v>
      </c>
      <c r="V6" s="43">
        <v>2016</v>
      </c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9"/>
      <c r="AK6" s="196">
        <v>2019</v>
      </c>
    </row>
    <row r="7" spans="1:37" x14ac:dyDescent="0.25">
      <c r="A7" s="2" t="s">
        <v>8</v>
      </c>
      <c r="B7" s="2"/>
      <c r="C7" s="2"/>
      <c r="D7" s="2"/>
      <c r="E7" s="200" t="s">
        <v>5</v>
      </c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10"/>
      <c r="AK7" s="196">
        <v>2020</v>
      </c>
    </row>
    <row r="8" spans="1:37" x14ac:dyDescent="0.25">
      <c r="A8" s="2" t="s">
        <v>9</v>
      </c>
      <c r="B8" s="2"/>
      <c r="C8" s="2"/>
      <c r="D8" s="2"/>
      <c r="E8" s="205">
        <v>46027</v>
      </c>
      <c r="F8" s="205"/>
      <c r="G8" s="205"/>
      <c r="H8" s="205"/>
      <c r="I8" s="205"/>
      <c r="J8" s="205"/>
      <c r="K8" s="205"/>
      <c r="L8" s="205"/>
      <c r="M8" s="205"/>
      <c r="N8" s="205"/>
      <c r="O8" s="205"/>
      <c r="P8" s="205"/>
      <c r="Q8" s="205"/>
      <c r="R8" s="205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9"/>
      <c r="AK8" s="196">
        <v>2021</v>
      </c>
    </row>
    <row r="9" spans="1:37" ht="15.75" customHeight="1" x14ac:dyDescent="0.25">
      <c r="A9" s="7" t="s">
        <v>10</v>
      </c>
      <c r="B9" s="5"/>
      <c r="C9" s="5"/>
      <c r="D9" s="5"/>
      <c r="E9" s="5"/>
      <c r="F9" s="5"/>
      <c r="G9" s="18"/>
      <c r="H9" s="18"/>
      <c r="I9" s="18"/>
      <c r="J9" s="18"/>
      <c r="K9" s="18"/>
      <c r="L9" s="46"/>
      <c r="M9" s="18"/>
      <c r="N9" s="18"/>
      <c r="O9" s="18"/>
      <c r="P9" s="18"/>
      <c r="Q9" s="18"/>
      <c r="R9" s="18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5"/>
      <c r="AK9" s="196">
        <v>2022</v>
      </c>
    </row>
    <row r="10" spans="1:37" x14ac:dyDescent="0.25">
      <c r="A10" s="18"/>
      <c r="B10" s="1"/>
      <c r="C10" s="19"/>
      <c r="D10" s="19"/>
      <c r="E10" s="210">
        <v>2025</v>
      </c>
      <c r="F10" s="210"/>
      <c r="G10" s="210"/>
      <c r="H10" s="211" t="s">
        <v>11</v>
      </c>
      <c r="I10" s="211"/>
      <c r="J10" s="211"/>
      <c r="K10" s="211"/>
      <c r="L10" s="211"/>
      <c r="M10" s="211"/>
      <c r="N10" s="211"/>
      <c r="O10" s="211"/>
      <c r="P10" s="211"/>
      <c r="Q10" s="211"/>
      <c r="R10" s="211"/>
      <c r="S10" s="211"/>
      <c r="T10" s="211"/>
      <c r="U10" s="211"/>
      <c r="V10" s="54"/>
      <c r="W10" s="54"/>
      <c r="X10" s="54"/>
      <c r="Y10" s="54"/>
      <c r="Z10" s="54"/>
      <c r="AA10" s="54"/>
      <c r="AB10" s="54"/>
      <c r="AC10" s="18"/>
      <c r="AD10" s="18"/>
      <c r="AE10" s="14"/>
      <c r="AF10" s="14"/>
      <c r="AG10" s="14"/>
      <c r="AH10" s="14"/>
      <c r="AI10" s="14"/>
      <c r="AJ10" s="15"/>
      <c r="AK10" s="196">
        <v>2023</v>
      </c>
    </row>
    <row r="11" spans="1:37" x14ac:dyDescent="0.25">
      <c r="A11" s="18"/>
      <c r="B11" s="1"/>
      <c r="C11" s="19"/>
      <c r="D11" s="19"/>
      <c r="E11" s="212" t="s">
        <v>37</v>
      </c>
      <c r="F11" s="212"/>
      <c r="G11" s="212"/>
      <c r="H11" s="211"/>
      <c r="I11" s="211"/>
      <c r="J11" s="211"/>
      <c r="K11" s="211"/>
      <c r="L11" s="211"/>
      <c r="M11" s="211"/>
      <c r="N11" s="211"/>
      <c r="O11" s="211"/>
      <c r="P11" s="211"/>
      <c r="Q11" s="211"/>
      <c r="R11" s="211"/>
      <c r="S11" s="211"/>
      <c r="T11" s="211"/>
      <c r="U11" s="211"/>
      <c r="V11" s="54"/>
      <c r="W11" s="54"/>
      <c r="X11" s="54"/>
      <c r="Y11" s="54"/>
      <c r="Z11" s="54"/>
      <c r="AA11" s="54"/>
      <c r="AB11" s="54"/>
      <c r="AC11" s="18"/>
      <c r="AD11" s="18"/>
      <c r="AE11" s="14"/>
      <c r="AF11" s="14"/>
      <c r="AG11" s="14"/>
      <c r="AH11" s="14"/>
      <c r="AI11" s="14"/>
      <c r="AJ11" s="15"/>
      <c r="AK11" s="196">
        <v>2024</v>
      </c>
    </row>
    <row r="12" spans="1:37" ht="18" customHeight="1" x14ac:dyDescent="0.25">
      <c r="A12" s="20"/>
      <c r="B12" s="20"/>
      <c r="C12" s="20"/>
      <c r="D12" s="20"/>
      <c r="E12" s="20"/>
      <c r="F12" s="20"/>
      <c r="G12" s="20"/>
      <c r="H12" s="20"/>
      <c r="I12" s="20"/>
      <c r="J12" s="21"/>
      <c r="K12" s="21"/>
      <c r="L12" s="21"/>
      <c r="M12" s="21"/>
      <c r="N12" s="21"/>
      <c r="O12" s="21"/>
      <c r="P12" s="21"/>
      <c r="Q12" s="21"/>
      <c r="R12" s="21"/>
      <c r="S12" s="21"/>
      <c r="T12" s="21"/>
      <c r="U12" s="21"/>
      <c r="V12" s="21"/>
      <c r="W12" s="21"/>
      <c r="X12" s="21"/>
      <c r="Y12" s="21"/>
      <c r="Z12" s="21"/>
      <c r="AA12" s="21"/>
      <c r="AB12" s="21"/>
      <c r="AC12" s="20"/>
      <c r="AD12" s="20"/>
      <c r="AE12" s="22"/>
      <c r="AF12" s="22"/>
      <c r="AG12" s="22"/>
      <c r="AH12" s="22"/>
      <c r="AI12" s="22"/>
      <c r="AJ12" s="15"/>
      <c r="AK12" s="196">
        <v>2025</v>
      </c>
    </row>
    <row r="13" spans="1:37" ht="18" customHeight="1" x14ac:dyDescent="0.25">
      <c r="A13" s="23" t="s">
        <v>13</v>
      </c>
      <c r="B13" s="18"/>
      <c r="C13" s="18"/>
      <c r="D13" s="18"/>
      <c r="E13" s="18"/>
      <c r="F13" s="18"/>
      <c r="G13" s="18"/>
      <c r="H13" s="18"/>
      <c r="I13" s="18"/>
      <c r="J13" s="24"/>
      <c r="K13" s="24"/>
      <c r="L13" s="24"/>
      <c r="M13" s="24"/>
      <c r="N13" s="24"/>
      <c r="O13" s="24"/>
      <c r="P13" s="24"/>
      <c r="Q13" s="24"/>
      <c r="R13" s="44" t="s">
        <v>12</v>
      </c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18"/>
      <c r="AD13" s="18"/>
      <c r="AE13" s="14"/>
      <c r="AF13" s="14"/>
      <c r="AG13" s="14"/>
      <c r="AH13" s="14"/>
      <c r="AI13" s="14"/>
      <c r="AJ13" s="15"/>
    </row>
    <row r="14" spans="1:37" ht="18" customHeight="1" x14ac:dyDescent="0.25">
      <c r="A14" s="18" t="s">
        <v>14</v>
      </c>
      <c r="B14" s="18"/>
      <c r="C14" s="18"/>
      <c r="D14" s="18"/>
      <c r="E14" s="18"/>
      <c r="F14" s="18"/>
      <c r="G14" s="18"/>
      <c r="H14" s="18"/>
      <c r="I14" s="18"/>
      <c r="J14" s="24"/>
      <c r="K14" s="24"/>
      <c r="L14" s="24"/>
      <c r="M14" s="24"/>
      <c r="N14" s="24"/>
      <c r="O14" s="24"/>
      <c r="P14" s="24"/>
      <c r="Q14" s="24"/>
      <c r="R14" s="45" t="s">
        <v>15</v>
      </c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18"/>
      <c r="AD14" s="18"/>
      <c r="AE14" s="14"/>
      <c r="AF14" s="14"/>
      <c r="AG14" s="14"/>
      <c r="AH14" s="14"/>
      <c r="AI14" s="14"/>
      <c r="AJ14" s="15"/>
    </row>
    <row r="15" spans="1:37" ht="18" customHeight="1" x14ac:dyDescent="0.25">
      <c r="A15" s="18" t="s">
        <v>16</v>
      </c>
      <c r="B15" s="18"/>
      <c r="C15" s="18"/>
      <c r="D15" s="18"/>
      <c r="E15" s="18"/>
      <c r="F15" s="18"/>
      <c r="G15" s="18"/>
      <c r="H15" s="18"/>
      <c r="I15" s="18"/>
      <c r="J15" s="24"/>
      <c r="K15" s="24"/>
      <c r="L15" s="24"/>
      <c r="M15" s="24"/>
      <c r="N15" s="24"/>
      <c r="O15" s="24"/>
      <c r="P15" s="24"/>
      <c r="Q15" s="24"/>
      <c r="R15" s="45" t="s">
        <v>17</v>
      </c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18"/>
      <c r="AD15" s="18"/>
      <c r="AE15" s="14"/>
      <c r="AF15" s="14"/>
      <c r="AG15" s="14"/>
      <c r="AH15" s="14"/>
      <c r="AI15" s="14"/>
      <c r="AJ15" s="15"/>
    </row>
    <row r="16" spans="1:37" ht="18" customHeight="1" x14ac:dyDescent="0.25">
      <c r="A16" s="18" t="s">
        <v>18</v>
      </c>
      <c r="B16" s="18"/>
      <c r="C16" s="18"/>
      <c r="D16" s="18"/>
      <c r="E16" s="18"/>
      <c r="F16" s="18"/>
      <c r="G16" s="18"/>
      <c r="H16" s="18"/>
      <c r="I16" s="18"/>
      <c r="J16" s="24"/>
      <c r="K16" s="24"/>
      <c r="L16" s="24"/>
      <c r="M16" s="24"/>
      <c r="N16" s="24"/>
      <c r="O16" s="24"/>
      <c r="P16" s="24"/>
      <c r="Q16" s="24"/>
      <c r="R16" s="45" t="s">
        <v>19</v>
      </c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18"/>
      <c r="AD16" s="18"/>
      <c r="AE16" s="14"/>
      <c r="AF16" s="14"/>
      <c r="AG16" s="14"/>
      <c r="AH16" s="14"/>
      <c r="AI16" s="14"/>
      <c r="AJ16" s="15"/>
    </row>
    <row r="17" spans="1:36" ht="18" customHeight="1" x14ac:dyDescent="0.25">
      <c r="A17" s="18" t="s">
        <v>20</v>
      </c>
      <c r="B17" s="18"/>
      <c r="C17" s="18"/>
      <c r="D17" s="18"/>
      <c r="E17" s="18"/>
      <c r="F17" s="18"/>
      <c r="G17" s="18"/>
      <c r="H17" s="18"/>
      <c r="I17" s="18"/>
      <c r="J17" s="24"/>
      <c r="K17" s="24"/>
      <c r="L17" s="24"/>
      <c r="M17" s="24"/>
      <c r="N17" s="24"/>
      <c r="O17" s="24"/>
      <c r="P17" s="24"/>
      <c r="Q17" s="24"/>
      <c r="R17" s="45" t="s">
        <v>21</v>
      </c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18"/>
      <c r="AD17" s="18"/>
      <c r="AE17" s="14"/>
      <c r="AF17" s="14"/>
      <c r="AG17" s="14"/>
      <c r="AH17" s="14"/>
      <c r="AI17" s="14"/>
      <c r="AJ17" s="15"/>
    </row>
    <row r="18" spans="1:36" ht="18" customHeight="1" x14ac:dyDescent="0.25">
      <c r="A18" s="18" t="s">
        <v>22</v>
      </c>
      <c r="B18" s="18"/>
      <c r="C18" s="18"/>
      <c r="D18" s="18"/>
      <c r="E18" s="18"/>
      <c r="F18" s="18"/>
      <c r="G18" s="18"/>
      <c r="H18" s="18"/>
      <c r="I18" s="18"/>
      <c r="J18" s="24"/>
      <c r="K18" s="24"/>
      <c r="L18" s="24"/>
      <c r="M18" s="24"/>
      <c r="N18" s="24"/>
      <c r="O18" s="24"/>
      <c r="P18" s="24"/>
      <c r="Q18" s="24"/>
      <c r="R18" s="45" t="s">
        <v>23</v>
      </c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18"/>
      <c r="AD18" s="18"/>
      <c r="AE18" s="14"/>
      <c r="AF18" s="14"/>
      <c r="AG18" s="14"/>
      <c r="AH18" s="14"/>
      <c r="AI18" s="14"/>
      <c r="AJ18" s="15"/>
    </row>
    <row r="19" spans="1:36" ht="18" customHeight="1" x14ac:dyDescent="0.25">
      <c r="A19" s="18" t="s">
        <v>24</v>
      </c>
      <c r="B19" s="18"/>
      <c r="C19" s="18"/>
      <c r="D19" s="18"/>
      <c r="E19" s="18"/>
      <c r="F19" s="18"/>
      <c r="G19" s="18"/>
      <c r="H19" s="18"/>
      <c r="I19" s="18"/>
      <c r="J19" s="24"/>
      <c r="K19" s="24"/>
      <c r="L19" s="24"/>
      <c r="M19" s="24"/>
      <c r="N19" s="24"/>
      <c r="O19" s="24"/>
      <c r="P19" s="24"/>
      <c r="Q19" s="24"/>
      <c r="R19" s="45" t="s">
        <v>25</v>
      </c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18"/>
      <c r="AD19" s="18"/>
      <c r="AE19" s="14"/>
      <c r="AF19" s="14"/>
      <c r="AG19" s="14"/>
      <c r="AH19" s="14"/>
      <c r="AI19" s="14"/>
      <c r="AJ19" s="15"/>
    </row>
    <row r="20" spans="1:36" ht="18" customHeight="1" x14ac:dyDescent="0.25">
      <c r="A20" s="18" t="s">
        <v>26</v>
      </c>
      <c r="B20" s="18"/>
      <c r="C20" s="18"/>
      <c r="D20" s="18"/>
      <c r="E20" s="18"/>
      <c r="F20" s="18"/>
      <c r="G20" s="18"/>
      <c r="H20" s="18"/>
      <c r="I20" s="18"/>
      <c r="J20" s="24"/>
      <c r="K20" s="24"/>
      <c r="L20" s="24"/>
      <c r="M20" s="24"/>
      <c r="N20" s="24"/>
      <c r="O20" s="24"/>
      <c r="P20" s="24"/>
      <c r="Q20" s="24"/>
      <c r="R20" s="45" t="s">
        <v>27</v>
      </c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18"/>
      <c r="AD20" s="18"/>
      <c r="AE20" s="14"/>
      <c r="AF20" s="14"/>
      <c r="AG20" s="14"/>
      <c r="AH20" s="14"/>
      <c r="AI20" s="14"/>
      <c r="AJ20" s="15"/>
    </row>
    <row r="21" spans="1:36" ht="18" customHeight="1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24"/>
      <c r="L21" s="24"/>
      <c r="M21" s="24"/>
      <c r="N21" s="24"/>
      <c r="O21" s="24"/>
      <c r="P21" s="24"/>
      <c r="Q21" s="24"/>
      <c r="R21" s="45" t="s">
        <v>28</v>
      </c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18"/>
      <c r="AD21" s="18"/>
      <c r="AE21" s="14"/>
      <c r="AF21" s="14"/>
      <c r="AG21" s="14"/>
      <c r="AH21" s="14"/>
      <c r="AI21" s="14"/>
      <c r="AJ21" s="15"/>
    </row>
    <row r="22" spans="1:36" ht="18" customHeight="1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24"/>
      <c r="K22" s="24"/>
      <c r="L22" s="24"/>
      <c r="M22" s="24"/>
      <c r="N22" s="24"/>
      <c r="O22" s="24"/>
      <c r="P22" s="24"/>
      <c r="Q22" s="24"/>
      <c r="R22" s="45" t="s">
        <v>29</v>
      </c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18"/>
      <c r="AD22" s="18"/>
      <c r="AE22" s="14"/>
      <c r="AF22" s="14"/>
      <c r="AG22" s="14"/>
      <c r="AH22" s="14"/>
      <c r="AI22" s="14"/>
      <c r="AJ22" s="15"/>
    </row>
    <row r="23" spans="1:36" ht="18" customHeight="1" x14ac:dyDescent="0.25">
      <c r="A23" s="35" t="s">
        <v>30</v>
      </c>
      <c r="B23" s="18"/>
      <c r="C23" s="18"/>
      <c r="D23" s="18"/>
      <c r="E23" s="18"/>
      <c r="F23" s="18"/>
      <c r="G23" s="18"/>
      <c r="H23" s="18"/>
      <c r="I23" s="18"/>
      <c r="J23" s="24"/>
      <c r="K23" s="24"/>
      <c r="L23" s="24"/>
      <c r="M23" s="24"/>
      <c r="N23" s="24"/>
      <c r="O23" s="24"/>
      <c r="P23" s="24"/>
      <c r="Q23" s="24"/>
      <c r="R23" s="45" t="s">
        <v>31</v>
      </c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18"/>
      <c r="AD23" s="18"/>
      <c r="AE23" s="14"/>
      <c r="AF23" s="14"/>
      <c r="AG23" s="14"/>
      <c r="AH23" s="14"/>
      <c r="AI23" s="14"/>
      <c r="AJ23" s="15"/>
    </row>
    <row r="24" spans="1:36" x14ac:dyDescent="0.25">
      <c r="A24" s="38" t="s">
        <v>32</v>
      </c>
      <c r="B24" s="8"/>
      <c r="C24" s="8"/>
      <c r="D24" s="8"/>
      <c r="E24" s="37">
        <f>(E34)</f>
        <v>0</v>
      </c>
      <c r="F24" s="25"/>
      <c r="G24" s="35" t="s">
        <v>33</v>
      </c>
      <c r="H24" s="27"/>
      <c r="I24" s="27"/>
      <c r="J24" s="27"/>
      <c r="K24" s="27"/>
      <c r="L24" s="27"/>
      <c r="M24" s="27"/>
      <c r="N24" s="27"/>
      <c r="O24" s="27"/>
      <c r="P24" s="26"/>
      <c r="Q24" s="26"/>
      <c r="R24" s="45" t="s">
        <v>34</v>
      </c>
      <c r="S24" s="26"/>
      <c r="T24" s="26"/>
      <c r="U24" s="26"/>
      <c r="V24" s="26"/>
      <c r="W24" s="26"/>
      <c r="X24" s="26"/>
      <c r="Y24" s="26"/>
      <c r="Z24" s="26"/>
      <c r="AA24" s="26"/>
      <c r="AB24" s="26"/>
      <c r="AC24" s="25"/>
      <c r="AD24" s="27"/>
      <c r="AE24" s="27"/>
      <c r="AF24" s="27"/>
      <c r="AG24" s="27"/>
      <c r="AH24" s="27"/>
      <c r="AI24" s="27"/>
      <c r="AJ24" s="15"/>
    </row>
    <row r="25" spans="1:36" x14ac:dyDescent="0.25">
      <c r="A25" s="38" t="s">
        <v>35</v>
      </c>
      <c r="B25" s="8"/>
      <c r="C25" s="8"/>
      <c r="D25" s="8"/>
      <c r="E25" s="37">
        <f>(F34)</f>
        <v>0</v>
      </c>
      <c r="F25" s="25"/>
      <c r="G25" s="39" t="s">
        <v>36</v>
      </c>
      <c r="H25" s="26"/>
      <c r="I25" s="27"/>
      <c r="J25" s="36">
        <f>SUM(E24,E27)</f>
        <v>4772</v>
      </c>
      <c r="K25" s="27"/>
      <c r="L25" s="27"/>
      <c r="M25" s="27"/>
      <c r="N25" s="27"/>
      <c r="O25" s="27"/>
      <c r="P25" s="26"/>
      <c r="Q25" s="26"/>
      <c r="R25" s="45" t="s">
        <v>37</v>
      </c>
      <c r="S25" s="26"/>
      <c r="T25" s="26"/>
      <c r="U25" s="26"/>
      <c r="V25" s="26"/>
      <c r="W25" s="26"/>
      <c r="X25" s="26"/>
      <c r="Y25" s="26"/>
      <c r="Z25" s="26"/>
      <c r="AA25" s="26"/>
      <c r="AB25" s="26"/>
      <c r="AC25" s="25"/>
      <c r="AD25" s="27"/>
      <c r="AE25" s="27"/>
      <c r="AF25" s="27"/>
      <c r="AG25" s="27"/>
      <c r="AH25" s="27"/>
      <c r="AI25" s="27"/>
      <c r="AJ25" s="15"/>
    </row>
    <row r="26" spans="1:36" x14ac:dyDescent="0.25">
      <c r="A26" s="35" t="s">
        <v>38</v>
      </c>
      <c r="B26" s="18"/>
      <c r="C26" s="18"/>
      <c r="D26" s="18"/>
      <c r="E26" s="18"/>
      <c r="F26" s="25"/>
      <c r="G26" s="39" t="s">
        <v>39</v>
      </c>
      <c r="H26" s="26"/>
      <c r="I26" s="27"/>
      <c r="J26" s="36">
        <f>SUM(E25,E28)</f>
        <v>578</v>
      </c>
      <c r="K26" s="27"/>
      <c r="L26" s="27"/>
      <c r="M26" s="27"/>
      <c r="N26" s="27"/>
      <c r="O26" s="27"/>
      <c r="P26" s="26"/>
      <c r="Q26" s="26"/>
      <c r="R26" s="26"/>
      <c r="S26" s="26"/>
      <c r="T26" s="26"/>
      <c r="U26" s="26"/>
      <c r="V26" s="26"/>
      <c r="W26" s="26"/>
      <c r="X26" s="26"/>
      <c r="Y26" s="26"/>
      <c r="Z26" s="26"/>
      <c r="AA26" s="26"/>
      <c r="AB26" s="26"/>
      <c r="AC26" s="25"/>
      <c r="AD26" s="27"/>
      <c r="AE26" s="27"/>
      <c r="AF26" s="27"/>
      <c r="AG26" s="27"/>
      <c r="AH26" s="27"/>
      <c r="AI26" s="27"/>
      <c r="AJ26" s="15"/>
    </row>
    <row r="27" spans="1:36" x14ac:dyDescent="0.25">
      <c r="A27" s="38" t="s">
        <v>40</v>
      </c>
      <c r="B27" s="8"/>
      <c r="C27" s="8"/>
      <c r="D27" s="8"/>
      <c r="E27" s="37">
        <f>(P34)</f>
        <v>4772</v>
      </c>
      <c r="F27" s="25"/>
      <c r="G27" s="27"/>
      <c r="H27" s="27"/>
      <c r="I27" s="27"/>
      <c r="J27" s="26"/>
      <c r="K27" s="27"/>
      <c r="L27" s="27"/>
      <c r="M27" s="27"/>
      <c r="N27" s="26"/>
      <c r="O27" s="26"/>
      <c r="P27" s="26"/>
      <c r="Q27" s="26"/>
      <c r="R27" s="25"/>
      <c r="S27" s="25"/>
      <c r="T27" s="25"/>
      <c r="U27" s="25"/>
      <c r="V27" s="25"/>
      <c r="W27" s="25"/>
      <c r="X27" s="26"/>
      <c r="Y27" s="25"/>
      <c r="Z27" s="25"/>
      <c r="AA27" s="25"/>
      <c r="AB27" s="25"/>
      <c r="AC27" s="25"/>
      <c r="AD27" s="25"/>
      <c r="AE27" s="25"/>
      <c r="AF27" s="25"/>
      <c r="AG27" s="25"/>
      <c r="AH27" s="25"/>
      <c r="AI27" s="25"/>
      <c r="AJ27" s="15"/>
    </row>
    <row r="28" spans="1:36" x14ac:dyDescent="0.25">
      <c r="A28" s="38" t="s">
        <v>41</v>
      </c>
      <c r="B28" s="8"/>
      <c r="C28" s="8"/>
      <c r="D28" s="8"/>
      <c r="E28" s="37">
        <f>(Q34)</f>
        <v>578</v>
      </c>
      <c r="F28" s="25"/>
      <c r="G28" s="35"/>
      <c r="H28" s="26"/>
      <c r="I28" s="27"/>
      <c r="J28" s="26"/>
      <c r="K28" s="27"/>
      <c r="L28" s="27"/>
      <c r="M28" s="27"/>
      <c r="N28" s="27"/>
      <c r="O28" s="27"/>
      <c r="P28" s="26"/>
      <c r="Q28" s="26"/>
      <c r="R28" s="26"/>
      <c r="S28" s="26"/>
      <c r="T28" s="26"/>
      <c r="U28" s="26"/>
      <c r="V28" s="26"/>
      <c r="W28" s="26"/>
      <c r="X28" s="26"/>
      <c r="Y28" s="26"/>
      <c r="Z28" s="26"/>
      <c r="AA28" s="26"/>
      <c r="AB28" s="26"/>
      <c r="AC28" s="25"/>
      <c r="AD28" s="27"/>
      <c r="AE28" s="27"/>
      <c r="AF28" s="27"/>
      <c r="AG28" s="27"/>
      <c r="AH28" s="27"/>
      <c r="AI28" s="27"/>
      <c r="AJ28" s="15"/>
    </row>
    <row r="29" spans="1:36" ht="18" customHeight="1" x14ac:dyDescent="0.25">
      <c r="A29" s="18"/>
      <c r="B29" s="1"/>
      <c r="C29" s="19"/>
      <c r="D29" s="19"/>
      <c r="E29" s="24"/>
      <c r="F29" s="24"/>
      <c r="G29" s="24"/>
      <c r="H29" s="24"/>
      <c r="I29" s="24"/>
      <c r="J29" s="24"/>
      <c r="K29" s="24"/>
      <c r="L29" s="24"/>
      <c r="M29" s="24"/>
      <c r="N29" s="24"/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15"/>
    </row>
    <row r="30" spans="1:36" x14ac:dyDescent="0.25">
      <c r="A30" s="201" t="s">
        <v>42</v>
      </c>
      <c r="B30" s="201"/>
      <c r="C30" s="202"/>
      <c r="D30" s="55"/>
      <c r="E30" s="201"/>
      <c r="F30" s="201"/>
      <c r="G30" s="201"/>
      <c r="H30" s="201"/>
      <c r="I30" s="201"/>
      <c r="J30" s="201"/>
      <c r="K30" s="201"/>
      <c r="L30" s="201"/>
      <c r="M30" s="201"/>
      <c r="N30" s="202"/>
      <c r="O30" s="55"/>
      <c r="P30" s="201" t="s">
        <v>43</v>
      </c>
      <c r="Q30" s="201"/>
      <c r="R30" s="201"/>
      <c r="S30" s="201"/>
      <c r="T30" s="201"/>
      <c r="U30" s="201"/>
      <c r="V30" s="201"/>
      <c r="W30" s="201"/>
      <c r="X30" s="201"/>
      <c r="Y30" s="202"/>
      <c r="Z30" s="201" t="s">
        <v>44</v>
      </c>
      <c r="AA30" s="201"/>
      <c r="AB30" s="201"/>
      <c r="AC30" s="201"/>
      <c r="AD30" s="201"/>
      <c r="AE30" s="201"/>
      <c r="AF30" s="201"/>
      <c r="AG30" s="201"/>
      <c r="AH30" s="201"/>
      <c r="AI30" s="202"/>
      <c r="AJ30" s="15"/>
    </row>
    <row r="31" spans="1:36" ht="15" customHeight="1" x14ac:dyDescent="0.25">
      <c r="A31" s="214" t="s">
        <v>45</v>
      </c>
      <c r="B31" s="32"/>
      <c r="C31" s="32"/>
      <c r="D31" s="203" t="s">
        <v>46</v>
      </c>
      <c r="E31" s="217" t="s">
        <v>47</v>
      </c>
      <c r="F31" s="220" t="s">
        <v>48</v>
      </c>
      <c r="G31" s="221"/>
      <c r="H31" s="221"/>
      <c r="I31" s="221"/>
      <c r="J31" s="221"/>
      <c r="K31" s="221"/>
      <c r="L31" s="221"/>
      <c r="M31" s="222"/>
      <c r="N31" s="223" t="s">
        <v>49</v>
      </c>
      <c r="O31" s="203" t="s">
        <v>46</v>
      </c>
      <c r="P31" s="217" t="s">
        <v>50</v>
      </c>
      <c r="Q31" s="220" t="s">
        <v>48</v>
      </c>
      <c r="R31" s="221"/>
      <c r="S31" s="221"/>
      <c r="T31" s="221"/>
      <c r="U31" s="221"/>
      <c r="V31" s="221"/>
      <c r="W31" s="226"/>
      <c r="X31" s="34"/>
      <c r="Y31" s="203" t="s">
        <v>49</v>
      </c>
      <c r="Z31" s="203" t="s">
        <v>51</v>
      </c>
      <c r="AA31" s="228" t="s">
        <v>48</v>
      </c>
      <c r="AB31" s="229"/>
      <c r="AC31" s="229"/>
      <c r="AD31" s="229"/>
      <c r="AE31" s="229"/>
      <c r="AF31" s="229"/>
      <c r="AG31" s="229"/>
      <c r="AH31" s="230"/>
      <c r="AI31" s="203" t="s">
        <v>49</v>
      </c>
      <c r="AJ31" s="15"/>
    </row>
    <row r="32" spans="1:36" ht="15" customHeight="1" x14ac:dyDescent="0.25">
      <c r="A32" s="215"/>
      <c r="B32" s="231" t="s">
        <v>52</v>
      </c>
      <c r="C32" s="231" t="s">
        <v>53</v>
      </c>
      <c r="D32" s="206"/>
      <c r="E32" s="218"/>
      <c r="F32" s="206" t="s">
        <v>54</v>
      </c>
      <c r="G32" s="207" t="s">
        <v>55</v>
      </c>
      <c r="H32" s="208"/>
      <c r="I32" s="209"/>
      <c r="J32" s="207" t="s">
        <v>56</v>
      </c>
      <c r="K32" s="208"/>
      <c r="L32" s="208"/>
      <c r="M32" s="203" t="s">
        <v>57</v>
      </c>
      <c r="N32" s="224"/>
      <c r="O32" s="206"/>
      <c r="P32" s="218"/>
      <c r="Q32" s="203" t="s">
        <v>58</v>
      </c>
      <c r="R32" s="228" t="s">
        <v>55</v>
      </c>
      <c r="S32" s="229"/>
      <c r="T32" s="230"/>
      <c r="U32" s="228" t="s">
        <v>56</v>
      </c>
      <c r="V32" s="229"/>
      <c r="W32" s="229"/>
      <c r="X32" s="203" t="s">
        <v>59</v>
      </c>
      <c r="Y32" s="206"/>
      <c r="Z32" s="206"/>
      <c r="AA32" s="223" t="s">
        <v>60</v>
      </c>
      <c r="AB32" s="228" t="s">
        <v>55</v>
      </c>
      <c r="AC32" s="229"/>
      <c r="AD32" s="230"/>
      <c r="AE32" s="228" t="s">
        <v>56</v>
      </c>
      <c r="AF32" s="229"/>
      <c r="AG32" s="229"/>
      <c r="AH32" s="203" t="s">
        <v>59</v>
      </c>
      <c r="AI32" s="206"/>
      <c r="AJ32" s="15"/>
    </row>
    <row r="33" spans="1:36" ht="41.25" customHeight="1" x14ac:dyDescent="0.25">
      <c r="A33" s="216"/>
      <c r="B33" s="203"/>
      <c r="C33" s="203"/>
      <c r="D33" s="204"/>
      <c r="E33" s="219"/>
      <c r="F33" s="204"/>
      <c r="G33" s="29" t="s">
        <v>61</v>
      </c>
      <c r="H33" s="29" t="s">
        <v>62</v>
      </c>
      <c r="I33" s="29" t="s">
        <v>63</v>
      </c>
      <c r="J33" s="29" t="s">
        <v>61</v>
      </c>
      <c r="K33" s="29" t="s">
        <v>62</v>
      </c>
      <c r="L33" s="33" t="s">
        <v>63</v>
      </c>
      <c r="M33" s="206"/>
      <c r="N33" s="225"/>
      <c r="O33" s="204"/>
      <c r="P33" s="219"/>
      <c r="Q33" s="204"/>
      <c r="R33" s="29" t="s">
        <v>61</v>
      </c>
      <c r="S33" s="29" t="s">
        <v>62</v>
      </c>
      <c r="T33" s="29" t="s">
        <v>63</v>
      </c>
      <c r="U33" s="29" t="s">
        <v>61</v>
      </c>
      <c r="V33" s="29" t="s">
        <v>62</v>
      </c>
      <c r="W33" s="33" t="s">
        <v>63</v>
      </c>
      <c r="X33" s="204"/>
      <c r="Y33" s="227"/>
      <c r="Z33" s="237"/>
      <c r="AA33" s="225"/>
      <c r="AB33" s="28" t="s">
        <v>61</v>
      </c>
      <c r="AC33" s="29" t="s">
        <v>62</v>
      </c>
      <c r="AD33" s="29" t="s">
        <v>63</v>
      </c>
      <c r="AE33" s="28" t="s">
        <v>61</v>
      </c>
      <c r="AF33" s="29" t="s">
        <v>62</v>
      </c>
      <c r="AG33" s="33" t="s">
        <v>63</v>
      </c>
      <c r="AH33" s="204"/>
      <c r="AI33" s="227"/>
      <c r="AJ33" s="15"/>
    </row>
    <row r="34" spans="1:36" ht="15.75" customHeight="1" x14ac:dyDescent="0.25">
      <c r="A34" s="232" t="s">
        <v>33</v>
      </c>
      <c r="B34" s="232"/>
      <c r="C34" s="233"/>
      <c r="D34" s="56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Pozos!D31,VilladelaPaz!D31,Xilitla!D31,Zaragoza!D31)</f>
        <v>0</v>
      </c>
      <c r="E34" s="86">
        <f>SUM(E35,E67,E77,E85,E149,E154,E158)</f>
        <v>0</v>
      </c>
      <c r="F34" s="87">
        <f>SUM(F35,F67,F85,F154)</f>
        <v>0</v>
      </c>
      <c r="G34" s="87">
        <f t="shared" ref="G34:M34" si="0">SUM(G35,G67,G145,G154)</f>
        <v>0</v>
      </c>
      <c r="H34" s="87">
        <f t="shared" si="0"/>
        <v>0</v>
      </c>
      <c r="I34" s="87">
        <f t="shared" si="0"/>
        <v>0</v>
      </c>
      <c r="J34" s="87">
        <f t="shared" si="0"/>
        <v>0</v>
      </c>
      <c r="K34" s="87">
        <f t="shared" si="0"/>
        <v>0</v>
      </c>
      <c r="L34" s="87">
        <f t="shared" si="0"/>
        <v>0</v>
      </c>
      <c r="M34" s="87">
        <f t="shared" si="0"/>
        <v>0</v>
      </c>
      <c r="N34" s="88">
        <f>N85</f>
        <v>0</v>
      </c>
      <c r="O34" s="56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VilladePozos!F31,Xilitla!F31,Zaragoza!F31)</f>
        <v>4772</v>
      </c>
      <c r="P34" s="86">
        <f>SUM(P35,P67,P77,P85,P149,P154,P158)</f>
        <v>4772</v>
      </c>
      <c r="Q34" s="87">
        <f>SUM(Q35,Q67,Q85,Q154)</f>
        <v>578</v>
      </c>
      <c r="R34" s="87">
        <f t="shared" ref="R34:X34" si="1">SUM(R35,R67,R145,R154)</f>
        <v>10</v>
      </c>
      <c r="S34" s="87">
        <f t="shared" si="1"/>
        <v>150</v>
      </c>
      <c r="T34" s="87">
        <f t="shared" si="1"/>
        <v>47</v>
      </c>
      <c r="U34" s="87">
        <f t="shared" si="1"/>
        <v>10</v>
      </c>
      <c r="V34" s="87">
        <f t="shared" si="1"/>
        <v>183</v>
      </c>
      <c r="W34" s="87">
        <f t="shared" si="1"/>
        <v>92</v>
      </c>
      <c r="X34" s="87">
        <f t="shared" si="1"/>
        <v>86</v>
      </c>
      <c r="Y34" s="88">
        <f>Y85</f>
        <v>222</v>
      </c>
      <c r="Z34" s="87">
        <f t="shared" ref="Z34:AI49" si="2">SUM(E34,P34)</f>
        <v>4772</v>
      </c>
      <c r="AA34" s="159">
        <f t="shared" si="2"/>
        <v>578</v>
      </c>
      <c r="AB34" s="159">
        <f t="shared" si="2"/>
        <v>10</v>
      </c>
      <c r="AC34" s="159">
        <f t="shared" si="2"/>
        <v>150</v>
      </c>
      <c r="AD34" s="159">
        <f t="shared" si="2"/>
        <v>47</v>
      </c>
      <c r="AE34" s="159">
        <f t="shared" si="2"/>
        <v>10</v>
      </c>
      <c r="AF34" s="159">
        <f t="shared" si="2"/>
        <v>183</v>
      </c>
      <c r="AG34" s="159">
        <f t="shared" si="2"/>
        <v>92</v>
      </c>
      <c r="AH34" s="159">
        <f t="shared" si="2"/>
        <v>86</v>
      </c>
      <c r="AI34" s="159">
        <f t="shared" si="2"/>
        <v>222</v>
      </c>
      <c r="AJ34" s="40"/>
    </row>
    <row r="35" spans="1:36" ht="25.5" customHeight="1" x14ac:dyDescent="0.25">
      <c r="A35" s="213" t="s">
        <v>64</v>
      </c>
      <c r="B35" s="64">
        <v>1</v>
      </c>
      <c r="C35" s="65" t="s">
        <v>65</v>
      </c>
      <c r="D35" s="57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Pozos!D32,VilladelaPaz!D32,Xilitla!D32,Zaragoza!D32)</f>
        <v>0</v>
      </c>
      <c r="E35" s="89">
        <f>SUM(E36,E48,E60,E65,E66)</f>
        <v>0</v>
      </c>
      <c r="F35" s="90">
        <f t="shared" ref="F35:F59" si="3">SUM(G35:M35)</f>
        <v>0</v>
      </c>
      <c r="G35" s="90">
        <f>SUM(G36,G48,G60,G66)</f>
        <v>0</v>
      </c>
      <c r="H35" s="90">
        <f>SUM(H36,H48,H60,H66)</f>
        <v>0</v>
      </c>
      <c r="I35" s="90">
        <f>SUM(I36,I48,I60,I66)</f>
        <v>0</v>
      </c>
      <c r="J35" s="90">
        <f>SUM(J36,J48,J66)</f>
        <v>0</v>
      </c>
      <c r="K35" s="90">
        <f>SUM(K36,K48,K66)</f>
        <v>0</v>
      </c>
      <c r="L35" s="90">
        <f>SUM(L36,L48,L66)</f>
        <v>0</v>
      </c>
      <c r="M35" s="90">
        <f>SUM(M36,M48,M65,M66)</f>
        <v>0</v>
      </c>
      <c r="N35" s="91"/>
      <c r="O35" s="57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VilladePozos!F32,Xilitla!F32,Zaragoza!F32)</f>
        <v>466</v>
      </c>
      <c r="P35" s="89">
        <f>SUM(P36,P48,P60,P65,P66)</f>
        <v>466</v>
      </c>
      <c r="Q35" s="90">
        <f t="shared" ref="Q35:Q59" si="4">SUM(R35:X35)</f>
        <v>497</v>
      </c>
      <c r="R35" s="90">
        <f>SUM(R36,R48,R60,R66)</f>
        <v>6</v>
      </c>
      <c r="S35" s="90">
        <f>SUM(S36,S48,S60,S66)</f>
        <v>132</v>
      </c>
      <c r="T35" s="90">
        <f>SUM(T36,T48,T60,T66)</f>
        <v>32</v>
      </c>
      <c r="U35" s="90">
        <f>SUM(U36,U48,U66)</f>
        <v>6</v>
      </c>
      <c r="V35" s="90">
        <f>SUM(V36,V48,V66)</f>
        <v>164</v>
      </c>
      <c r="W35" s="90">
        <f>SUM(W36,W48,W66)</f>
        <v>81</v>
      </c>
      <c r="X35" s="90">
        <f>SUM(X36,X48,X65,X66)</f>
        <v>76</v>
      </c>
      <c r="Y35" s="91"/>
      <c r="Z35" s="160">
        <f t="shared" si="2"/>
        <v>466</v>
      </c>
      <c r="AA35" s="161">
        <f t="shared" si="2"/>
        <v>497</v>
      </c>
      <c r="AB35" s="161">
        <f t="shared" si="2"/>
        <v>6</v>
      </c>
      <c r="AC35" s="161">
        <f t="shared" si="2"/>
        <v>132</v>
      </c>
      <c r="AD35" s="161">
        <f t="shared" si="2"/>
        <v>32</v>
      </c>
      <c r="AE35" s="161">
        <f t="shared" si="2"/>
        <v>6</v>
      </c>
      <c r="AF35" s="161">
        <f t="shared" si="2"/>
        <v>164</v>
      </c>
      <c r="AG35" s="161">
        <f t="shared" si="2"/>
        <v>81</v>
      </c>
      <c r="AH35" s="161">
        <f t="shared" si="2"/>
        <v>76</v>
      </c>
      <c r="AI35" s="162"/>
      <c r="AJ35" s="15"/>
    </row>
    <row r="36" spans="1:36" x14ac:dyDescent="0.25">
      <c r="A36" s="213"/>
      <c r="B36" s="66">
        <v>1.1000000000000001</v>
      </c>
      <c r="C36" s="67" t="s">
        <v>66</v>
      </c>
      <c r="D36" s="58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Pozos!D33,VilladelaPaz!D33,Xilitla!D33,Zaragoza!D33)</f>
        <v>0</v>
      </c>
      <c r="E36" s="92">
        <f>SUM(E37,E42)</f>
        <v>0</v>
      </c>
      <c r="F36" s="92">
        <f t="shared" si="3"/>
        <v>0</v>
      </c>
      <c r="G36" s="92">
        <f t="shared" ref="G36:M36" si="5">SUM(G37,G42)</f>
        <v>0</v>
      </c>
      <c r="H36" s="92">
        <f t="shared" si="5"/>
        <v>0</v>
      </c>
      <c r="I36" s="92">
        <f t="shared" si="5"/>
        <v>0</v>
      </c>
      <c r="J36" s="92">
        <f t="shared" si="5"/>
        <v>0</v>
      </c>
      <c r="K36" s="92">
        <f t="shared" si="5"/>
        <v>0</v>
      </c>
      <c r="L36" s="92">
        <f t="shared" si="5"/>
        <v>0</v>
      </c>
      <c r="M36" s="92">
        <f t="shared" si="5"/>
        <v>0</v>
      </c>
      <c r="N36" s="91"/>
      <c r="O36" s="58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VilladePozos!F33,Xilitla!F33,Zaragoza!F33)</f>
        <v>32</v>
      </c>
      <c r="P36" s="92">
        <f>SUM(P37,P42)</f>
        <v>32</v>
      </c>
      <c r="Q36" s="92">
        <f t="shared" si="4"/>
        <v>36</v>
      </c>
      <c r="R36" s="92">
        <f t="shared" ref="R36:X36" si="6">SUM(R37,R42)</f>
        <v>0</v>
      </c>
      <c r="S36" s="92">
        <f t="shared" si="6"/>
        <v>6</v>
      </c>
      <c r="T36" s="92">
        <f t="shared" si="6"/>
        <v>0</v>
      </c>
      <c r="U36" s="92">
        <f t="shared" si="6"/>
        <v>1</v>
      </c>
      <c r="V36" s="92">
        <f t="shared" si="6"/>
        <v>29</v>
      </c>
      <c r="W36" s="92">
        <f t="shared" si="6"/>
        <v>0</v>
      </c>
      <c r="X36" s="92">
        <f t="shared" si="6"/>
        <v>0</v>
      </c>
      <c r="Y36" s="91"/>
      <c r="Z36" s="163">
        <f t="shared" si="2"/>
        <v>32</v>
      </c>
      <c r="AA36" s="163">
        <f t="shared" si="2"/>
        <v>36</v>
      </c>
      <c r="AB36" s="163">
        <f t="shared" si="2"/>
        <v>0</v>
      </c>
      <c r="AC36" s="163">
        <f t="shared" si="2"/>
        <v>6</v>
      </c>
      <c r="AD36" s="163">
        <f t="shared" si="2"/>
        <v>0</v>
      </c>
      <c r="AE36" s="163">
        <f t="shared" si="2"/>
        <v>1</v>
      </c>
      <c r="AF36" s="163">
        <f t="shared" si="2"/>
        <v>29</v>
      </c>
      <c r="AG36" s="163">
        <f t="shared" si="2"/>
        <v>0</v>
      </c>
      <c r="AH36" s="163">
        <f t="shared" si="2"/>
        <v>0</v>
      </c>
      <c r="AI36" s="99"/>
      <c r="AJ36" s="15"/>
    </row>
    <row r="37" spans="1:36" x14ac:dyDescent="0.25">
      <c r="A37" s="213"/>
      <c r="B37" s="68" t="s">
        <v>67</v>
      </c>
      <c r="C37" s="69" t="s">
        <v>68</v>
      </c>
      <c r="D37" s="59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Pozos!D34,VilladelaPaz!D34,Xilitla!D34,Zaragoza!D34)</f>
        <v>0</v>
      </c>
      <c r="E37" s="93">
        <f>SUM(E38:E41)</f>
        <v>0</v>
      </c>
      <c r="F37" s="94">
        <f t="shared" si="3"/>
        <v>0</v>
      </c>
      <c r="G37" s="94">
        <f t="shared" ref="G37:M37" si="7">SUM(G38:G41)</f>
        <v>0</v>
      </c>
      <c r="H37" s="94">
        <f t="shared" si="7"/>
        <v>0</v>
      </c>
      <c r="I37" s="94">
        <f t="shared" si="7"/>
        <v>0</v>
      </c>
      <c r="J37" s="94">
        <f t="shared" si="7"/>
        <v>0</v>
      </c>
      <c r="K37" s="94">
        <f t="shared" si="7"/>
        <v>0</v>
      </c>
      <c r="L37" s="94">
        <f t="shared" si="7"/>
        <v>0</v>
      </c>
      <c r="M37" s="94">
        <f t="shared" si="7"/>
        <v>0</v>
      </c>
      <c r="N37" s="95"/>
      <c r="O37" s="59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VilladePozos!F34,Xilitla!F34,Zaragoza!F34)</f>
        <v>7</v>
      </c>
      <c r="P37" s="93">
        <f>SUM(P38:P41)</f>
        <v>7</v>
      </c>
      <c r="Q37" s="94">
        <f t="shared" si="4"/>
        <v>7</v>
      </c>
      <c r="R37" s="94">
        <f t="shared" ref="R37:X37" si="8">SUM(R38:R41)</f>
        <v>0</v>
      </c>
      <c r="S37" s="94">
        <f t="shared" si="8"/>
        <v>1</v>
      </c>
      <c r="T37" s="94">
        <f t="shared" si="8"/>
        <v>0</v>
      </c>
      <c r="U37" s="94">
        <f t="shared" si="8"/>
        <v>0</v>
      </c>
      <c r="V37" s="94">
        <f t="shared" si="8"/>
        <v>6</v>
      </c>
      <c r="W37" s="94">
        <f t="shared" si="8"/>
        <v>0</v>
      </c>
      <c r="X37" s="94">
        <f t="shared" si="8"/>
        <v>0</v>
      </c>
      <c r="Y37" s="95"/>
      <c r="Z37" s="164">
        <f t="shared" si="2"/>
        <v>7</v>
      </c>
      <c r="AA37" s="164">
        <f t="shared" si="2"/>
        <v>7</v>
      </c>
      <c r="AB37" s="164">
        <f t="shared" si="2"/>
        <v>0</v>
      </c>
      <c r="AC37" s="164">
        <f t="shared" si="2"/>
        <v>1</v>
      </c>
      <c r="AD37" s="164">
        <f t="shared" si="2"/>
        <v>0</v>
      </c>
      <c r="AE37" s="164">
        <f t="shared" si="2"/>
        <v>0</v>
      </c>
      <c r="AF37" s="164">
        <f t="shared" si="2"/>
        <v>6</v>
      </c>
      <c r="AG37" s="164">
        <f t="shared" si="2"/>
        <v>0</v>
      </c>
      <c r="AH37" s="164">
        <f t="shared" si="2"/>
        <v>0</v>
      </c>
      <c r="AI37" s="102"/>
      <c r="AJ37" s="15"/>
    </row>
    <row r="38" spans="1:36" x14ac:dyDescent="0.25">
      <c r="A38" s="213"/>
      <c r="B38" s="68" t="s">
        <v>69</v>
      </c>
      <c r="C38" s="70" t="s">
        <v>70</v>
      </c>
      <c r="D38" s="60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Pozos!D35,VilladelaPaz!D35,Xilitla!D35,Zaragoza!D35)</f>
        <v>0</v>
      </c>
      <c r="E38" s="96">
        <v>0</v>
      </c>
      <c r="F38" s="97">
        <f t="shared" si="3"/>
        <v>0</v>
      </c>
      <c r="G38" s="98">
        <v>0</v>
      </c>
      <c r="H38" s="98">
        <v>0</v>
      </c>
      <c r="I38" s="98">
        <v>0</v>
      </c>
      <c r="J38" s="98">
        <v>0</v>
      </c>
      <c r="K38" s="98">
        <v>0</v>
      </c>
      <c r="L38" s="98">
        <v>0</v>
      </c>
      <c r="M38" s="98">
        <v>0</v>
      </c>
      <c r="N38" s="91"/>
      <c r="O38" s="60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VilladePozos!F35,Xilitla!F35,Zaragoza!F35)</f>
        <v>4</v>
      </c>
      <c r="P38" s="96">
        <v>4</v>
      </c>
      <c r="Q38" s="97">
        <f t="shared" si="4"/>
        <v>4</v>
      </c>
      <c r="R38" s="98">
        <v>0</v>
      </c>
      <c r="S38" s="98">
        <v>0</v>
      </c>
      <c r="T38" s="98">
        <v>0</v>
      </c>
      <c r="U38" s="98">
        <v>0</v>
      </c>
      <c r="V38" s="98">
        <v>4</v>
      </c>
      <c r="W38" s="98">
        <v>0</v>
      </c>
      <c r="X38" s="98">
        <v>0</v>
      </c>
      <c r="Y38" s="91"/>
      <c r="Z38" s="164">
        <f t="shared" si="2"/>
        <v>4</v>
      </c>
      <c r="AA38" s="164">
        <f t="shared" si="2"/>
        <v>4</v>
      </c>
      <c r="AB38" s="164">
        <f t="shared" si="2"/>
        <v>0</v>
      </c>
      <c r="AC38" s="164">
        <f t="shared" si="2"/>
        <v>0</v>
      </c>
      <c r="AD38" s="164">
        <f t="shared" si="2"/>
        <v>0</v>
      </c>
      <c r="AE38" s="164">
        <f t="shared" si="2"/>
        <v>0</v>
      </c>
      <c r="AF38" s="164">
        <f t="shared" si="2"/>
        <v>4</v>
      </c>
      <c r="AG38" s="164">
        <f t="shared" si="2"/>
        <v>0</v>
      </c>
      <c r="AH38" s="165">
        <f t="shared" si="2"/>
        <v>0</v>
      </c>
      <c r="AI38" s="105"/>
      <c r="AJ38" s="15"/>
    </row>
    <row r="39" spans="1:36" x14ac:dyDescent="0.25">
      <c r="A39" s="213"/>
      <c r="B39" s="68" t="s">
        <v>71</v>
      </c>
      <c r="C39" s="70" t="s">
        <v>72</v>
      </c>
      <c r="D39" s="61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Pozos!D36,VilladelaPaz!D36,Xilitla!D36,Zaragoza!D36)</f>
        <v>0</v>
      </c>
      <c r="E39" s="96">
        <v>0</v>
      </c>
      <c r="F39" s="97">
        <f t="shared" si="3"/>
        <v>0</v>
      </c>
      <c r="G39" s="98">
        <v>0</v>
      </c>
      <c r="H39" s="98">
        <v>0</v>
      </c>
      <c r="I39" s="98">
        <v>0</v>
      </c>
      <c r="J39" s="98">
        <v>0</v>
      </c>
      <c r="K39" s="98">
        <v>0</v>
      </c>
      <c r="L39" s="98">
        <v>0</v>
      </c>
      <c r="M39" s="98">
        <v>0</v>
      </c>
      <c r="N39" s="91"/>
      <c r="O39" s="61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VilladePozos!F36,Xilitla!F36,Zaragoza!F36)</f>
        <v>1</v>
      </c>
      <c r="P39" s="96">
        <v>1</v>
      </c>
      <c r="Q39" s="97">
        <f t="shared" si="4"/>
        <v>1</v>
      </c>
      <c r="R39" s="98">
        <v>0</v>
      </c>
      <c r="S39" s="98">
        <v>0</v>
      </c>
      <c r="T39" s="98">
        <v>0</v>
      </c>
      <c r="U39" s="98">
        <v>0</v>
      </c>
      <c r="V39" s="98">
        <v>1</v>
      </c>
      <c r="W39" s="98">
        <v>0</v>
      </c>
      <c r="X39" s="98">
        <v>0</v>
      </c>
      <c r="Y39" s="91"/>
      <c r="Z39" s="164">
        <f t="shared" si="2"/>
        <v>1</v>
      </c>
      <c r="AA39" s="164">
        <f t="shared" si="2"/>
        <v>1</v>
      </c>
      <c r="AB39" s="164">
        <f t="shared" si="2"/>
        <v>0</v>
      </c>
      <c r="AC39" s="164">
        <f t="shared" si="2"/>
        <v>0</v>
      </c>
      <c r="AD39" s="164">
        <f t="shared" si="2"/>
        <v>0</v>
      </c>
      <c r="AE39" s="164">
        <f t="shared" si="2"/>
        <v>0</v>
      </c>
      <c r="AF39" s="164">
        <f t="shared" si="2"/>
        <v>1</v>
      </c>
      <c r="AG39" s="164">
        <f t="shared" si="2"/>
        <v>0</v>
      </c>
      <c r="AH39" s="165">
        <f t="shared" si="2"/>
        <v>0</v>
      </c>
      <c r="AI39" s="105"/>
      <c r="AJ39" s="15"/>
    </row>
    <row r="40" spans="1:36" x14ac:dyDescent="0.25">
      <c r="A40" s="213"/>
      <c r="B40" s="68" t="s">
        <v>73</v>
      </c>
      <c r="C40" s="70" t="s">
        <v>74</v>
      </c>
      <c r="D40" s="61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Pozos!D37,VilladelaPaz!D37,Xilitla!D37,Zaragoza!D37)</f>
        <v>0</v>
      </c>
      <c r="E40" s="96">
        <v>0</v>
      </c>
      <c r="F40" s="97">
        <f t="shared" si="3"/>
        <v>0</v>
      </c>
      <c r="G40" s="98">
        <v>0</v>
      </c>
      <c r="H40" s="98">
        <v>0</v>
      </c>
      <c r="I40" s="98">
        <v>0</v>
      </c>
      <c r="J40" s="98">
        <v>0</v>
      </c>
      <c r="K40" s="98">
        <v>0</v>
      </c>
      <c r="L40" s="98">
        <v>0</v>
      </c>
      <c r="M40" s="98">
        <v>0</v>
      </c>
      <c r="N40" s="95"/>
      <c r="O40" s="61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VilladePozos!F37,Xilitla!F37,Zaragoza!F37)</f>
        <v>2</v>
      </c>
      <c r="P40" s="96">
        <v>2</v>
      </c>
      <c r="Q40" s="97">
        <f t="shared" si="4"/>
        <v>2</v>
      </c>
      <c r="R40" s="98">
        <v>0</v>
      </c>
      <c r="S40" s="98">
        <v>1</v>
      </c>
      <c r="T40" s="98">
        <v>0</v>
      </c>
      <c r="U40" s="98">
        <v>0</v>
      </c>
      <c r="V40" s="98">
        <v>1</v>
      </c>
      <c r="W40" s="98">
        <v>0</v>
      </c>
      <c r="X40" s="98">
        <v>0</v>
      </c>
      <c r="Y40" s="95"/>
      <c r="Z40" s="164">
        <f t="shared" si="2"/>
        <v>2</v>
      </c>
      <c r="AA40" s="164">
        <f t="shared" si="2"/>
        <v>2</v>
      </c>
      <c r="AB40" s="164">
        <f t="shared" si="2"/>
        <v>0</v>
      </c>
      <c r="AC40" s="164">
        <f t="shared" si="2"/>
        <v>1</v>
      </c>
      <c r="AD40" s="164">
        <f t="shared" si="2"/>
        <v>0</v>
      </c>
      <c r="AE40" s="164">
        <f t="shared" si="2"/>
        <v>0</v>
      </c>
      <c r="AF40" s="164">
        <f t="shared" si="2"/>
        <v>1</v>
      </c>
      <c r="AG40" s="164">
        <f t="shared" si="2"/>
        <v>0</v>
      </c>
      <c r="AH40" s="165">
        <f t="shared" si="2"/>
        <v>0</v>
      </c>
      <c r="AI40" s="105"/>
      <c r="AJ40" s="15"/>
    </row>
    <row r="41" spans="1:36" x14ac:dyDescent="0.25">
      <c r="A41" s="213"/>
      <c r="B41" s="68" t="s">
        <v>75</v>
      </c>
      <c r="C41" s="71" t="s">
        <v>63</v>
      </c>
      <c r="D41" s="59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Pozos!D38,VilladelaPaz!D38,Xilitla!D38,Zaragoza!D38)</f>
        <v>0</v>
      </c>
      <c r="E41" s="96">
        <v>0</v>
      </c>
      <c r="F41" s="97">
        <f t="shared" si="3"/>
        <v>0</v>
      </c>
      <c r="G41" s="98">
        <v>0</v>
      </c>
      <c r="H41" s="98">
        <v>0</v>
      </c>
      <c r="I41" s="98">
        <v>0</v>
      </c>
      <c r="J41" s="98">
        <v>0</v>
      </c>
      <c r="K41" s="98">
        <v>0</v>
      </c>
      <c r="L41" s="98">
        <v>0</v>
      </c>
      <c r="M41" s="98">
        <v>0</v>
      </c>
      <c r="N41" s="99"/>
      <c r="O41" s="59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VilladePozos!F38,Xilitla!F38,Zaragoza!F38)</f>
        <v>0</v>
      </c>
      <c r="P41" s="96">
        <v>0</v>
      </c>
      <c r="Q41" s="97">
        <f t="shared" si="4"/>
        <v>0</v>
      </c>
      <c r="R41" s="98">
        <v>0</v>
      </c>
      <c r="S41" s="98">
        <v>0</v>
      </c>
      <c r="T41" s="98">
        <v>0</v>
      </c>
      <c r="U41" s="98">
        <v>0</v>
      </c>
      <c r="V41" s="98">
        <v>0</v>
      </c>
      <c r="W41" s="98">
        <v>0</v>
      </c>
      <c r="X41" s="98">
        <v>0</v>
      </c>
      <c r="Y41" s="99"/>
      <c r="Z41" s="164">
        <f t="shared" si="2"/>
        <v>0</v>
      </c>
      <c r="AA41" s="164">
        <f t="shared" si="2"/>
        <v>0</v>
      </c>
      <c r="AB41" s="164">
        <f t="shared" si="2"/>
        <v>0</v>
      </c>
      <c r="AC41" s="164">
        <f t="shared" si="2"/>
        <v>0</v>
      </c>
      <c r="AD41" s="164">
        <f t="shared" si="2"/>
        <v>0</v>
      </c>
      <c r="AE41" s="164">
        <f t="shared" si="2"/>
        <v>0</v>
      </c>
      <c r="AF41" s="164">
        <f t="shared" si="2"/>
        <v>0</v>
      </c>
      <c r="AG41" s="164">
        <f t="shared" si="2"/>
        <v>0</v>
      </c>
      <c r="AH41" s="165">
        <f t="shared" si="2"/>
        <v>0</v>
      </c>
      <c r="AI41" s="105"/>
      <c r="AJ41" s="15"/>
    </row>
    <row r="42" spans="1:36" x14ac:dyDescent="0.25">
      <c r="A42" s="213"/>
      <c r="B42" s="72" t="s">
        <v>76</v>
      </c>
      <c r="C42" s="73" t="s">
        <v>77</v>
      </c>
      <c r="D42" s="60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Pozos!D39,VilladelaPaz!D39,Xilitla!D39,Zaragoza!D39)</f>
        <v>0</v>
      </c>
      <c r="E42" s="100">
        <f>SUM(E43:E47)</f>
        <v>0</v>
      </c>
      <c r="F42" s="101">
        <f t="shared" si="3"/>
        <v>0</v>
      </c>
      <c r="G42" s="101">
        <f t="shared" ref="G42:M42" si="9">SUM(G43:G47)</f>
        <v>0</v>
      </c>
      <c r="H42" s="101">
        <f t="shared" si="9"/>
        <v>0</v>
      </c>
      <c r="I42" s="101">
        <f t="shared" si="9"/>
        <v>0</v>
      </c>
      <c r="J42" s="101">
        <f t="shared" si="9"/>
        <v>0</v>
      </c>
      <c r="K42" s="101">
        <f t="shared" si="9"/>
        <v>0</v>
      </c>
      <c r="L42" s="101">
        <f t="shared" si="9"/>
        <v>0</v>
      </c>
      <c r="M42" s="101">
        <f t="shared" si="9"/>
        <v>0</v>
      </c>
      <c r="N42" s="102"/>
      <c r="O42" s="60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VilladePozos!F39,Xilitla!F39,Zaragoza!F39)</f>
        <v>25</v>
      </c>
      <c r="P42" s="100">
        <f>SUM(P43:P47)</f>
        <v>25</v>
      </c>
      <c r="Q42" s="101">
        <f t="shared" si="4"/>
        <v>29</v>
      </c>
      <c r="R42" s="101">
        <f t="shared" ref="R42:X42" si="10">SUM(R43:R47)</f>
        <v>0</v>
      </c>
      <c r="S42" s="101">
        <f t="shared" si="10"/>
        <v>5</v>
      </c>
      <c r="T42" s="101">
        <f t="shared" si="10"/>
        <v>0</v>
      </c>
      <c r="U42" s="101">
        <f t="shared" si="10"/>
        <v>1</v>
      </c>
      <c r="V42" s="101">
        <f t="shared" si="10"/>
        <v>23</v>
      </c>
      <c r="W42" s="101">
        <f t="shared" si="10"/>
        <v>0</v>
      </c>
      <c r="X42" s="101">
        <f t="shared" si="10"/>
        <v>0</v>
      </c>
      <c r="Y42" s="102"/>
      <c r="Z42" s="164">
        <f t="shared" si="2"/>
        <v>25</v>
      </c>
      <c r="AA42" s="164">
        <f t="shared" si="2"/>
        <v>29</v>
      </c>
      <c r="AB42" s="164">
        <f t="shared" si="2"/>
        <v>0</v>
      </c>
      <c r="AC42" s="164">
        <f t="shared" si="2"/>
        <v>5</v>
      </c>
      <c r="AD42" s="164">
        <f t="shared" si="2"/>
        <v>0</v>
      </c>
      <c r="AE42" s="164">
        <f t="shared" si="2"/>
        <v>1</v>
      </c>
      <c r="AF42" s="164">
        <f t="shared" si="2"/>
        <v>23</v>
      </c>
      <c r="AG42" s="164">
        <f t="shared" si="2"/>
        <v>0</v>
      </c>
      <c r="AH42" s="164">
        <f t="shared" si="2"/>
        <v>0</v>
      </c>
      <c r="AI42" s="102"/>
      <c r="AJ42" s="15"/>
    </row>
    <row r="43" spans="1:36" x14ac:dyDescent="0.25">
      <c r="A43" s="213"/>
      <c r="B43" s="72" t="s">
        <v>78</v>
      </c>
      <c r="C43" s="70" t="s">
        <v>70</v>
      </c>
      <c r="D43" s="61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Pozos!D40,VilladelaPaz!D40,Xilitla!D40,Zaragoza!D40)</f>
        <v>0</v>
      </c>
      <c r="E43" s="96">
        <v>0</v>
      </c>
      <c r="F43" s="97">
        <f t="shared" si="3"/>
        <v>0</v>
      </c>
      <c r="G43" s="98">
        <v>0</v>
      </c>
      <c r="H43" s="98">
        <v>0</v>
      </c>
      <c r="I43" s="98">
        <v>0</v>
      </c>
      <c r="J43" s="98">
        <v>0</v>
      </c>
      <c r="K43" s="98">
        <v>0</v>
      </c>
      <c r="L43" s="98">
        <v>0</v>
      </c>
      <c r="M43" s="98">
        <v>0</v>
      </c>
      <c r="N43" s="91"/>
      <c r="O43" s="61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VilladePozos!F40,Xilitla!F40,Zaragoza!F40)</f>
        <v>0</v>
      </c>
      <c r="P43" s="96">
        <v>0</v>
      </c>
      <c r="Q43" s="97">
        <f t="shared" si="4"/>
        <v>0</v>
      </c>
      <c r="R43" s="98">
        <v>0</v>
      </c>
      <c r="S43" s="98">
        <v>0</v>
      </c>
      <c r="T43" s="98">
        <v>0</v>
      </c>
      <c r="U43" s="98">
        <v>0</v>
      </c>
      <c r="V43" s="98">
        <v>0</v>
      </c>
      <c r="W43" s="98">
        <v>0</v>
      </c>
      <c r="X43" s="98">
        <v>0</v>
      </c>
      <c r="Y43" s="91"/>
      <c r="Z43" s="164">
        <f t="shared" si="2"/>
        <v>0</v>
      </c>
      <c r="AA43" s="164">
        <f t="shared" si="2"/>
        <v>0</v>
      </c>
      <c r="AB43" s="164">
        <f t="shared" si="2"/>
        <v>0</v>
      </c>
      <c r="AC43" s="164">
        <f t="shared" si="2"/>
        <v>0</v>
      </c>
      <c r="AD43" s="164">
        <f t="shared" si="2"/>
        <v>0</v>
      </c>
      <c r="AE43" s="164">
        <f t="shared" si="2"/>
        <v>0</v>
      </c>
      <c r="AF43" s="164">
        <f t="shared" si="2"/>
        <v>0</v>
      </c>
      <c r="AG43" s="164">
        <f t="shared" si="2"/>
        <v>0</v>
      </c>
      <c r="AH43" s="164">
        <f t="shared" si="2"/>
        <v>0</v>
      </c>
      <c r="AI43" s="105"/>
      <c r="AJ43" s="15"/>
    </row>
    <row r="44" spans="1:36" x14ac:dyDescent="0.25">
      <c r="A44" s="213"/>
      <c r="B44" s="68" t="s">
        <v>79</v>
      </c>
      <c r="C44" s="70" t="s">
        <v>72</v>
      </c>
      <c r="D44" s="61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Pozos!D41,VilladelaPaz!D41,Xilitla!D41,Zaragoza!D41)</f>
        <v>0</v>
      </c>
      <c r="E44" s="96">
        <v>0</v>
      </c>
      <c r="F44" s="97">
        <f t="shared" si="3"/>
        <v>0</v>
      </c>
      <c r="G44" s="98">
        <v>0</v>
      </c>
      <c r="H44" s="98">
        <v>0</v>
      </c>
      <c r="I44" s="98">
        <v>0</v>
      </c>
      <c r="J44" s="98">
        <v>0</v>
      </c>
      <c r="K44" s="98">
        <v>0</v>
      </c>
      <c r="L44" s="98">
        <v>0</v>
      </c>
      <c r="M44" s="98">
        <v>0</v>
      </c>
      <c r="N44" s="91"/>
      <c r="O44" s="61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VilladePozos!F41,Xilitla!F41,Zaragoza!F41)</f>
        <v>0</v>
      </c>
      <c r="P44" s="96">
        <v>0</v>
      </c>
      <c r="Q44" s="97">
        <f t="shared" si="4"/>
        <v>0</v>
      </c>
      <c r="R44" s="98">
        <v>0</v>
      </c>
      <c r="S44" s="98">
        <v>0</v>
      </c>
      <c r="T44" s="98">
        <v>0</v>
      </c>
      <c r="U44" s="98">
        <v>0</v>
      </c>
      <c r="V44" s="98">
        <v>0</v>
      </c>
      <c r="W44" s="98">
        <v>0</v>
      </c>
      <c r="X44" s="98">
        <v>0</v>
      </c>
      <c r="Y44" s="91"/>
      <c r="Z44" s="164">
        <f t="shared" si="2"/>
        <v>0</v>
      </c>
      <c r="AA44" s="164">
        <f t="shared" si="2"/>
        <v>0</v>
      </c>
      <c r="AB44" s="164">
        <f t="shared" si="2"/>
        <v>0</v>
      </c>
      <c r="AC44" s="164">
        <f t="shared" si="2"/>
        <v>0</v>
      </c>
      <c r="AD44" s="164">
        <f t="shared" si="2"/>
        <v>0</v>
      </c>
      <c r="AE44" s="164">
        <f t="shared" si="2"/>
        <v>0</v>
      </c>
      <c r="AF44" s="164">
        <f t="shared" si="2"/>
        <v>0</v>
      </c>
      <c r="AG44" s="164">
        <f t="shared" si="2"/>
        <v>0</v>
      </c>
      <c r="AH44" s="164">
        <f t="shared" si="2"/>
        <v>0</v>
      </c>
      <c r="AI44" s="105"/>
      <c r="AJ44" s="15"/>
    </row>
    <row r="45" spans="1:36" x14ac:dyDescent="0.25">
      <c r="A45" s="213"/>
      <c r="B45" s="68" t="s">
        <v>80</v>
      </c>
      <c r="C45" s="70" t="s">
        <v>81</v>
      </c>
      <c r="D45" s="59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Pozos!D42,VilladelaPaz!D42,Xilitla!D42,Zaragoza!D42)</f>
        <v>0</v>
      </c>
      <c r="E45" s="96">
        <v>0</v>
      </c>
      <c r="F45" s="97">
        <f t="shared" si="3"/>
        <v>0</v>
      </c>
      <c r="G45" s="98">
        <v>0</v>
      </c>
      <c r="H45" s="98">
        <v>0</v>
      </c>
      <c r="I45" s="98">
        <v>0</v>
      </c>
      <c r="J45" s="98">
        <v>0</v>
      </c>
      <c r="K45" s="98">
        <v>0</v>
      </c>
      <c r="L45" s="98">
        <v>0</v>
      </c>
      <c r="M45" s="98">
        <v>0</v>
      </c>
      <c r="N45" s="91"/>
      <c r="O45" s="59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VilladePozos!F42,Xilitla!F42,Zaragoza!F42)</f>
        <v>25</v>
      </c>
      <c r="P45" s="96">
        <v>25</v>
      </c>
      <c r="Q45" s="97">
        <f t="shared" si="4"/>
        <v>29</v>
      </c>
      <c r="R45" s="98">
        <v>0</v>
      </c>
      <c r="S45" s="98">
        <v>5</v>
      </c>
      <c r="T45" s="98">
        <v>0</v>
      </c>
      <c r="U45" s="98">
        <v>1</v>
      </c>
      <c r="V45" s="98">
        <v>23</v>
      </c>
      <c r="W45" s="98">
        <v>0</v>
      </c>
      <c r="X45" s="98">
        <v>0</v>
      </c>
      <c r="Y45" s="91"/>
      <c r="Z45" s="164">
        <f t="shared" si="2"/>
        <v>25</v>
      </c>
      <c r="AA45" s="164">
        <f t="shared" si="2"/>
        <v>29</v>
      </c>
      <c r="AB45" s="164">
        <f t="shared" si="2"/>
        <v>0</v>
      </c>
      <c r="AC45" s="164">
        <f t="shared" si="2"/>
        <v>5</v>
      </c>
      <c r="AD45" s="164">
        <f t="shared" si="2"/>
        <v>0</v>
      </c>
      <c r="AE45" s="164">
        <f t="shared" si="2"/>
        <v>1</v>
      </c>
      <c r="AF45" s="164">
        <f t="shared" si="2"/>
        <v>23</v>
      </c>
      <c r="AG45" s="164">
        <f t="shared" si="2"/>
        <v>0</v>
      </c>
      <c r="AH45" s="165">
        <f t="shared" si="2"/>
        <v>0</v>
      </c>
      <c r="AI45" s="105"/>
      <c r="AJ45" s="15"/>
    </row>
    <row r="46" spans="1:36" x14ac:dyDescent="0.25">
      <c r="A46" s="213"/>
      <c r="B46" s="68" t="s">
        <v>82</v>
      </c>
      <c r="C46" s="70" t="s">
        <v>74</v>
      </c>
      <c r="D46" s="60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Pozos!D43,VilladelaPaz!D43,Xilitla!D43,Zaragoza!D43)</f>
        <v>0</v>
      </c>
      <c r="E46" s="96">
        <v>0</v>
      </c>
      <c r="F46" s="97">
        <f t="shared" si="3"/>
        <v>0</v>
      </c>
      <c r="G46" s="98">
        <v>0</v>
      </c>
      <c r="H46" s="98">
        <v>0</v>
      </c>
      <c r="I46" s="98">
        <v>0</v>
      </c>
      <c r="J46" s="98">
        <v>0</v>
      </c>
      <c r="K46" s="98">
        <v>0</v>
      </c>
      <c r="L46" s="98">
        <v>0</v>
      </c>
      <c r="M46" s="98">
        <v>0</v>
      </c>
      <c r="N46" s="91"/>
      <c r="O46" s="60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VilladePozos!F43,Xilitla!F43,Zaragoza!F43)</f>
        <v>0</v>
      </c>
      <c r="P46" s="96">
        <v>0</v>
      </c>
      <c r="Q46" s="97">
        <f t="shared" si="4"/>
        <v>0</v>
      </c>
      <c r="R46" s="98">
        <v>0</v>
      </c>
      <c r="S46" s="98">
        <v>0</v>
      </c>
      <c r="T46" s="98">
        <v>0</v>
      </c>
      <c r="U46" s="98">
        <v>0</v>
      </c>
      <c r="V46" s="98">
        <v>0</v>
      </c>
      <c r="W46" s="98">
        <v>0</v>
      </c>
      <c r="X46" s="98">
        <v>0</v>
      </c>
      <c r="Y46" s="91"/>
      <c r="Z46" s="164">
        <f t="shared" si="2"/>
        <v>0</v>
      </c>
      <c r="AA46" s="164">
        <f t="shared" si="2"/>
        <v>0</v>
      </c>
      <c r="AB46" s="164">
        <f t="shared" si="2"/>
        <v>0</v>
      </c>
      <c r="AC46" s="164">
        <f t="shared" si="2"/>
        <v>0</v>
      </c>
      <c r="AD46" s="164">
        <f t="shared" si="2"/>
        <v>0</v>
      </c>
      <c r="AE46" s="164">
        <f t="shared" si="2"/>
        <v>0</v>
      </c>
      <c r="AF46" s="164">
        <f t="shared" si="2"/>
        <v>0</v>
      </c>
      <c r="AG46" s="164">
        <f t="shared" si="2"/>
        <v>0</v>
      </c>
      <c r="AH46" s="165">
        <f t="shared" si="2"/>
        <v>0</v>
      </c>
      <c r="AI46" s="105"/>
      <c r="AJ46" s="15"/>
    </row>
    <row r="47" spans="1:36" x14ac:dyDescent="0.25">
      <c r="A47" s="213"/>
      <c r="B47" s="68" t="s">
        <v>83</v>
      </c>
      <c r="C47" s="70" t="s">
        <v>63</v>
      </c>
      <c r="D47" s="61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Pozos!D44,VilladelaPaz!D44,Xilitla!D44,Zaragoza!D44)</f>
        <v>0</v>
      </c>
      <c r="E47" s="96">
        <v>0</v>
      </c>
      <c r="F47" s="97">
        <f t="shared" si="3"/>
        <v>0</v>
      </c>
      <c r="G47" s="98">
        <v>0</v>
      </c>
      <c r="H47" s="98">
        <v>0</v>
      </c>
      <c r="I47" s="98">
        <v>0</v>
      </c>
      <c r="J47" s="98">
        <v>0</v>
      </c>
      <c r="K47" s="98">
        <v>0</v>
      </c>
      <c r="L47" s="98">
        <v>0</v>
      </c>
      <c r="M47" s="98">
        <v>0</v>
      </c>
      <c r="N47" s="91"/>
      <c r="O47" s="61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VilladePozos!F44,Xilitla!F44,Zaragoza!F44)</f>
        <v>0</v>
      </c>
      <c r="P47" s="96">
        <v>0</v>
      </c>
      <c r="Q47" s="97">
        <f t="shared" si="4"/>
        <v>0</v>
      </c>
      <c r="R47" s="98">
        <v>0</v>
      </c>
      <c r="S47" s="98">
        <v>0</v>
      </c>
      <c r="T47" s="98">
        <v>0</v>
      </c>
      <c r="U47" s="98">
        <v>0</v>
      </c>
      <c r="V47" s="98">
        <v>0</v>
      </c>
      <c r="W47" s="98">
        <v>0</v>
      </c>
      <c r="X47" s="98">
        <v>0</v>
      </c>
      <c r="Y47" s="91"/>
      <c r="Z47" s="164">
        <f t="shared" si="2"/>
        <v>0</v>
      </c>
      <c r="AA47" s="164">
        <f t="shared" si="2"/>
        <v>0</v>
      </c>
      <c r="AB47" s="164">
        <f t="shared" si="2"/>
        <v>0</v>
      </c>
      <c r="AC47" s="164">
        <f t="shared" si="2"/>
        <v>0</v>
      </c>
      <c r="AD47" s="164">
        <f t="shared" si="2"/>
        <v>0</v>
      </c>
      <c r="AE47" s="164">
        <f t="shared" si="2"/>
        <v>0</v>
      </c>
      <c r="AF47" s="164">
        <f t="shared" si="2"/>
        <v>0</v>
      </c>
      <c r="AG47" s="164">
        <f t="shared" si="2"/>
        <v>0</v>
      </c>
      <c r="AH47" s="165">
        <f t="shared" si="2"/>
        <v>0</v>
      </c>
      <c r="AI47" s="105"/>
      <c r="AJ47" s="15"/>
    </row>
    <row r="48" spans="1:36" x14ac:dyDescent="0.25">
      <c r="A48" s="213"/>
      <c r="B48" s="66">
        <v>1.2</v>
      </c>
      <c r="C48" s="74" t="s">
        <v>84</v>
      </c>
      <c r="D48" s="61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Pozos!D45,VilladelaPaz!D45,Xilitla!D45,Zaragoza!D45)</f>
        <v>0</v>
      </c>
      <c r="E48" s="103">
        <f>SUM(E49,E54)</f>
        <v>0</v>
      </c>
      <c r="F48" s="104">
        <f t="shared" si="3"/>
        <v>0</v>
      </c>
      <c r="G48" s="104">
        <f t="shared" ref="G48:M48" si="11">SUM(G49,G54)</f>
        <v>0</v>
      </c>
      <c r="H48" s="104">
        <f t="shared" si="11"/>
        <v>0</v>
      </c>
      <c r="I48" s="104">
        <f t="shared" si="11"/>
        <v>0</v>
      </c>
      <c r="J48" s="104">
        <f t="shared" si="11"/>
        <v>0</v>
      </c>
      <c r="K48" s="104">
        <f t="shared" si="11"/>
        <v>0</v>
      </c>
      <c r="L48" s="104">
        <f t="shared" si="11"/>
        <v>0</v>
      </c>
      <c r="M48" s="104">
        <f t="shared" si="11"/>
        <v>0</v>
      </c>
      <c r="N48" s="105"/>
      <c r="O48" s="61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VilladePozos!F45,Xilitla!F45,Zaragoza!F45)</f>
        <v>405</v>
      </c>
      <c r="P48" s="103">
        <f>SUM(P49,P54)</f>
        <v>405</v>
      </c>
      <c r="Q48" s="104">
        <f t="shared" si="4"/>
        <v>429</v>
      </c>
      <c r="R48" s="104">
        <f t="shared" ref="R48:X48" si="12">SUM(R49,R54)</f>
        <v>6</v>
      </c>
      <c r="S48" s="104">
        <f t="shared" si="12"/>
        <v>122</v>
      </c>
      <c r="T48" s="104">
        <f t="shared" si="12"/>
        <v>31</v>
      </c>
      <c r="U48" s="104">
        <f t="shared" si="12"/>
        <v>5</v>
      </c>
      <c r="V48" s="104">
        <f t="shared" si="12"/>
        <v>126</v>
      </c>
      <c r="W48" s="104">
        <f t="shared" si="12"/>
        <v>73</v>
      </c>
      <c r="X48" s="104">
        <f t="shared" si="12"/>
        <v>66</v>
      </c>
      <c r="Y48" s="105"/>
      <c r="Z48" s="163">
        <f t="shared" si="2"/>
        <v>405</v>
      </c>
      <c r="AA48" s="163">
        <f t="shared" si="2"/>
        <v>429</v>
      </c>
      <c r="AB48" s="163">
        <f t="shared" si="2"/>
        <v>6</v>
      </c>
      <c r="AC48" s="163">
        <f t="shared" si="2"/>
        <v>122</v>
      </c>
      <c r="AD48" s="163">
        <f t="shared" si="2"/>
        <v>31</v>
      </c>
      <c r="AE48" s="163">
        <f t="shared" si="2"/>
        <v>5</v>
      </c>
      <c r="AF48" s="163">
        <f t="shared" si="2"/>
        <v>126</v>
      </c>
      <c r="AG48" s="163">
        <f t="shared" si="2"/>
        <v>73</v>
      </c>
      <c r="AH48" s="163">
        <f t="shared" si="2"/>
        <v>66</v>
      </c>
      <c r="AI48" s="102"/>
      <c r="AJ48" s="15"/>
    </row>
    <row r="49" spans="1:36" x14ac:dyDescent="0.25">
      <c r="A49" s="213"/>
      <c r="B49" s="68" t="s">
        <v>85</v>
      </c>
      <c r="C49" s="69" t="s">
        <v>86</v>
      </c>
      <c r="D49" s="59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Pozos!D46,VilladelaPaz!D46,Xilitla!D46,Zaragoza!D46)</f>
        <v>0</v>
      </c>
      <c r="E49" s="93">
        <f>SUM(E50:E53)</f>
        <v>0</v>
      </c>
      <c r="F49" s="94">
        <f t="shared" si="3"/>
        <v>0</v>
      </c>
      <c r="G49" s="94">
        <f t="shared" ref="G49:M49" si="13">SUM(G50:G53)</f>
        <v>0</v>
      </c>
      <c r="H49" s="94">
        <f t="shared" si="13"/>
        <v>0</v>
      </c>
      <c r="I49" s="94">
        <f t="shared" si="13"/>
        <v>0</v>
      </c>
      <c r="J49" s="94">
        <f t="shared" si="13"/>
        <v>0</v>
      </c>
      <c r="K49" s="106">
        <f t="shared" si="13"/>
        <v>0</v>
      </c>
      <c r="L49" s="106">
        <f t="shared" si="13"/>
        <v>0</v>
      </c>
      <c r="M49" s="106">
        <f t="shared" si="13"/>
        <v>0</v>
      </c>
      <c r="N49" s="105"/>
      <c r="O49" s="59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VilladePozos!F46,Xilitla!F46,Zaragoza!F46)</f>
        <v>350</v>
      </c>
      <c r="P49" s="93">
        <f>SUM(P50:P53)</f>
        <v>350</v>
      </c>
      <c r="Q49" s="94">
        <f t="shared" si="4"/>
        <v>365</v>
      </c>
      <c r="R49" s="94">
        <f t="shared" ref="R49:X49" si="14">SUM(R50:R53)</f>
        <v>6</v>
      </c>
      <c r="S49" s="94">
        <f t="shared" si="14"/>
        <v>119</v>
      </c>
      <c r="T49" s="94">
        <f t="shared" si="14"/>
        <v>17</v>
      </c>
      <c r="U49" s="94">
        <f t="shared" si="14"/>
        <v>2</v>
      </c>
      <c r="V49" s="106">
        <f t="shared" si="14"/>
        <v>113</v>
      </c>
      <c r="W49" s="106">
        <f t="shared" si="14"/>
        <v>59</v>
      </c>
      <c r="X49" s="106">
        <f t="shared" si="14"/>
        <v>49</v>
      </c>
      <c r="Y49" s="105"/>
      <c r="Z49" s="164">
        <f t="shared" si="2"/>
        <v>350</v>
      </c>
      <c r="AA49" s="164">
        <f t="shared" si="2"/>
        <v>365</v>
      </c>
      <c r="AB49" s="164">
        <f t="shared" si="2"/>
        <v>6</v>
      </c>
      <c r="AC49" s="164">
        <f t="shared" si="2"/>
        <v>119</v>
      </c>
      <c r="AD49" s="164">
        <f t="shared" si="2"/>
        <v>17</v>
      </c>
      <c r="AE49" s="164">
        <f t="shared" si="2"/>
        <v>2</v>
      </c>
      <c r="AF49" s="164">
        <f t="shared" si="2"/>
        <v>113</v>
      </c>
      <c r="AG49" s="164">
        <f t="shared" si="2"/>
        <v>59</v>
      </c>
      <c r="AH49" s="164">
        <f t="shared" si="2"/>
        <v>49</v>
      </c>
      <c r="AI49" s="102"/>
      <c r="AJ49" s="15"/>
    </row>
    <row r="50" spans="1:36" x14ac:dyDescent="0.25">
      <c r="A50" s="213"/>
      <c r="B50" s="68" t="s">
        <v>87</v>
      </c>
      <c r="C50" s="70" t="s">
        <v>70</v>
      </c>
      <c r="D50" s="60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Pozos!D47,VilladelaPaz!D47,Xilitla!D47,Zaragoza!D47)</f>
        <v>0</v>
      </c>
      <c r="E50" s="96">
        <v>0</v>
      </c>
      <c r="F50" s="94">
        <f t="shared" si="3"/>
        <v>0</v>
      </c>
      <c r="G50" s="98">
        <v>0</v>
      </c>
      <c r="H50" s="98">
        <v>0</v>
      </c>
      <c r="I50" s="98">
        <v>0</v>
      </c>
      <c r="J50" s="98">
        <v>0</v>
      </c>
      <c r="K50" s="98">
        <v>0</v>
      </c>
      <c r="L50" s="98">
        <v>0</v>
      </c>
      <c r="M50" s="96">
        <v>0</v>
      </c>
      <c r="N50" s="91"/>
      <c r="O50" s="60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VilladePozos!F47,Xilitla!F47,Zaragoza!F47)</f>
        <v>9</v>
      </c>
      <c r="P50" s="96">
        <v>9</v>
      </c>
      <c r="Q50" s="94">
        <f t="shared" si="4"/>
        <v>10</v>
      </c>
      <c r="R50" s="98">
        <v>0</v>
      </c>
      <c r="S50" s="98">
        <v>0</v>
      </c>
      <c r="T50" s="98">
        <v>0</v>
      </c>
      <c r="U50" s="98">
        <v>0</v>
      </c>
      <c r="V50" s="98">
        <v>2</v>
      </c>
      <c r="W50" s="98">
        <v>2</v>
      </c>
      <c r="X50" s="96">
        <v>6</v>
      </c>
      <c r="Y50" s="91"/>
      <c r="Z50" s="164">
        <f t="shared" ref="Z50:AH74" si="15">SUM(E50,P50)</f>
        <v>9</v>
      </c>
      <c r="AA50" s="164">
        <f t="shared" si="15"/>
        <v>10</v>
      </c>
      <c r="AB50" s="164">
        <f t="shared" si="15"/>
        <v>0</v>
      </c>
      <c r="AC50" s="164">
        <f t="shared" si="15"/>
        <v>0</v>
      </c>
      <c r="AD50" s="164">
        <f t="shared" si="15"/>
        <v>0</v>
      </c>
      <c r="AE50" s="164">
        <f t="shared" si="15"/>
        <v>0</v>
      </c>
      <c r="AF50" s="164">
        <f t="shared" si="15"/>
        <v>2</v>
      </c>
      <c r="AG50" s="164">
        <f t="shared" si="15"/>
        <v>2</v>
      </c>
      <c r="AH50" s="165">
        <f t="shared" si="15"/>
        <v>6</v>
      </c>
      <c r="AI50" s="105"/>
      <c r="AJ50" s="15"/>
    </row>
    <row r="51" spans="1:36" x14ac:dyDescent="0.25">
      <c r="A51" s="213"/>
      <c r="B51" s="68" t="s">
        <v>88</v>
      </c>
      <c r="C51" s="70" t="s">
        <v>72</v>
      </c>
      <c r="D51" s="61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Pozos!D48,VilladelaPaz!D48,Xilitla!D48,Zaragoza!D48)</f>
        <v>0</v>
      </c>
      <c r="E51" s="96">
        <v>0</v>
      </c>
      <c r="F51" s="97">
        <f t="shared" si="3"/>
        <v>0</v>
      </c>
      <c r="G51" s="98">
        <v>0</v>
      </c>
      <c r="H51" s="98">
        <v>0</v>
      </c>
      <c r="I51" s="98">
        <v>0</v>
      </c>
      <c r="J51" s="98">
        <v>0</v>
      </c>
      <c r="K51" s="98">
        <v>0</v>
      </c>
      <c r="L51" s="98">
        <v>0</v>
      </c>
      <c r="M51" s="96">
        <v>0</v>
      </c>
      <c r="N51" s="91"/>
      <c r="O51" s="61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VilladePozos!F48,Xilitla!F48,Zaragoza!F48)</f>
        <v>23</v>
      </c>
      <c r="P51" s="96">
        <v>23</v>
      </c>
      <c r="Q51" s="97">
        <f t="shared" si="4"/>
        <v>24</v>
      </c>
      <c r="R51" s="98">
        <v>0</v>
      </c>
      <c r="S51" s="98">
        <v>2</v>
      </c>
      <c r="T51" s="98">
        <v>2</v>
      </c>
      <c r="U51" s="98">
        <v>1</v>
      </c>
      <c r="V51" s="98">
        <v>10</v>
      </c>
      <c r="W51" s="98">
        <v>7</v>
      </c>
      <c r="X51" s="96">
        <v>2</v>
      </c>
      <c r="Y51" s="91"/>
      <c r="Z51" s="164">
        <f t="shared" si="15"/>
        <v>23</v>
      </c>
      <c r="AA51" s="164">
        <f t="shared" si="15"/>
        <v>24</v>
      </c>
      <c r="AB51" s="164">
        <f t="shared" si="15"/>
        <v>0</v>
      </c>
      <c r="AC51" s="164">
        <f t="shared" si="15"/>
        <v>2</v>
      </c>
      <c r="AD51" s="164">
        <f t="shared" si="15"/>
        <v>2</v>
      </c>
      <c r="AE51" s="164">
        <f t="shared" si="15"/>
        <v>1</v>
      </c>
      <c r="AF51" s="164">
        <f t="shared" si="15"/>
        <v>10</v>
      </c>
      <c r="AG51" s="164">
        <f t="shared" si="15"/>
        <v>7</v>
      </c>
      <c r="AH51" s="165">
        <f t="shared" si="15"/>
        <v>2</v>
      </c>
      <c r="AI51" s="105"/>
      <c r="AJ51" s="15"/>
    </row>
    <row r="52" spans="1:36" x14ac:dyDescent="0.25">
      <c r="A52" s="213"/>
      <c r="B52" s="68" t="s">
        <v>89</v>
      </c>
      <c r="C52" s="70" t="s">
        <v>74</v>
      </c>
      <c r="D52" s="61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Pozos!D49,VilladelaPaz!D49,Xilitla!D49,Zaragoza!D49)</f>
        <v>0</v>
      </c>
      <c r="E52" s="96">
        <v>0</v>
      </c>
      <c r="F52" s="97">
        <f t="shared" si="3"/>
        <v>0</v>
      </c>
      <c r="G52" s="98">
        <v>0</v>
      </c>
      <c r="H52" s="98">
        <v>0</v>
      </c>
      <c r="I52" s="98">
        <v>0</v>
      </c>
      <c r="J52" s="98">
        <v>0</v>
      </c>
      <c r="K52" s="98">
        <v>0</v>
      </c>
      <c r="L52" s="98">
        <v>0</v>
      </c>
      <c r="M52" s="96">
        <v>0</v>
      </c>
      <c r="N52" s="91"/>
      <c r="O52" s="61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VilladePozos!F49,Xilitla!F49,Zaragoza!F49)</f>
        <v>318</v>
      </c>
      <c r="P52" s="96">
        <v>318</v>
      </c>
      <c r="Q52" s="97">
        <f t="shared" si="4"/>
        <v>331</v>
      </c>
      <c r="R52" s="98">
        <v>6</v>
      </c>
      <c r="S52" s="98">
        <v>117</v>
      </c>
      <c r="T52" s="98">
        <v>15</v>
      </c>
      <c r="U52" s="98">
        <v>1</v>
      </c>
      <c r="V52" s="98">
        <v>101</v>
      </c>
      <c r="W52" s="98">
        <v>50</v>
      </c>
      <c r="X52" s="96">
        <v>41</v>
      </c>
      <c r="Y52" s="91"/>
      <c r="Z52" s="164">
        <f t="shared" si="15"/>
        <v>318</v>
      </c>
      <c r="AA52" s="164">
        <f t="shared" si="15"/>
        <v>331</v>
      </c>
      <c r="AB52" s="164">
        <f t="shared" si="15"/>
        <v>6</v>
      </c>
      <c r="AC52" s="164">
        <f t="shared" si="15"/>
        <v>117</v>
      </c>
      <c r="AD52" s="164">
        <f t="shared" si="15"/>
        <v>15</v>
      </c>
      <c r="AE52" s="164">
        <f t="shared" si="15"/>
        <v>1</v>
      </c>
      <c r="AF52" s="164">
        <f t="shared" si="15"/>
        <v>101</v>
      </c>
      <c r="AG52" s="164">
        <f t="shared" si="15"/>
        <v>50</v>
      </c>
      <c r="AH52" s="165">
        <f t="shared" si="15"/>
        <v>41</v>
      </c>
      <c r="AI52" s="105"/>
      <c r="AJ52" s="15"/>
    </row>
    <row r="53" spans="1:36" x14ac:dyDescent="0.25">
      <c r="A53" s="213"/>
      <c r="B53" s="68" t="s">
        <v>90</v>
      </c>
      <c r="C53" s="70" t="s">
        <v>63</v>
      </c>
      <c r="D53" s="59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Pozos!D50,VilladelaPaz!D50,Xilitla!D50,Zaragoza!D50)</f>
        <v>0</v>
      </c>
      <c r="E53" s="96">
        <v>0</v>
      </c>
      <c r="F53" s="97">
        <f t="shared" si="3"/>
        <v>0</v>
      </c>
      <c r="G53" s="98">
        <v>0</v>
      </c>
      <c r="H53" s="98">
        <v>0</v>
      </c>
      <c r="I53" s="98">
        <v>0</v>
      </c>
      <c r="J53" s="98">
        <v>0</v>
      </c>
      <c r="K53" s="98">
        <v>0</v>
      </c>
      <c r="L53" s="98">
        <v>0</v>
      </c>
      <c r="M53" s="96">
        <v>0</v>
      </c>
      <c r="N53" s="107"/>
      <c r="O53" s="59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VilladePozos!F50,Xilitla!F50,Zaragoza!F50)</f>
        <v>0</v>
      </c>
      <c r="P53" s="96">
        <v>0</v>
      </c>
      <c r="Q53" s="97">
        <f t="shared" si="4"/>
        <v>0</v>
      </c>
      <c r="R53" s="98">
        <v>0</v>
      </c>
      <c r="S53" s="98">
        <v>0</v>
      </c>
      <c r="T53" s="98">
        <v>0</v>
      </c>
      <c r="U53" s="98">
        <v>0</v>
      </c>
      <c r="V53" s="98">
        <v>0</v>
      </c>
      <c r="W53" s="98">
        <v>0</v>
      </c>
      <c r="X53" s="96">
        <v>0</v>
      </c>
      <c r="Y53" s="107"/>
      <c r="Z53" s="164">
        <f t="shared" si="15"/>
        <v>0</v>
      </c>
      <c r="AA53" s="164">
        <f t="shared" si="15"/>
        <v>0</v>
      </c>
      <c r="AB53" s="164">
        <f t="shared" si="15"/>
        <v>0</v>
      </c>
      <c r="AC53" s="164">
        <f t="shared" si="15"/>
        <v>0</v>
      </c>
      <c r="AD53" s="164">
        <f t="shared" si="15"/>
        <v>0</v>
      </c>
      <c r="AE53" s="164">
        <f t="shared" si="15"/>
        <v>0</v>
      </c>
      <c r="AF53" s="164">
        <f t="shared" si="15"/>
        <v>0</v>
      </c>
      <c r="AG53" s="164">
        <f t="shared" si="15"/>
        <v>0</v>
      </c>
      <c r="AH53" s="165">
        <f t="shared" si="15"/>
        <v>0</v>
      </c>
      <c r="AI53" s="166"/>
      <c r="AJ53" s="15"/>
    </row>
    <row r="54" spans="1:36" x14ac:dyDescent="0.25">
      <c r="A54" s="213"/>
      <c r="B54" s="68" t="s">
        <v>91</v>
      </c>
      <c r="C54" s="69" t="s">
        <v>92</v>
      </c>
      <c r="D54" s="60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Pozos!D51,VilladelaPaz!D51,Xilitla!D51,Zaragoza!D51)</f>
        <v>0</v>
      </c>
      <c r="E54" s="100">
        <f>SUM(E55:E59)</f>
        <v>0</v>
      </c>
      <c r="F54" s="101">
        <f t="shared" si="3"/>
        <v>0</v>
      </c>
      <c r="G54" s="101">
        <f t="shared" ref="G54:M54" si="16">SUM(G55:G59)</f>
        <v>0</v>
      </c>
      <c r="H54" s="101">
        <f t="shared" si="16"/>
        <v>0</v>
      </c>
      <c r="I54" s="101">
        <f t="shared" si="16"/>
        <v>0</v>
      </c>
      <c r="J54" s="101">
        <f t="shared" si="16"/>
        <v>0</v>
      </c>
      <c r="K54" s="101">
        <f t="shared" si="16"/>
        <v>0</v>
      </c>
      <c r="L54" s="101">
        <f t="shared" si="16"/>
        <v>0</v>
      </c>
      <c r="M54" s="101">
        <f t="shared" si="16"/>
        <v>0</v>
      </c>
      <c r="N54" s="102"/>
      <c r="O54" s="60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VilladePozos!F51,Xilitla!F51,Zaragoza!F51)</f>
        <v>55</v>
      </c>
      <c r="P54" s="100">
        <f>SUM(P55:P59)</f>
        <v>55</v>
      </c>
      <c r="Q54" s="101">
        <f t="shared" si="4"/>
        <v>64</v>
      </c>
      <c r="R54" s="101">
        <f t="shared" ref="R54:X54" si="17">SUM(R55:R59)</f>
        <v>0</v>
      </c>
      <c r="S54" s="101">
        <f t="shared" si="17"/>
        <v>3</v>
      </c>
      <c r="T54" s="101">
        <f t="shared" si="17"/>
        <v>14</v>
      </c>
      <c r="U54" s="101">
        <f t="shared" si="17"/>
        <v>3</v>
      </c>
      <c r="V54" s="101">
        <f t="shared" si="17"/>
        <v>13</v>
      </c>
      <c r="W54" s="101">
        <f t="shared" si="17"/>
        <v>14</v>
      </c>
      <c r="X54" s="101">
        <f t="shared" si="17"/>
        <v>17</v>
      </c>
      <c r="Y54" s="102"/>
      <c r="Z54" s="164">
        <f t="shared" si="15"/>
        <v>55</v>
      </c>
      <c r="AA54" s="164">
        <f t="shared" si="15"/>
        <v>64</v>
      </c>
      <c r="AB54" s="164">
        <f t="shared" si="15"/>
        <v>0</v>
      </c>
      <c r="AC54" s="164">
        <f t="shared" si="15"/>
        <v>3</v>
      </c>
      <c r="AD54" s="164">
        <f t="shared" si="15"/>
        <v>14</v>
      </c>
      <c r="AE54" s="164">
        <f t="shared" si="15"/>
        <v>3</v>
      </c>
      <c r="AF54" s="164">
        <f t="shared" si="15"/>
        <v>13</v>
      </c>
      <c r="AG54" s="164">
        <f t="shared" si="15"/>
        <v>14</v>
      </c>
      <c r="AH54" s="164">
        <f t="shared" si="15"/>
        <v>17</v>
      </c>
      <c r="AI54" s="102"/>
      <c r="AJ54" s="15"/>
    </row>
    <row r="55" spans="1:36" x14ac:dyDescent="0.25">
      <c r="A55" s="213"/>
      <c r="B55" s="68" t="s">
        <v>93</v>
      </c>
      <c r="C55" s="70" t="s">
        <v>70</v>
      </c>
      <c r="D55" s="61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Pozos!D52,VilladelaPaz!D52,Xilitla!D52,Zaragoza!D52)</f>
        <v>0</v>
      </c>
      <c r="E55" s="96">
        <v>0</v>
      </c>
      <c r="F55" s="97">
        <f t="shared" si="3"/>
        <v>0</v>
      </c>
      <c r="G55" s="98">
        <v>0</v>
      </c>
      <c r="H55" s="98">
        <v>0</v>
      </c>
      <c r="I55" s="98">
        <v>0</v>
      </c>
      <c r="J55" s="98">
        <v>0</v>
      </c>
      <c r="K55" s="98">
        <v>0</v>
      </c>
      <c r="L55" s="98">
        <v>0</v>
      </c>
      <c r="M55" s="96">
        <v>0</v>
      </c>
      <c r="N55" s="102"/>
      <c r="O55" s="61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VilladePozos!F52,Xilitla!F52,Zaragoza!F52)</f>
        <v>0</v>
      </c>
      <c r="P55" s="96">
        <v>0</v>
      </c>
      <c r="Q55" s="97">
        <f t="shared" si="4"/>
        <v>0</v>
      </c>
      <c r="R55" s="98">
        <v>0</v>
      </c>
      <c r="S55" s="98">
        <v>0</v>
      </c>
      <c r="T55" s="98">
        <v>0</v>
      </c>
      <c r="U55" s="98">
        <v>0</v>
      </c>
      <c r="V55" s="98">
        <v>0</v>
      </c>
      <c r="W55" s="98">
        <v>0</v>
      </c>
      <c r="X55" s="96">
        <v>0</v>
      </c>
      <c r="Y55" s="102"/>
      <c r="Z55" s="164">
        <f t="shared" si="15"/>
        <v>0</v>
      </c>
      <c r="AA55" s="164">
        <f t="shared" si="15"/>
        <v>0</v>
      </c>
      <c r="AB55" s="164">
        <f t="shared" si="15"/>
        <v>0</v>
      </c>
      <c r="AC55" s="164">
        <f t="shared" si="15"/>
        <v>0</v>
      </c>
      <c r="AD55" s="164">
        <f t="shared" si="15"/>
        <v>0</v>
      </c>
      <c r="AE55" s="164">
        <f t="shared" si="15"/>
        <v>0</v>
      </c>
      <c r="AF55" s="164">
        <f t="shared" si="15"/>
        <v>0</v>
      </c>
      <c r="AG55" s="164">
        <f t="shared" si="15"/>
        <v>0</v>
      </c>
      <c r="AH55" s="164">
        <f t="shared" si="15"/>
        <v>0</v>
      </c>
      <c r="AI55" s="102"/>
      <c r="AJ55" s="15"/>
    </row>
    <row r="56" spans="1:36" x14ac:dyDescent="0.25">
      <c r="A56" s="213"/>
      <c r="B56" s="68" t="s">
        <v>94</v>
      </c>
      <c r="C56" s="70" t="s">
        <v>72</v>
      </c>
      <c r="D56" s="61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Pozos!D53,VilladelaPaz!D53,Xilitla!D53,Zaragoza!D53)</f>
        <v>0</v>
      </c>
      <c r="E56" s="96">
        <v>0</v>
      </c>
      <c r="F56" s="97">
        <f t="shared" si="3"/>
        <v>0</v>
      </c>
      <c r="G56" s="98">
        <v>0</v>
      </c>
      <c r="H56" s="98">
        <v>0</v>
      </c>
      <c r="I56" s="98">
        <v>0</v>
      </c>
      <c r="J56" s="98">
        <v>0</v>
      </c>
      <c r="K56" s="98">
        <v>0</v>
      </c>
      <c r="L56" s="98">
        <v>0</v>
      </c>
      <c r="M56" s="96">
        <v>0</v>
      </c>
      <c r="N56" s="102"/>
      <c r="O56" s="61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VilladePozos!F53,Xilitla!F53,Zaragoza!F53)</f>
        <v>0</v>
      </c>
      <c r="P56" s="96">
        <v>0</v>
      </c>
      <c r="Q56" s="97">
        <f t="shared" si="4"/>
        <v>0</v>
      </c>
      <c r="R56" s="98">
        <v>0</v>
      </c>
      <c r="S56" s="98">
        <v>0</v>
      </c>
      <c r="T56" s="98">
        <v>0</v>
      </c>
      <c r="U56" s="98">
        <v>0</v>
      </c>
      <c r="V56" s="98">
        <v>0</v>
      </c>
      <c r="W56" s="98">
        <v>0</v>
      </c>
      <c r="X56" s="96">
        <v>0</v>
      </c>
      <c r="Y56" s="102"/>
      <c r="Z56" s="164">
        <f t="shared" si="15"/>
        <v>0</v>
      </c>
      <c r="AA56" s="164">
        <f t="shared" si="15"/>
        <v>0</v>
      </c>
      <c r="AB56" s="164">
        <f t="shared" si="15"/>
        <v>0</v>
      </c>
      <c r="AC56" s="164">
        <f t="shared" si="15"/>
        <v>0</v>
      </c>
      <c r="AD56" s="164">
        <f t="shared" si="15"/>
        <v>0</v>
      </c>
      <c r="AE56" s="164">
        <f t="shared" si="15"/>
        <v>0</v>
      </c>
      <c r="AF56" s="164">
        <f t="shared" si="15"/>
        <v>0</v>
      </c>
      <c r="AG56" s="164">
        <f t="shared" si="15"/>
        <v>0</v>
      </c>
      <c r="AH56" s="164">
        <f t="shared" si="15"/>
        <v>0</v>
      </c>
      <c r="AI56" s="102"/>
      <c r="AJ56" s="15"/>
    </row>
    <row r="57" spans="1:36" x14ac:dyDescent="0.25">
      <c r="A57" s="213"/>
      <c r="B57" s="68" t="s">
        <v>95</v>
      </c>
      <c r="C57" s="70" t="s">
        <v>81</v>
      </c>
      <c r="D57" s="59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Pozos!D54,VilladelaPaz!D54,Xilitla!D54,Zaragoza!D54)</f>
        <v>0</v>
      </c>
      <c r="E57" s="96">
        <v>0</v>
      </c>
      <c r="F57" s="97">
        <f t="shared" si="3"/>
        <v>0</v>
      </c>
      <c r="G57" s="98">
        <v>0</v>
      </c>
      <c r="H57" s="98">
        <v>0</v>
      </c>
      <c r="I57" s="98">
        <v>0</v>
      </c>
      <c r="J57" s="98">
        <v>0</v>
      </c>
      <c r="K57" s="98">
        <v>0</v>
      </c>
      <c r="L57" s="98">
        <v>0</v>
      </c>
      <c r="M57" s="96">
        <v>0</v>
      </c>
      <c r="N57" s="102"/>
      <c r="O57" s="59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VilladePozos!F54,Xilitla!F54,Zaragoza!F54)</f>
        <v>55</v>
      </c>
      <c r="P57" s="96">
        <v>55</v>
      </c>
      <c r="Q57" s="97">
        <f t="shared" si="4"/>
        <v>64</v>
      </c>
      <c r="R57" s="98">
        <v>0</v>
      </c>
      <c r="S57" s="98">
        <v>3</v>
      </c>
      <c r="T57" s="98">
        <v>14</v>
      </c>
      <c r="U57" s="98">
        <v>3</v>
      </c>
      <c r="V57" s="98">
        <v>13</v>
      </c>
      <c r="W57" s="98">
        <v>14</v>
      </c>
      <c r="X57" s="96">
        <v>17</v>
      </c>
      <c r="Y57" s="102"/>
      <c r="Z57" s="164">
        <f t="shared" si="15"/>
        <v>55</v>
      </c>
      <c r="AA57" s="164">
        <f t="shared" si="15"/>
        <v>64</v>
      </c>
      <c r="AB57" s="164">
        <f t="shared" si="15"/>
        <v>0</v>
      </c>
      <c r="AC57" s="164">
        <f t="shared" si="15"/>
        <v>3</v>
      </c>
      <c r="AD57" s="164">
        <f t="shared" si="15"/>
        <v>14</v>
      </c>
      <c r="AE57" s="164">
        <f t="shared" si="15"/>
        <v>3</v>
      </c>
      <c r="AF57" s="164">
        <f t="shared" si="15"/>
        <v>13</v>
      </c>
      <c r="AG57" s="164">
        <f t="shared" si="15"/>
        <v>14</v>
      </c>
      <c r="AH57" s="164">
        <f t="shared" si="15"/>
        <v>17</v>
      </c>
      <c r="AI57" s="102"/>
      <c r="AJ57" s="15"/>
    </row>
    <row r="58" spans="1:36" x14ac:dyDescent="0.25">
      <c r="A58" s="213"/>
      <c r="B58" s="68" t="s">
        <v>96</v>
      </c>
      <c r="C58" s="70" t="s">
        <v>74</v>
      </c>
      <c r="D58" s="60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Pozos!D55,VilladelaPaz!D55,Xilitla!D55,Zaragoza!D55)</f>
        <v>0</v>
      </c>
      <c r="E58" s="96">
        <v>0</v>
      </c>
      <c r="F58" s="97">
        <f t="shared" si="3"/>
        <v>0</v>
      </c>
      <c r="G58" s="98">
        <v>0</v>
      </c>
      <c r="H58" s="98">
        <v>0</v>
      </c>
      <c r="I58" s="98">
        <v>0</v>
      </c>
      <c r="J58" s="98">
        <v>0</v>
      </c>
      <c r="K58" s="98">
        <v>0</v>
      </c>
      <c r="L58" s="98">
        <v>0</v>
      </c>
      <c r="M58" s="96">
        <v>0</v>
      </c>
      <c r="N58" s="91"/>
      <c r="O58" s="60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VilladePozos!F55,Xilitla!F55,Zaragoza!F55)</f>
        <v>0</v>
      </c>
      <c r="P58" s="96">
        <v>0</v>
      </c>
      <c r="Q58" s="97">
        <f t="shared" si="4"/>
        <v>0</v>
      </c>
      <c r="R58" s="98">
        <v>0</v>
      </c>
      <c r="S58" s="98">
        <v>0</v>
      </c>
      <c r="T58" s="98">
        <v>0</v>
      </c>
      <c r="U58" s="98">
        <v>0</v>
      </c>
      <c r="V58" s="98">
        <v>0</v>
      </c>
      <c r="W58" s="98">
        <v>0</v>
      </c>
      <c r="X58" s="96">
        <v>0</v>
      </c>
      <c r="Y58" s="91"/>
      <c r="Z58" s="164">
        <f t="shared" si="15"/>
        <v>0</v>
      </c>
      <c r="AA58" s="164">
        <f t="shared" si="15"/>
        <v>0</v>
      </c>
      <c r="AB58" s="164">
        <f t="shared" si="15"/>
        <v>0</v>
      </c>
      <c r="AC58" s="164">
        <f t="shared" si="15"/>
        <v>0</v>
      </c>
      <c r="AD58" s="164">
        <f t="shared" si="15"/>
        <v>0</v>
      </c>
      <c r="AE58" s="164">
        <f t="shared" si="15"/>
        <v>0</v>
      </c>
      <c r="AF58" s="164">
        <f t="shared" si="15"/>
        <v>0</v>
      </c>
      <c r="AG58" s="164">
        <f t="shared" si="15"/>
        <v>0</v>
      </c>
      <c r="AH58" s="165">
        <f t="shared" si="15"/>
        <v>0</v>
      </c>
      <c r="AI58" s="105"/>
      <c r="AJ58" s="15"/>
    </row>
    <row r="59" spans="1:36" x14ac:dyDescent="0.25">
      <c r="A59" s="213"/>
      <c r="B59" s="68" t="s">
        <v>97</v>
      </c>
      <c r="C59" s="70" t="s">
        <v>63</v>
      </c>
      <c r="D59" s="61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Pozos!D56,VilladelaPaz!D56,Xilitla!D56,Zaragoza!D56)</f>
        <v>0</v>
      </c>
      <c r="E59" s="96">
        <v>0</v>
      </c>
      <c r="F59" s="97">
        <f t="shared" si="3"/>
        <v>0</v>
      </c>
      <c r="G59" s="98">
        <v>0</v>
      </c>
      <c r="H59" s="98">
        <v>0</v>
      </c>
      <c r="I59" s="98">
        <v>0</v>
      </c>
      <c r="J59" s="98">
        <v>0</v>
      </c>
      <c r="K59" s="98">
        <v>0</v>
      </c>
      <c r="L59" s="98">
        <v>0</v>
      </c>
      <c r="M59" s="96">
        <v>0</v>
      </c>
      <c r="N59" s="91"/>
      <c r="O59" s="61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VilladePozos!F56,Xilitla!F56,Zaragoza!F56)</f>
        <v>0</v>
      </c>
      <c r="P59" s="96">
        <v>0</v>
      </c>
      <c r="Q59" s="97">
        <f t="shared" si="4"/>
        <v>0</v>
      </c>
      <c r="R59" s="98">
        <v>0</v>
      </c>
      <c r="S59" s="98">
        <v>0</v>
      </c>
      <c r="T59" s="98">
        <v>0</v>
      </c>
      <c r="U59" s="98">
        <v>0</v>
      </c>
      <c r="V59" s="98">
        <v>0</v>
      </c>
      <c r="W59" s="98">
        <v>0</v>
      </c>
      <c r="X59" s="96">
        <v>0</v>
      </c>
      <c r="Y59" s="91"/>
      <c r="Z59" s="164">
        <f t="shared" si="15"/>
        <v>0</v>
      </c>
      <c r="AA59" s="164">
        <f t="shared" si="15"/>
        <v>0</v>
      </c>
      <c r="AB59" s="164">
        <f t="shared" si="15"/>
        <v>0</v>
      </c>
      <c r="AC59" s="164">
        <f t="shared" si="15"/>
        <v>0</v>
      </c>
      <c r="AD59" s="164">
        <f t="shared" si="15"/>
        <v>0</v>
      </c>
      <c r="AE59" s="164">
        <f t="shared" si="15"/>
        <v>0</v>
      </c>
      <c r="AF59" s="164">
        <f t="shared" si="15"/>
        <v>0</v>
      </c>
      <c r="AG59" s="164">
        <f t="shared" si="15"/>
        <v>0</v>
      </c>
      <c r="AH59" s="165">
        <f t="shared" si="15"/>
        <v>0</v>
      </c>
      <c r="AI59" s="105"/>
      <c r="AJ59" s="15"/>
    </row>
    <row r="60" spans="1:36" x14ac:dyDescent="0.25">
      <c r="A60" s="213"/>
      <c r="B60" s="66">
        <v>1.3</v>
      </c>
      <c r="C60" s="74" t="s">
        <v>98</v>
      </c>
      <c r="D60" s="61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Pozos!D57,VilladelaPaz!D57,Xilitla!D57,Zaragoza!D57)</f>
        <v>0</v>
      </c>
      <c r="E60" s="108">
        <f>SUM(E61:E64)</f>
        <v>0</v>
      </c>
      <c r="F60" s="109">
        <f>SUM(G60:I60)</f>
        <v>0</v>
      </c>
      <c r="G60" s="109">
        <f>SUM(G61:G64)</f>
        <v>0</v>
      </c>
      <c r="H60" s="109">
        <f>SUM(H61:H64)</f>
        <v>0</v>
      </c>
      <c r="I60" s="109">
        <f>SUM(I61:I64)</f>
        <v>0</v>
      </c>
      <c r="J60" s="110"/>
      <c r="K60" s="110"/>
      <c r="L60" s="110"/>
      <c r="M60" s="110"/>
      <c r="N60" s="102"/>
      <c r="O60" s="61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VilladePozos!F57,Xilitla!F57,Zaragoza!F57)</f>
        <v>1</v>
      </c>
      <c r="P60" s="108">
        <f>SUM(P61:P64)</f>
        <v>1</v>
      </c>
      <c r="Q60" s="109">
        <f>SUM(R60:T60)</f>
        <v>1</v>
      </c>
      <c r="R60" s="109">
        <f>SUM(R61:R64)</f>
        <v>0</v>
      </c>
      <c r="S60" s="109">
        <f>SUM(S61:S64)</f>
        <v>1</v>
      </c>
      <c r="T60" s="109">
        <f>SUM(T61:T64)</f>
        <v>0</v>
      </c>
      <c r="U60" s="110"/>
      <c r="V60" s="110"/>
      <c r="W60" s="110"/>
      <c r="X60" s="110"/>
      <c r="Y60" s="102"/>
      <c r="Z60" s="163">
        <f t="shared" si="15"/>
        <v>1</v>
      </c>
      <c r="AA60" s="163">
        <f t="shared" si="15"/>
        <v>1</v>
      </c>
      <c r="AB60" s="163">
        <f t="shared" si="15"/>
        <v>0</v>
      </c>
      <c r="AC60" s="163">
        <f t="shared" si="15"/>
        <v>1</v>
      </c>
      <c r="AD60" s="163">
        <f t="shared" si="15"/>
        <v>0</v>
      </c>
      <c r="AE60" s="110"/>
      <c r="AF60" s="110"/>
      <c r="AG60" s="110"/>
      <c r="AH60" s="110"/>
      <c r="AI60" s="102"/>
      <c r="AJ60" s="15"/>
    </row>
    <row r="61" spans="1:36" x14ac:dyDescent="0.25">
      <c r="A61" s="213"/>
      <c r="B61" s="68" t="s">
        <v>99</v>
      </c>
      <c r="C61" s="70" t="s">
        <v>70</v>
      </c>
      <c r="D61" s="59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Pozos!D58,VilladelaPaz!D58,Xilitla!D58,Zaragoza!D58)</f>
        <v>0</v>
      </c>
      <c r="E61" s="96">
        <v>0</v>
      </c>
      <c r="F61" s="97">
        <f>SUM(G61:I61)</f>
        <v>0</v>
      </c>
      <c r="G61" s="98">
        <v>0</v>
      </c>
      <c r="H61" s="98">
        <v>0</v>
      </c>
      <c r="I61" s="98">
        <v>0</v>
      </c>
      <c r="J61" s="111"/>
      <c r="K61" s="112"/>
      <c r="L61" s="112"/>
      <c r="M61" s="112"/>
      <c r="N61" s="113"/>
      <c r="O61" s="59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VilladePozos!F58,Xilitla!F58,Zaragoza!F58)</f>
        <v>0</v>
      </c>
      <c r="P61" s="96">
        <v>0</v>
      </c>
      <c r="Q61" s="97">
        <f>SUM(R61:T61)</f>
        <v>0</v>
      </c>
      <c r="R61" s="98">
        <v>0</v>
      </c>
      <c r="S61" s="98">
        <v>0</v>
      </c>
      <c r="T61" s="98">
        <v>0</v>
      </c>
      <c r="U61" s="111"/>
      <c r="V61" s="112"/>
      <c r="W61" s="112"/>
      <c r="X61" s="112"/>
      <c r="Y61" s="113"/>
      <c r="Z61" s="164">
        <f t="shared" si="15"/>
        <v>0</v>
      </c>
      <c r="AA61" s="164">
        <f t="shared" si="15"/>
        <v>0</v>
      </c>
      <c r="AB61" s="164">
        <f t="shared" si="15"/>
        <v>0</v>
      </c>
      <c r="AC61" s="164">
        <f t="shared" si="15"/>
        <v>0</v>
      </c>
      <c r="AD61" s="164">
        <f t="shared" si="15"/>
        <v>0</v>
      </c>
      <c r="AE61" s="111"/>
      <c r="AF61" s="112"/>
      <c r="AG61" s="112"/>
      <c r="AH61" s="112"/>
      <c r="AI61" s="102"/>
      <c r="AJ61" s="15"/>
    </row>
    <row r="62" spans="1:36" x14ac:dyDescent="0.25">
      <c r="A62" s="213"/>
      <c r="B62" s="68" t="s">
        <v>100</v>
      </c>
      <c r="C62" s="70" t="s">
        <v>72</v>
      </c>
      <c r="D62" s="60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Pozos!D59,VilladelaPaz!D59,Xilitla!D59,Zaragoza!D59)</f>
        <v>0</v>
      </c>
      <c r="E62" s="96">
        <v>0</v>
      </c>
      <c r="F62" s="97">
        <f>SUM(G62:I62)</f>
        <v>0</v>
      </c>
      <c r="G62" s="98">
        <v>0</v>
      </c>
      <c r="H62" s="98">
        <v>0</v>
      </c>
      <c r="I62" s="98">
        <v>0</v>
      </c>
      <c r="J62" s="111"/>
      <c r="K62" s="112"/>
      <c r="L62" s="112"/>
      <c r="M62" s="112"/>
      <c r="N62" s="113"/>
      <c r="O62" s="60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VilladePozos!F59,Xilitla!F59,Zaragoza!F59)</f>
        <v>1</v>
      </c>
      <c r="P62" s="96">
        <v>1</v>
      </c>
      <c r="Q62" s="97">
        <f>SUM(R62:T62)</f>
        <v>1</v>
      </c>
      <c r="R62" s="98">
        <v>0</v>
      </c>
      <c r="S62" s="98">
        <v>1</v>
      </c>
      <c r="T62" s="98">
        <v>0</v>
      </c>
      <c r="U62" s="111"/>
      <c r="V62" s="112"/>
      <c r="W62" s="112"/>
      <c r="X62" s="112"/>
      <c r="Y62" s="113"/>
      <c r="Z62" s="164">
        <f t="shared" si="15"/>
        <v>1</v>
      </c>
      <c r="AA62" s="164">
        <f t="shared" si="15"/>
        <v>1</v>
      </c>
      <c r="AB62" s="164">
        <f t="shared" si="15"/>
        <v>0</v>
      </c>
      <c r="AC62" s="164">
        <f t="shared" si="15"/>
        <v>1</v>
      </c>
      <c r="AD62" s="164">
        <f t="shared" si="15"/>
        <v>0</v>
      </c>
      <c r="AE62" s="111"/>
      <c r="AF62" s="112"/>
      <c r="AG62" s="112"/>
      <c r="AH62" s="112"/>
      <c r="AI62" s="102"/>
      <c r="AJ62" s="15"/>
    </row>
    <row r="63" spans="1:36" x14ac:dyDescent="0.25">
      <c r="A63" s="213"/>
      <c r="B63" s="68" t="s">
        <v>101</v>
      </c>
      <c r="C63" s="70" t="s">
        <v>74</v>
      </c>
      <c r="D63" s="61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Pozos!D60,VilladelaPaz!D60,Xilitla!D60,Zaragoza!D60)</f>
        <v>0</v>
      </c>
      <c r="E63" s="96">
        <v>0</v>
      </c>
      <c r="F63" s="97">
        <f>SUM(G63:I63)</f>
        <v>0</v>
      </c>
      <c r="G63" s="98">
        <v>0</v>
      </c>
      <c r="H63" s="98">
        <v>0</v>
      </c>
      <c r="I63" s="98">
        <v>0</v>
      </c>
      <c r="J63" s="111"/>
      <c r="K63" s="112"/>
      <c r="L63" s="112"/>
      <c r="M63" s="112"/>
      <c r="N63" s="113"/>
      <c r="O63" s="61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VilladePozos!F60,Xilitla!F60,Zaragoza!F60)</f>
        <v>0</v>
      </c>
      <c r="P63" s="96">
        <v>0</v>
      </c>
      <c r="Q63" s="97">
        <f>SUM(R63:T63)</f>
        <v>0</v>
      </c>
      <c r="R63" s="98">
        <v>0</v>
      </c>
      <c r="S63" s="98">
        <v>0</v>
      </c>
      <c r="T63" s="98">
        <v>0</v>
      </c>
      <c r="U63" s="111"/>
      <c r="V63" s="112"/>
      <c r="W63" s="112"/>
      <c r="X63" s="112"/>
      <c r="Y63" s="113"/>
      <c r="Z63" s="164">
        <f t="shared" si="15"/>
        <v>0</v>
      </c>
      <c r="AA63" s="164">
        <f t="shared" si="15"/>
        <v>0</v>
      </c>
      <c r="AB63" s="164">
        <f t="shared" si="15"/>
        <v>0</v>
      </c>
      <c r="AC63" s="164">
        <f t="shared" si="15"/>
        <v>0</v>
      </c>
      <c r="AD63" s="164">
        <f t="shared" si="15"/>
        <v>0</v>
      </c>
      <c r="AE63" s="111"/>
      <c r="AF63" s="112"/>
      <c r="AG63" s="112"/>
      <c r="AH63" s="112"/>
      <c r="AI63" s="102"/>
      <c r="AJ63" s="15"/>
    </row>
    <row r="64" spans="1:36" x14ac:dyDescent="0.25">
      <c r="A64" s="213"/>
      <c r="B64" s="68" t="s">
        <v>102</v>
      </c>
      <c r="C64" s="70" t="s">
        <v>63</v>
      </c>
      <c r="D64" s="61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Pozos!D61,VilladelaPaz!D61,Xilitla!D61,Zaragoza!D61)</f>
        <v>0</v>
      </c>
      <c r="E64" s="96">
        <v>0</v>
      </c>
      <c r="F64" s="97">
        <f>SUM(G64:I64)</f>
        <v>0</v>
      </c>
      <c r="G64" s="98">
        <v>0</v>
      </c>
      <c r="H64" s="98">
        <v>0</v>
      </c>
      <c r="I64" s="98">
        <v>0</v>
      </c>
      <c r="J64" s="111"/>
      <c r="K64" s="112"/>
      <c r="L64" s="112"/>
      <c r="M64" s="112"/>
      <c r="N64" s="113"/>
      <c r="O64" s="61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VilladePozos!F61,Xilitla!F61,Zaragoza!F61)</f>
        <v>0</v>
      </c>
      <c r="P64" s="96">
        <v>0</v>
      </c>
      <c r="Q64" s="97">
        <f>SUM(R64:T64)</f>
        <v>0</v>
      </c>
      <c r="R64" s="98">
        <v>0</v>
      </c>
      <c r="S64" s="98">
        <v>0</v>
      </c>
      <c r="T64" s="98">
        <v>0</v>
      </c>
      <c r="U64" s="111"/>
      <c r="V64" s="112"/>
      <c r="W64" s="112"/>
      <c r="X64" s="112"/>
      <c r="Y64" s="113"/>
      <c r="Z64" s="164">
        <f t="shared" si="15"/>
        <v>0</v>
      </c>
      <c r="AA64" s="164">
        <f t="shared" si="15"/>
        <v>0</v>
      </c>
      <c r="AB64" s="164">
        <f t="shared" si="15"/>
        <v>0</v>
      </c>
      <c r="AC64" s="164">
        <f t="shared" si="15"/>
        <v>0</v>
      </c>
      <c r="AD64" s="164">
        <f t="shared" si="15"/>
        <v>0</v>
      </c>
      <c r="AE64" s="111"/>
      <c r="AF64" s="112"/>
      <c r="AG64" s="112"/>
      <c r="AH64" s="112"/>
      <c r="AI64" s="102"/>
      <c r="AJ64" s="15"/>
    </row>
    <row r="65" spans="1:36" x14ac:dyDescent="0.25">
      <c r="A65" s="213"/>
      <c r="B65" s="66">
        <v>1.4</v>
      </c>
      <c r="C65" s="75" t="s">
        <v>103</v>
      </c>
      <c r="D65" s="59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Pozos!D62,VilladelaPaz!D62,Xilitla!D62,Zaragoza!D62)</f>
        <v>0</v>
      </c>
      <c r="E65" s="96">
        <v>0</v>
      </c>
      <c r="F65" s="97">
        <f>M65</f>
        <v>0</v>
      </c>
      <c r="G65" s="114"/>
      <c r="H65" s="114"/>
      <c r="I65" s="114"/>
      <c r="J65" s="114"/>
      <c r="K65" s="114"/>
      <c r="L65" s="114"/>
      <c r="M65" s="98"/>
      <c r="N65" s="113"/>
      <c r="O65" s="59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VilladePozos!F62,Xilitla!F62,Zaragoza!F62)</f>
        <v>3</v>
      </c>
      <c r="P65" s="96">
        <v>3</v>
      </c>
      <c r="Q65" s="97">
        <f>X65</f>
        <v>3</v>
      </c>
      <c r="R65" s="114"/>
      <c r="S65" s="114"/>
      <c r="T65" s="114"/>
      <c r="U65" s="114"/>
      <c r="V65" s="114"/>
      <c r="W65" s="114"/>
      <c r="X65" s="98">
        <v>3</v>
      </c>
      <c r="Y65" s="113"/>
      <c r="Z65" s="164">
        <f t="shared" si="15"/>
        <v>3</v>
      </c>
      <c r="AA65" s="164">
        <f t="shared" si="15"/>
        <v>3</v>
      </c>
      <c r="AB65" s="114"/>
      <c r="AC65" s="114"/>
      <c r="AD65" s="114"/>
      <c r="AE65" s="114"/>
      <c r="AF65" s="114"/>
      <c r="AG65" s="114"/>
      <c r="AH65" s="164">
        <f t="shared" ref="AH65:AH76" si="18">SUM(M65,X65)</f>
        <v>3</v>
      </c>
      <c r="AI65" s="102"/>
      <c r="AJ65" s="15"/>
    </row>
    <row r="66" spans="1:36" ht="25.5" customHeight="1" x14ac:dyDescent="0.25">
      <c r="A66" s="213"/>
      <c r="B66" s="76">
        <v>1.5</v>
      </c>
      <c r="C66" s="77" t="s">
        <v>104</v>
      </c>
      <c r="D66" s="60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Pozos!D63,VilladelaPaz!D63,Xilitla!D63,Zaragoza!D63)</f>
        <v>0</v>
      </c>
      <c r="E66" s="115">
        <v>0</v>
      </c>
      <c r="F66" s="116">
        <f t="shared" ref="F66:F76" si="19">SUM(G66:M66)</f>
        <v>0</v>
      </c>
      <c r="G66" s="117">
        <v>0</v>
      </c>
      <c r="H66" s="117">
        <v>0</v>
      </c>
      <c r="I66" s="117">
        <v>0</v>
      </c>
      <c r="J66" s="117">
        <v>0</v>
      </c>
      <c r="K66" s="117">
        <v>0</v>
      </c>
      <c r="L66" s="117">
        <v>0</v>
      </c>
      <c r="M66" s="117">
        <v>0</v>
      </c>
      <c r="N66" s="118"/>
      <c r="O66" s="60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VilladePozos!F63,Xilitla!F63,Zaragoza!F63)</f>
        <v>25</v>
      </c>
      <c r="P66" s="115">
        <v>25</v>
      </c>
      <c r="Q66" s="116">
        <f t="shared" ref="Q66:Q76" si="20">SUM(R66:X66)</f>
        <v>28</v>
      </c>
      <c r="R66" s="117">
        <v>0</v>
      </c>
      <c r="S66" s="117">
        <v>3</v>
      </c>
      <c r="T66" s="117">
        <v>1</v>
      </c>
      <c r="U66" s="117">
        <v>0</v>
      </c>
      <c r="V66" s="117">
        <v>9</v>
      </c>
      <c r="W66" s="117">
        <v>8</v>
      </c>
      <c r="X66" s="117">
        <v>7</v>
      </c>
      <c r="Y66" s="118"/>
      <c r="Z66" s="164">
        <f t="shared" si="15"/>
        <v>25</v>
      </c>
      <c r="AA66" s="164">
        <f t="shared" si="15"/>
        <v>28</v>
      </c>
      <c r="AB66" s="164">
        <f t="shared" si="15"/>
        <v>0</v>
      </c>
      <c r="AC66" s="164">
        <f t="shared" si="15"/>
        <v>3</v>
      </c>
      <c r="AD66" s="164">
        <f t="shared" si="15"/>
        <v>1</v>
      </c>
      <c r="AE66" s="164">
        <f t="shared" si="15"/>
        <v>0</v>
      </c>
      <c r="AF66" s="164">
        <f t="shared" si="15"/>
        <v>9</v>
      </c>
      <c r="AG66" s="164">
        <f t="shared" si="15"/>
        <v>8</v>
      </c>
      <c r="AH66" s="164">
        <f t="shared" si="18"/>
        <v>7</v>
      </c>
      <c r="AI66" s="99"/>
      <c r="AJ66" s="15"/>
    </row>
    <row r="67" spans="1:36" ht="25.5" customHeight="1" x14ac:dyDescent="0.25">
      <c r="A67" s="213" t="s">
        <v>105</v>
      </c>
      <c r="B67" s="64">
        <v>2</v>
      </c>
      <c r="C67" s="78" t="s">
        <v>106</v>
      </c>
      <c r="D67" s="62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Pozos!D64,VilladelaPaz!D64,Xilitla!D64,Zaragoza!D64)</f>
        <v>0</v>
      </c>
      <c r="E67" s="119">
        <f>SUM(E68,E74,E75,E76)</f>
        <v>0</v>
      </c>
      <c r="F67" s="120">
        <f t="shared" si="19"/>
        <v>0</v>
      </c>
      <c r="G67" s="120">
        <f t="shared" ref="G67:M67" si="21">SUM(G68,G74,G75,G76)</f>
        <v>0</v>
      </c>
      <c r="H67" s="120">
        <f t="shared" si="21"/>
        <v>0</v>
      </c>
      <c r="I67" s="120">
        <f t="shared" si="21"/>
        <v>0</v>
      </c>
      <c r="J67" s="120">
        <f t="shared" si="21"/>
        <v>0</v>
      </c>
      <c r="K67" s="120">
        <f t="shared" si="21"/>
        <v>0</v>
      </c>
      <c r="L67" s="120">
        <f t="shared" si="21"/>
        <v>0</v>
      </c>
      <c r="M67" s="120">
        <f t="shared" si="21"/>
        <v>0</v>
      </c>
      <c r="N67" s="102"/>
      <c r="O67" s="62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VilladePozos!F64,Xilitla!F64,Zaragoza!F64)</f>
        <v>45</v>
      </c>
      <c r="P67" s="119">
        <f>SUM(P68,P74,P75,P76)</f>
        <v>45</v>
      </c>
      <c r="Q67" s="120">
        <f t="shared" si="20"/>
        <v>56</v>
      </c>
      <c r="R67" s="120">
        <f t="shared" ref="R67:X67" si="22">SUM(R68,R74,R75,R76)</f>
        <v>3</v>
      </c>
      <c r="S67" s="120">
        <f t="shared" si="22"/>
        <v>9</v>
      </c>
      <c r="T67" s="120">
        <f t="shared" si="22"/>
        <v>12</v>
      </c>
      <c r="U67" s="120">
        <f t="shared" si="22"/>
        <v>4</v>
      </c>
      <c r="V67" s="120">
        <f t="shared" si="22"/>
        <v>15</v>
      </c>
      <c r="W67" s="120">
        <f t="shared" si="22"/>
        <v>10</v>
      </c>
      <c r="X67" s="120">
        <f t="shared" si="22"/>
        <v>3</v>
      </c>
      <c r="Y67" s="102"/>
      <c r="Z67" s="161">
        <f t="shared" si="15"/>
        <v>45</v>
      </c>
      <c r="AA67" s="161">
        <f t="shared" si="15"/>
        <v>56</v>
      </c>
      <c r="AB67" s="161">
        <f t="shared" si="15"/>
        <v>3</v>
      </c>
      <c r="AC67" s="161">
        <f t="shared" si="15"/>
        <v>9</v>
      </c>
      <c r="AD67" s="161">
        <f t="shared" si="15"/>
        <v>12</v>
      </c>
      <c r="AE67" s="161">
        <f t="shared" si="15"/>
        <v>4</v>
      </c>
      <c r="AF67" s="161">
        <f t="shared" si="15"/>
        <v>15</v>
      </c>
      <c r="AG67" s="161">
        <f t="shared" si="15"/>
        <v>10</v>
      </c>
      <c r="AH67" s="161">
        <f t="shared" si="18"/>
        <v>3</v>
      </c>
      <c r="AI67" s="102"/>
      <c r="AJ67" s="15"/>
    </row>
    <row r="68" spans="1:36" x14ac:dyDescent="0.25">
      <c r="A68" s="213"/>
      <c r="B68" s="76">
        <v>2.1</v>
      </c>
      <c r="C68" s="79" t="s">
        <v>107</v>
      </c>
      <c r="D68" s="59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Pozos!D65,VilladelaPaz!D65,Xilitla!D65,Zaragoza!D65)</f>
        <v>0</v>
      </c>
      <c r="E68" s="121">
        <f>SUM(E69:E73)</f>
        <v>0</v>
      </c>
      <c r="F68" s="94">
        <f t="shared" si="19"/>
        <v>0</v>
      </c>
      <c r="G68" s="97">
        <f t="shared" ref="G68:M68" si="23">SUM(G69:G73)</f>
        <v>0</v>
      </c>
      <c r="H68" s="97">
        <f t="shared" si="23"/>
        <v>0</v>
      </c>
      <c r="I68" s="97">
        <f t="shared" si="23"/>
        <v>0</v>
      </c>
      <c r="J68" s="97">
        <f t="shared" si="23"/>
        <v>0</v>
      </c>
      <c r="K68" s="97">
        <f t="shared" si="23"/>
        <v>0</v>
      </c>
      <c r="L68" s="97">
        <f t="shared" si="23"/>
        <v>0</v>
      </c>
      <c r="M68" s="97">
        <f t="shared" si="23"/>
        <v>0</v>
      </c>
      <c r="N68" s="91"/>
      <c r="O68" s="59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VilladePozos!F65,Xilitla!F65,Zaragoza!F65)</f>
        <v>1</v>
      </c>
      <c r="P68" s="121">
        <f>SUM(P69:P73)</f>
        <v>1</v>
      </c>
      <c r="Q68" s="94">
        <f t="shared" si="20"/>
        <v>1</v>
      </c>
      <c r="R68" s="97">
        <f t="shared" ref="R68:X68" si="24">SUM(R69:R73)</f>
        <v>0</v>
      </c>
      <c r="S68" s="97">
        <f t="shared" si="24"/>
        <v>1</v>
      </c>
      <c r="T68" s="97">
        <f t="shared" si="24"/>
        <v>0</v>
      </c>
      <c r="U68" s="97">
        <f t="shared" si="24"/>
        <v>0</v>
      </c>
      <c r="V68" s="97">
        <f t="shared" si="24"/>
        <v>0</v>
      </c>
      <c r="W68" s="97">
        <f t="shared" si="24"/>
        <v>0</v>
      </c>
      <c r="X68" s="97">
        <f t="shared" si="24"/>
        <v>0</v>
      </c>
      <c r="Y68" s="91"/>
      <c r="Z68" s="164">
        <f t="shared" si="15"/>
        <v>1</v>
      </c>
      <c r="AA68" s="164">
        <f t="shared" si="15"/>
        <v>1</v>
      </c>
      <c r="AB68" s="164">
        <f t="shared" si="15"/>
        <v>0</v>
      </c>
      <c r="AC68" s="164">
        <f t="shared" si="15"/>
        <v>1</v>
      </c>
      <c r="AD68" s="164">
        <f t="shared" si="15"/>
        <v>0</v>
      </c>
      <c r="AE68" s="164">
        <f t="shared" si="15"/>
        <v>0</v>
      </c>
      <c r="AF68" s="164">
        <f t="shared" si="15"/>
        <v>0</v>
      </c>
      <c r="AG68" s="164">
        <f t="shared" si="15"/>
        <v>0</v>
      </c>
      <c r="AH68" s="165">
        <f t="shared" si="18"/>
        <v>0</v>
      </c>
      <c r="AI68" s="105"/>
      <c r="AJ68" s="15"/>
    </row>
    <row r="69" spans="1:36" x14ac:dyDescent="0.25">
      <c r="A69" s="213"/>
      <c r="B69" s="76" t="s">
        <v>108</v>
      </c>
      <c r="C69" s="80" t="s">
        <v>109</v>
      </c>
      <c r="D69" s="61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Pozos!D66,VilladelaPaz!D66,Xilitla!D66,Zaragoza!D66)</f>
        <v>0</v>
      </c>
      <c r="E69" s="96">
        <v>0</v>
      </c>
      <c r="F69" s="94">
        <f t="shared" si="19"/>
        <v>0</v>
      </c>
      <c r="G69" s="98">
        <v>0</v>
      </c>
      <c r="H69" s="98">
        <v>0</v>
      </c>
      <c r="I69" s="98">
        <v>0</v>
      </c>
      <c r="J69" s="98">
        <v>0</v>
      </c>
      <c r="K69" s="98">
        <v>0</v>
      </c>
      <c r="L69" s="98">
        <v>0</v>
      </c>
      <c r="M69" s="98">
        <v>0</v>
      </c>
      <c r="N69" s="91"/>
      <c r="O69" s="61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VilladePozos!F66,Xilitla!F66,Zaragoza!F66)</f>
        <v>1</v>
      </c>
      <c r="P69" s="96">
        <v>1</v>
      </c>
      <c r="Q69" s="94">
        <f t="shared" si="20"/>
        <v>1</v>
      </c>
      <c r="R69" s="98">
        <v>0</v>
      </c>
      <c r="S69" s="98">
        <v>1</v>
      </c>
      <c r="T69" s="98">
        <v>0</v>
      </c>
      <c r="U69" s="98">
        <v>0</v>
      </c>
      <c r="V69" s="98">
        <v>0</v>
      </c>
      <c r="W69" s="98">
        <v>0</v>
      </c>
      <c r="X69" s="98">
        <v>0</v>
      </c>
      <c r="Y69" s="91"/>
      <c r="Z69" s="164">
        <f t="shared" si="15"/>
        <v>1</v>
      </c>
      <c r="AA69" s="164">
        <f t="shared" si="15"/>
        <v>1</v>
      </c>
      <c r="AB69" s="164">
        <f t="shared" si="15"/>
        <v>0</v>
      </c>
      <c r="AC69" s="164">
        <f t="shared" si="15"/>
        <v>1</v>
      </c>
      <c r="AD69" s="164">
        <f t="shared" si="15"/>
        <v>0</v>
      </c>
      <c r="AE69" s="164">
        <f t="shared" si="15"/>
        <v>0</v>
      </c>
      <c r="AF69" s="164">
        <f t="shared" si="15"/>
        <v>0</v>
      </c>
      <c r="AG69" s="164">
        <f t="shared" si="15"/>
        <v>0</v>
      </c>
      <c r="AH69" s="165">
        <f t="shared" si="18"/>
        <v>0</v>
      </c>
      <c r="AI69" s="105"/>
      <c r="AJ69" s="15"/>
    </row>
    <row r="70" spans="1:36" x14ac:dyDescent="0.25">
      <c r="A70" s="213"/>
      <c r="B70" s="76" t="s">
        <v>110</v>
      </c>
      <c r="C70" s="80" t="s">
        <v>111</v>
      </c>
      <c r="D70" s="61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Pozos!D67,VilladelaPaz!D67,Xilitla!D67,Zaragoza!D67)</f>
        <v>0</v>
      </c>
      <c r="E70" s="96">
        <v>0</v>
      </c>
      <c r="F70" s="94">
        <f t="shared" si="19"/>
        <v>0</v>
      </c>
      <c r="G70" s="98">
        <v>0</v>
      </c>
      <c r="H70" s="98">
        <v>0</v>
      </c>
      <c r="I70" s="98">
        <v>0</v>
      </c>
      <c r="J70" s="98">
        <v>0</v>
      </c>
      <c r="K70" s="98">
        <v>0</v>
      </c>
      <c r="L70" s="98">
        <v>0</v>
      </c>
      <c r="M70" s="98">
        <v>0</v>
      </c>
      <c r="N70" s="91"/>
      <c r="O70" s="61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VilladePozos!F67,Xilitla!F67,Zaragoza!F67)</f>
        <v>0</v>
      </c>
      <c r="P70" s="96">
        <v>0</v>
      </c>
      <c r="Q70" s="94">
        <f t="shared" si="20"/>
        <v>0</v>
      </c>
      <c r="R70" s="98">
        <v>0</v>
      </c>
      <c r="S70" s="98">
        <v>0</v>
      </c>
      <c r="T70" s="98">
        <v>0</v>
      </c>
      <c r="U70" s="98">
        <v>0</v>
      </c>
      <c r="V70" s="98">
        <v>0</v>
      </c>
      <c r="W70" s="98">
        <v>0</v>
      </c>
      <c r="X70" s="98">
        <v>0</v>
      </c>
      <c r="Y70" s="91"/>
      <c r="Z70" s="164">
        <f t="shared" si="15"/>
        <v>0</v>
      </c>
      <c r="AA70" s="164">
        <f t="shared" si="15"/>
        <v>0</v>
      </c>
      <c r="AB70" s="164">
        <f t="shared" si="15"/>
        <v>0</v>
      </c>
      <c r="AC70" s="164">
        <f t="shared" si="15"/>
        <v>0</v>
      </c>
      <c r="AD70" s="164">
        <f t="shared" si="15"/>
        <v>0</v>
      </c>
      <c r="AE70" s="164">
        <f t="shared" si="15"/>
        <v>0</v>
      </c>
      <c r="AF70" s="164">
        <f t="shared" si="15"/>
        <v>0</v>
      </c>
      <c r="AG70" s="164">
        <f t="shared" si="15"/>
        <v>0</v>
      </c>
      <c r="AH70" s="165">
        <f t="shared" si="18"/>
        <v>0</v>
      </c>
      <c r="AI70" s="105"/>
      <c r="AJ70" s="15"/>
    </row>
    <row r="71" spans="1:36" x14ac:dyDescent="0.25">
      <c r="A71" s="213"/>
      <c r="B71" s="76" t="s">
        <v>112</v>
      </c>
      <c r="C71" s="80" t="s">
        <v>113</v>
      </c>
      <c r="D71" s="61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Pozos!D68,VilladelaPaz!D68,Xilitla!D68,Zaragoza!D68)</f>
        <v>0</v>
      </c>
      <c r="E71" s="96">
        <v>0</v>
      </c>
      <c r="F71" s="94">
        <f t="shared" si="19"/>
        <v>0</v>
      </c>
      <c r="G71" s="98">
        <v>0</v>
      </c>
      <c r="H71" s="98">
        <v>0</v>
      </c>
      <c r="I71" s="98">
        <v>0</v>
      </c>
      <c r="J71" s="98">
        <v>0</v>
      </c>
      <c r="K71" s="98">
        <v>0</v>
      </c>
      <c r="L71" s="98">
        <v>0</v>
      </c>
      <c r="M71" s="98">
        <v>0</v>
      </c>
      <c r="N71" s="91"/>
      <c r="O71" s="61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VilladePozos!F68,Xilitla!F68,Zaragoza!F68)</f>
        <v>0</v>
      </c>
      <c r="P71" s="96">
        <v>0</v>
      </c>
      <c r="Q71" s="94">
        <f t="shared" si="20"/>
        <v>0</v>
      </c>
      <c r="R71" s="98">
        <v>0</v>
      </c>
      <c r="S71" s="98">
        <v>0</v>
      </c>
      <c r="T71" s="98">
        <v>0</v>
      </c>
      <c r="U71" s="98">
        <v>0</v>
      </c>
      <c r="V71" s="98">
        <v>0</v>
      </c>
      <c r="W71" s="98">
        <v>0</v>
      </c>
      <c r="X71" s="98">
        <v>0</v>
      </c>
      <c r="Y71" s="91"/>
      <c r="Z71" s="164">
        <f t="shared" si="15"/>
        <v>0</v>
      </c>
      <c r="AA71" s="164">
        <f t="shared" si="15"/>
        <v>0</v>
      </c>
      <c r="AB71" s="164">
        <f t="shared" si="15"/>
        <v>0</v>
      </c>
      <c r="AC71" s="164">
        <f t="shared" si="15"/>
        <v>0</v>
      </c>
      <c r="AD71" s="164">
        <f t="shared" si="15"/>
        <v>0</v>
      </c>
      <c r="AE71" s="164">
        <f t="shared" si="15"/>
        <v>0</v>
      </c>
      <c r="AF71" s="164">
        <f t="shared" si="15"/>
        <v>0</v>
      </c>
      <c r="AG71" s="164">
        <f t="shared" si="15"/>
        <v>0</v>
      </c>
      <c r="AH71" s="165">
        <f t="shared" si="18"/>
        <v>0</v>
      </c>
      <c r="AI71" s="105"/>
      <c r="AJ71" s="15"/>
    </row>
    <row r="72" spans="1:36" x14ac:dyDescent="0.25">
      <c r="A72" s="213"/>
      <c r="B72" s="76" t="s">
        <v>114</v>
      </c>
      <c r="C72" s="80" t="s">
        <v>115</v>
      </c>
      <c r="D72" s="61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Pozos!D69,VilladelaPaz!D69,Xilitla!D69,Zaragoza!D69)</f>
        <v>0</v>
      </c>
      <c r="E72" s="96">
        <v>0</v>
      </c>
      <c r="F72" s="94">
        <f t="shared" si="19"/>
        <v>0</v>
      </c>
      <c r="G72" s="98">
        <v>0</v>
      </c>
      <c r="H72" s="98">
        <v>0</v>
      </c>
      <c r="I72" s="98">
        <v>0</v>
      </c>
      <c r="J72" s="98">
        <v>0</v>
      </c>
      <c r="K72" s="98">
        <v>0</v>
      </c>
      <c r="L72" s="98">
        <v>0</v>
      </c>
      <c r="M72" s="98">
        <v>0</v>
      </c>
      <c r="N72" s="91"/>
      <c r="O72" s="61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VilladePozos!F69,Xilitla!F69,Zaragoza!F69)</f>
        <v>0</v>
      </c>
      <c r="P72" s="96">
        <v>0</v>
      </c>
      <c r="Q72" s="94">
        <f t="shared" si="20"/>
        <v>0</v>
      </c>
      <c r="R72" s="98">
        <v>0</v>
      </c>
      <c r="S72" s="98">
        <v>0</v>
      </c>
      <c r="T72" s="98">
        <v>0</v>
      </c>
      <c r="U72" s="98">
        <v>0</v>
      </c>
      <c r="V72" s="98">
        <v>0</v>
      </c>
      <c r="W72" s="98">
        <v>0</v>
      </c>
      <c r="X72" s="98">
        <v>0</v>
      </c>
      <c r="Y72" s="91"/>
      <c r="Z72" s="164">
        <f t="shared" si="15"/>
        <v>0</v>
      </c>
      <c r="AA72" s="164">
        <f t="shared" si="15"/>
        <v>0</v>
      </c>
      <c r="AB72" s="164">
        <f t="shared" si="15"/>
        <v>0</v>
      </c>
      <c r="AC72" s="164">
        <f t="shared" si="15"/>
        <v>0</v>
      </c>
      <c r="AD72" s="164">
        <f t="shared" si="15"/>
        <v>0</v>
      </c>
      <c r="AE72" s="164">
        <f t="shared" si="15"/>
        <v>0</v>
      </c>
      <c r="AF72" s="164">
        <f t="shared" si="15"/>
        <v>0</v>
      </c>
      <c r="AG72" s="164">
        <f t="shared" si="15"/>
        <v>0</v>
      </c>
      <c r="AH72" s="165">
        <f t="shared" si="18"/>
        <v>0</v>
      </c>
      <c r="AI72" s="105"/>
      <c r="AJ72" s="15"/>
    </row>
    <row r="73" spans="1:36" x14ac:dyDescent="0.25">
      <c r="A73" s="213"/>
      <c r="B73" s="76" t="s">
        <v>116</v>
      </c>
      <c r="C73" s="80" t="s">
        <v>117</v>
      </c>
      <c r="D73" s="61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Pozos!D70,VilladelaPaz!D70,Xilitla!D70,Zaragoza!D70)</f>
        <v>0</v>
      </c>
      <c r="E73" s="96">
        <v>0</v>
      </c>
      <c r="F73" s="94">
        <f t="shared" si="19"/>
        <v>0</v>
      </c>
      <c r="G73" s="98">
        <v>0</v>
      </c>
      <c r="H73" s="98">
        <v>0</v>
      </c>
      <c r="I73" s="98">
        <v>0</v>
      </c>
      <c r="J73" s="98">
        <v>0</v>
      </c>
      <c r="K73" s="98">
        <v>0</v>
      </c>
      <c r="L73" s="98">
        <v>0</v>
      </c>
      <c r="M73" s="98">
        <v>0</v>
      </c>
      <c r="N73" s="91"/>
      <c r="O73" s="61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VilladePozos!F70,Xilitla!F70,Zaragoza!F70)</f>
        <v>0</v>
      </c>
      <c r="P73" s="96">
        <v>0</v>
      </c>
      <c r="Q73" s="94">
        <f t="shared" si="20"/>
        <v>0</v>
      </c>
      <c r="R73" s="98">
        <v>0</v>
      </c>
      <c r="S73" s="98">
        <v>0</v>
      </c>
      <c r="T73" s="98">
        <v>0</v>
      </c>
      <c r="U73" s="98">
        <v>0</v>
      </c>
      <c r="V73" s="98">
        <v>0</v>
      </c>
      <c r="W73" s="98">
        <v>0</v>
      </c>
      <c r="X73" s="98">
        <v>0</v>
      </c>
      <c r="Y73" s="91"/>
      <c r="Z73" s="164">
        <f t="shared" si="15"/>
        <v>0</v>
      </c>
      <c r="AA73" s="164">
        <f t="shared" si="15"/>
        <v>0</v>
      </c>
      <c r="AB73" s="164">
        <f t="shared" si="15"/>
        <v>0</v>
      </c>
      <c r="AC73" s="164">
        <f t="shared" si="15"/>
        <v>0</v>
      </c>
      <c r="AD73" s="164">
        <f t="shared" si="15"/>
        <v>0</v>
      </c>
      <c r="AE73" s="164">
        <f t="shared" si="15"/>
        <v>0</v>
      </c>
      <c r="AF73" s="164">
        <f t="shared" si="15"/>
        <v>0</v>
      </c>
      <c r="AG73" s="164">
        <f t="shared" si="15"/>
        <v>0</v>
      </c>
      <c r="AH73" s="165">
        <f t="shared" si="18"/>
        <v>0</v>
      </c>
      <c r="AI73" s="105"/>
      <c r="AJ73" s="15"/>
    </row>
    <row r="74" spans="1:36" x14ac:dyDescent="0.25">
      <c r="A74" s="213"/>
      <c r="B74" s="66">
        <v>2.2000000000000002</v>
      </c>
      <c r="C74" s="67" t="s">
        <v>118</v>
      </c>
      <c r="D74" s="61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Pozos!D71,VilladelaPaz!D71,Xilitla!D71,Zaragoza!D71)</f>
        <v>0</v>
      </c>
      <c r="E74" s="96">
        <v>0</v>
      </c>
      <c r="F74" s="94">
        <f t="shared" si="19"/>
        <v>0</v>
      </c>
      <c r="G74" s="98">
        <v>0</v>
      </c>
      <c r="H74" s="98">
        <v>0</v>
      </c>
      <c r="I74" s="98">
        <v>0</v>
      </c>
      <c r="J74" s="98">
        <v>0</v>
      </c>
      <c r="K74" s="98">
        <v>0</v>
      </c>
      <c r="L74" s="98">
        <v>0</v>
      </c>
      <c r="M74" s="98">
        <v>0</v>
      </c>
      <c r="N74" s="91"/>
      <c r="O74" s="61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VilladePozos!F71,Xilitla!F71,Zaragoza!F71)</f>
        <v>0</v>
      </c>
      <c r="P74" s="96">
        <v>0</v>
      </c>
      <c r="Q74" s="94">
        <f t="shared" si="20"/>
        <v>0</v>
      </c>
      <c r="R74" s="98">
        <v>0</v>
      </c>
      <c r="S74" s="98">
        <v>0</v>
      </c>
      <c r="T74" s="98">
        <v>0</v>
      </c>
      <c r="U74" s="98">
        <v>0</v>
      </c>
      <c r="V74" s="98">
        <v>0</v>
      </c>
      <c r="W74" s="98">
        <v>0</v>
      </c>
      <c r="X74" s="98">
        <v>0</v>
      </c>
      <c r="Y74" s="91"/>
      <c r="Z74" s="164">
        <f t="shared" si="15"/>
        <v>0</v>
      </c>
      <c r="AA74" s="164">
        <f t="shared" si="15"/>
        <v>0</v>
      </c>
      <c r="AB74" s="164">
        <f t="shared" si="15"/>
        <v>0</v>
      </c>
      <c r="AC74" s="164">
        <f t="shared" si="15"/>
        <v>0</v>
      </c>
      <c r="AD74" s="164">
        <f t="shared" si="15"/>
        <v>0</v>
      </c>
      <c r="AE74" s="164">
        <f t="shared" si="15"/>
        <v>0</v>
      </c>
      <c r="AF74" s="164">
        <f t="shared" si="15"/>
        <v>0</v>
      </c>
      <c r="AG74" s="164">
        <f t="shared" si="15"/>
        <v>0</v>
      </c>
      <c r="AH74" s="165">
        <f t="shared" si="18"/>
        <v>0</v>
      </c>
      <c r="AI74" s="105"/>
      <c r="AJ74" s="15"/>
    </row>
    <row r="75" spans="1:36" x14ac:dyDescent="0.25">
      <c r="A75" s="213"/>
      <c r="B75" s="66">
        <v>2.2999999999999998</v>
      </c>
      <c r="C75" s="74" t="s">
        <v>119</v>
      </c>
      <c r="D75" s="61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Pozos!D72,VilladelaPaz!D72,Xilitla!D72,Zaragoza!D72)</f>
        <v>0</v>
      </c>
      <c r="E75" s="96">
        <v>0</v>
      </c>
      <c r="F75" s="94">
        <f t="shared" si="19"/>
        <v>0</v>
      </c>
      <c r="G75" s="98">
        <v>0</v>
      </c>
      <c r="H75" s="98">
        <v>0</v>
      </c>
      <c r="I75" s="98">
        <v>0</v>
      </c>
      <c r="J75" s="98">
        <v>0</v>
      </c>
      <c r="K75" s="98">
        <v>0</v>
      </c>
      <c r="L75" s="98">
        <v>0</v>
      </c>
      <c r="M75" s="98">
        <v>0</v>
      </c>
      <c r="N75" s="91"/>
      <c r="O75" s="61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VilladePozos!F72,Xilitla!F72,Zaragoza!F72)</f>
        <v>0</v>
      </c>
      <c r="P75" s="96">
        <v>0</v>
      </c>
      <c r="Q75" s="94">
        <f t="shared" si="20"/>
        <v>0</v>
      </c>
      <c r="R75" s="98">
        <v>0</v>
      </c>
      <c r="S75" s="98">
        <v>0</v>
      </c>
      <c r="T75" s="98">
        <v>0</v>
      </c>
      <c r="U75" s="98">
        <v>0</v>
      </c>
      <c r="V75" s="98">
        <v>0</v>
      </c>
      <c r="W75" s="98">
        <v>0</v>
      </c>
      <c r="X75" s="98">
        <v>0</v>
      </c>
      <c r="Y75" s="91"/>
      <c r="Z75" s="164">
        <f t="shared" ref="Z75:AI90" si="25">SUM(E75,P75)</f>
        <v>0</v>
      </c>
      <c r="AA75" s="164">
        <f t="shared" si="25"/>
        <v>0</v>
      </c>
      <c r="AB75" s="164">
        <f t="shared" si="25"/>
        <v>0</v>
      </c>
      <c r="AC75" s="164">
        <f t="shared" si="25"/>
        <v>0</v>
      </c>
      <c r="AD75" s="164">
        <f t="shared" si="25"/>
        <v>0</v>
      </c>
      <c r="AE75" s="164">
        <f t="shared" si="25"/>
        <v>0</v>
      </c>
      <c r="AF75" s="164">
        <f t="shared" si="25"/>
        <v>0</v>
      </c>
      <c r="AG75" s="164">
        <f t="shared" si="25"/>
        <v>0</v>
      </c>
      <c r="AH75" s="165">
        <f t="shared" si="18"/>
        <v>0</v>
      </c>
      <c r="AI75" s="105"/>
      <c r="AJ75" s="15"/>
    </row>
    <row r="76" spans="1:36" ht="25.5" customHeight="1" x14ac:dyDescent="0.25">
      <c r="A76" s="213"/>
      <c r="B76" s="66">
        <v>2.4</v>
      </c>
      <c r="C76" s="74" t="s">
        <v>120</v>
      </c>
      <c r="D76" s="61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Pozos!D73,VilladelaPaz!D73,Xilitla!D73,Zaragoza!D73)</f>
        <v>0</v>
      </c>
      <c r="E76" s="115">
        <v>0</v>
      </c>
      <c r="F76" s="122">
        <f t="shared" si="19"/>
        <v>0</v>
      </c>
      <c r="G76" s="117">
        <v>0</v>
      </c>
      <c r="H76" s="117">
        <v>0</v>
      </c>
      <c r="I76" s="117">
        <v>0</v>
      </c>
      <c r="J76" s="117">
        <v>0</v>
      </c>
      <c r="K76" s="117">
        <v>0</v>
      </c>
      <c r="L76" s="117">
        <v>0</v>
      </c>
      <c r="M76" s="117">
        <v>0</v>
      </c>
      <c r="N76" s="91"/>
      <c r="O76" s="61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VilladePozos!F73,Xilitla!F73,Zaragoza!F73)</f>
        <v>44</v>
      </c>
      <c r="P76" s="115">
        <v>44</v>
      </c>
      <c r="Q76" s="122">
        <f t="shared" si="20"/>
        <v>55</v>
      </c>
      <c r="R76" s="117">
        <v>3</v>
      </c>
      <c r="S76" s="117">
        <v>8</v>
      </c>
      <c r="T76" s="117">
        <v>12</v>
      </c>
      <c r="U76" s="117">
        <v>4</v>
      </c>
      <c r="V76" s="117">
        <v>15</v>
      </c>
      <c r="W76" s="117">
        <v>10</v>
      </c>
      <c r="X76" s="117">
        <v>3</v>
      </c>
      <c r="Y76" s="91"/>
      <c r="Z76" s="164">
        <f t="shared" si="25"/>
        <v>44</v>
      </c>
      <c r="AA76" s="164">
        <f t="shared" si="25"/>
        <v>55</v>
      </c>
      <c r="AB76" s="164">
        <f t="shared" si="25"/>
        <v>3</v>
      </c>
      <c r="AC76" s="164">
        <f t="shared" si="25"/>
        <v>8</v>
      </c>
      <c r="AD76" s="164">
        <f t="shared" si="25"/>
        <v>12</v>
      </c>
      <c r="AE76" s="164">
        <f t="shared" si="25"/>
        <v>4</v>
      </c>
      <c r="AF76" s="164">
        <f t="shared" si="25"/>
        <v>15</v>
      </c>
      <c r="AG76" s="164">
        <f t="shared" si="25"/>
        <v>10</v>
      </c>
      <c r="AH76" s="165">
        <f t="shared" si="18"/>
        <v>3</v>
      </c>
      <c r="AI76" s="105"/>
      <c r="AJ76" s="15"/>
    </row>
    <row r="77" spans="1:36" ht="25.5" customHeight="1" x14ac:dyDescent="0.25">
      <c r="A77" s="213" t="s">
        <v>121</v>
      </c>
      <c r="B77" s="64">
        <v>3</v>
      </c>
      <c r="C77" s="81" t="s">
        <v>122</v>
      </c>
      <c r="D77" s="62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Pozos!D74,VilladelaPaz!D74,Xilitla!D74,Zaragoza!D74)</f>
        <v>0</v>
      </c>
      <c r="E77" s="123">
        <f>SUM(E78:E84)</f>
        <v>0</v>
      </c>
      <c r="F77" s="124"/>
      <c r="G77" s="125"/>
      <c r="H77" s="125"/>
      <c r="I77" s="125"/>
      <c r="J77" s="125"/>
      <c r="K77" s="125"/>
      <c r="L77" s="125"/>
      <c r="M77" s="126"/>
      <c r="N77" s="102"/>
      <c r="O77" s="62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VilladePozos!F74,Xilitla!F74,Zaragoza!F74)</f>
        <v>129</v>
      </c>
      <c r="P77" s="123">
        <f>SUM(P78:P84)</f>
        <v>129</v>
      </c>
      <c r="Q77" s="124"/>
      <c r="R77" s="125"/>
      <c r="S77" s="125"/>
      <c r="T77" s="125"/>
      <c r="U77" s="125"/>
      <c r="V77" s="125"/>
      <c r="W77" s="125"/>
      <c r="X77" s="126"/>
      <c r="Y77" s="102"/>
      <c r="Z77" s="161">
        <f t="shared" si="25"/>
        <v>129</v>
      </c>
      <c r="AA77" s="95"/>
      <c r="AB77" s="95"/>
      <c r="AC77" s="95"/>
      <c r="AD77" s="95"/>
      <c r="AE77" s="95"/>
      <c r="AF77" s="95"/>
      <c r="AG77" s="95"/>
      <c r="AH77" s="95"/>
      <c r="AI77" s="102"/>
      <c r="AJ77" s="15"/>
    </row>
    <row r="78" spans="1:36" x14ac:dyDescent="0.25">
      <c r="A78" s="213"/>
      <c r="B78" s="66">
        <v>3.1</v>
      </c>
      <c r="C78" s="74" t="s">
        <v>123</v>
      </c>
      <c r="D78" s="61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Pozos!D75,VilladelaPaz!D75,Xilitla!D75,Zaragoza!D75)</f>
        <v>0</v>
      </c>
      <c r="E78" s="127">
        <v>0</v>
      </c>
      <c r="F78" s="128"/>
      <c r="G78" s="129"/>
      <c r="H78" s="129"/>
      <c r="I78" s="129"/>
      <c r="J78" s="129"/>
      <c r="K78" s="129"/>
      <c r="L78" s="129"/>
      <c r="M78" s="129"/>
      <c r="N78" s="91"/>
      <c r="O78" s="61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VilladePozos!F75,Xilitla!F75,Zaragoza!F75)</f>
        <v>51</v>
      </c>
      <c r="P78" s="127">
        <v>51</v>
      </c>
      <c r="Q78" s="128"/>
      <c r="R78" s="129"/>
      <c r="S78" s="129"/>
      <c r="T78" s="129"/>
      <c r="U78" s="129"/>
      <c r="V78" s="129"/>
      <c r="W78" s="129"/>
      <c r="X78" s="129"/>
      <c r="Y78" s="91"/>
      <c r="Z78" s="164">
        <f t="shared" si="25"/>
        <v>51</v>
      </c>
      <c r="AA78" s="102"/>
      <c r="AB78" s="102"/>
      <c r="AC78" s="102"/>
      <c r="AD78" s="102"/>
      <c r="AE78" s="102"/>
      <c r="AF78" s="102"/>
      <c r="AG78" s="102"/>
      <c r="AH78" s="105"/>
      <c r="AI78" s="105"/>
      <c r="AJ78" s="15"/>
    </row>
    <row r="79" spans="1:36" x14ac:dyDescent="0.25">
      <c r="A79" s="213"/>
      <c r="B79" s="66">
        <v>3.2</v>
      </c>
      <c r="C79" s="74" t="s">
        <v>124</v>
      </c>
      <c r="D79" s="61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Pozos!D76,VilladelaPaz!D76,Xilitla!D76,Zaragoza!D76)</f>
        <v>0</v>
      </c>
      <c r="E79" s="127">
        <v>0</v>
      </c>
      <c r="F79" s="128"/>
      <c r="G79" s="129"/>
      <c r="H79" s="129"/>
      <c r="I79" s="129"/>
      <c r="J79" s="129"/>
      <c r="K79" s="129"/>
      <c r="L79" s="129"/>
      <c r="M79" s="129"/>
      <c r="N79" s="91"/>
      <c r="O79" s="61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VilladePozos!F76,Xilitla!F76,Zaragoza!F76)</f>
        <v>25</v>
      </c>
      <c r="P79" s="127">
        <v>25</v>
      </c>
      <c r="Q79" s="128"/>
      <c r="R79" s="129"/>
      <c r="S79" s="129"/>
      <c r="T79" s="129"/>
      <c r="U79" s="129"/>
      <c r="V79" s="129"/>
      <c r="W79" s="129"/>
      <c r="X79" s="129"/>
      <c r="Y79" s="91"/>
      <c r="Z79" s="164">
        <f t="shared" si="25"/>
        <v>25</v>
      </c>
      <c r="AA79" s="102"/>
      <c r="AB79" s="102"/>
      <c r="AC79" s="102"/>
      <c r="AD79" s="102"/>
      <c r="AE79" s="102"/>
      <c r="AF79" s="102"/>
      <c r="AG79" s="102"/>
      <c r="AH79" s="105"/>
      <c r="AI79" s="105"/>
      <c r="AJ79" s="15"/>
    </row>
    <row r="80" spans="1:36" x14ac:dyDescent="0.25">
      <c r="A80" s="213"/>
      <c r="B80" s="66">
        <v>3.3</v>
      </c>
      <c r="C80" s="74" t="s">
        <v>125</v>
      </c>
      <c r="D80" s="61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Pozos!D77,VilladelaPaz!D77,Xilitla!D77,Zaragoza!D77)</f>
        <v>0</v>
      </c>
      <c r="E80" s="127">
        <v>0</v>
      </c>
      <c r="F80" s="128"/>
      <c r="G80" s="129"/>
      <c r="H80" s="129"/>
      <c r="I80" s="129"/>
      <c r="J80" s="129"/>
      <c r="K80" s="129"/>
      <c r="L80" s="129"/>
      <c r="M80" s="129"/>
      <c r="N80" s="91"/>
      <c r="O80" s="61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VilladePozos!F77,Xilitla!F77,Zaragoza!F77)</f>
        <v>2</v>
      </c>
      <c r="P80" s="127">
        <v>2</v>
      </c>
      <c r="Q80" s="128"/>
      <c r="R80" s="129"/>
      <c r="S80" s="129"/>
      <c r="T80" s="129"/>
      <c r="U80" s="129"/>
      <c r="V80" s="129"/>
      <c r="W80" s="129"/>
      <c r="X80" s="129"/>
      <c r="Y80" s="91"/>
      <c r="Z80" s="164">
        <f t="shared" si="25"/>
        <v>2</v>
      </c>
      <c r="AA80" s="102"/>
      <c r="AB80" s="102"/>
      <c r="AC80" s="102"/>
      <c r="AD80" s="102"/>
      <c r="AE80" s="102"/>
      <c r="AF80" s="102"/>
      <c r="AG80" s="102"/>
      <c r="AH80" s="105"/>
      <c r="AI80" s="105"/>
      <c r="AJ80" s="15"/>
    </row>
    <row r="81" spans="1:36" x14ac:dyDescent="0.25">
      <c r="A81" s="213"/>
      <c r="B81" s="66">
        <v>3.4</v>
      </c>
      <c r="C81" s="74" t="s">
        <v>126</v>
      </c>
      <c r="D81" s="61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Pozos!D78,VilladelaPaz!D78,Xilitla!D78,Zaragoza!D78)</f>
        <v>0</v>
      </c>
      <c r="E81" s="127">
        <v>0</v>
      </c>
      <c r="F81" s="128"/>
      <c r="G81" s="129"/>
      <c r="H81" s="129"/>
      <c r="I81" s="129"/>
      <c r="J81" s="129"/>
      <c r="K81" s="129"/>
      <c r="L81" s="129"/>
      <c r="M81" s="129"/>
      <c r="N81" s="91"/>
      <c r="O81" s="61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VilladePozos!F78,Xilitla!F78,Zaragoza!F78)</f>
        <v>32</v>
      </c>
      <c r="P81" s="127">
        <v>32</v>
      </c>
      <c r="Q81" s="128"/>
      <c r="R81" s="129"/>
      <c r="S81" s="129"/>
      <c r="T81" s="129"/>
      <c r="U81" s="129"/>
      <c r="V81" s="129"/>
      <c r="W81" s="129"/>
      <c r="X81" s="129"/>
      <c r="Y81" s="91"/>
      <c r="Z81" s="164">
        <f t="shared" si="25"/>
        <v>32</v>
      </c>
      <c r="AA81" s="102"/>
      <c r="AB81" s="102"/>
      <c r="AC81" s="102"/>
      <c r="AD81" s="102"/>
      <c r="AE81" s="102"/>
      <c r="AF81" s="102"/>
      <c r="AG81" s="102"/>
      <c r="AH81" s="105"/>
      <c r="AI81" s="105"/>
      <c r="AJ81" s="15"/>
    </row>
    <row r="82" spans="1:36" x14ac:dyDescent="0.25">
      <c r="A82" s="213"/>
      <c r="B82" s="66">
        <v>3.5</v>
      </c>
      <c r="C82" s="74" t="s">
        <v>127</v>
      </c>
      <c r="D82" s="61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Pozos!D79,VilladelaPaz!D79,Xilitla!D79,Zaragoza!D79)</f>
        <v>0</v>
      </c>
      <c r="E82" s="127">
        <v>0</v>
      </c>
      <c r="F82" s="128"/>
      <c r="G82" s="129"/>
      <c r="H82" s="129"/>
      <c r="I82" s="129"/>
      <c r="J82" s="129"/>
      <c r="K82" s="129"/>
      <c r="L82" s="129"/>
      <c r="M82" s="129"/>
      <c r="N82" s="91"/>
      <c r="O82" s="61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VilladePozos!F79,Xilitla!F79,Zaragoza!F79)</f>
        <v>0</v>
      </c>
      <c r="P82" s="127">
        <v>0</v>
      </c>
      <c r="Q82" s="128"/>
      <c r="R82" s="129"/>
      <c r="S82" s="129"/>
      <c r="T82" s="129"/>
      <c r="U82" s="129"/>
      <c r="V82" s="129"/>
      <c r="W82" s="129"/>
      <c r="X82" s="129"/>
      <c r="Y82" s="91"/>
      <c r="Z82" s="164">
        <f t="shared" si="25"/>
        <v>0</v>
      </c>
      <c r="AA82" s="102"/>
      <c r="AB82" s="102"/>
      <c r="AC82" s="102"/>
      <c r="AD82" s="102"/>
      <c r="AE82" s="102"/>
      <c r="AF82" s="102"/>
      <c r="AG82" s="102"/>
      <c r="AH82" s="105"/>
      <c r="AI82" s="105"/>
      <c r="AJ82" s="15"/>
    </row>
    <row r="83" spans="1:36" x14ac:dyDescent="0.25">
      <c r="A83" s="213"/>
      <c r="B83" s="66">
        <v>3.6</v>
      </c>
      <c r="C83" s="74" t="s">
        <v>128</v>
      </c>
      <c r="D83" s="61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Pozos!D80,VilladelaPaz!D80,Xilitla!D80,Zaragoza!D80)</f>
        <v>0</v>
      </c>
      <c r="E83" s="127">
        <v>0</v>
      </c>
      <c r="F83" s="128"/>
      <c r="G83" s="129"/>
      <c r="H83" s="129"/>
      <c r="I83" s="129"/>
      <c r="J83" s="129"/>
      <c r="K83" s="129"/>
      <c r="L83" s="129"/>
      <c r="M83" s="129"/>
      <c r="N83" s="91"/>
      <c r="O83" s="61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VilladePozos!F80,Xilitla!F80,Zaragoza!F80)</f>
        <v>0</v>
      </c>
      <c r="P83" s="127">
        <v>0</v>
      </c>
      <c r="Q83" s="128"/>
      <c r="R83" s="129"/>
      <c r="S83" s="129"/>
      <c r="T83" s="129"/>
      <c r="U83" s="129"/>
      <c r="V83" s="129"/>
      <c r="W83" s="129"/>
      <c r="X83" s="129"/>
      <c r="Y83" s="91"/>
      <c r="Z83" s="164">
        <f t="shared" si="25"/>
        <v>0</v>
      </c>
      <c r="AA83" s="102"/>
      <c r="AB83" s="102"/>
      <c r="AC83" s="102"/>
      <c r="AD83" s="102"/>
      <c r="AE83" s="102"/>
      <c r="AF83" s="102"/>
      <c r="AG83" s="102"/>
      <c r="AH83" s="105"/>
      <c r="AI83" s="105"/>
      <c r="AJ83" s="15"/>
    </row>
    <row r="84" spans="1:36" ht="25.5" customHeight="1" x14ac:dyDescent="0.25">
      <c r="A84" s="213"/>
      <c r="B84" s="66">
        <v>3.7</v>
      </c>
      <c r="C84" s="82" t="s">
        <v>129</v>
      </c>
      <c r="D84" s="61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Pozos!D81,VilladelaPaz!D81,Xilitla!D81,Zaragoza!D81)</f>
        <v>0</v>
      </c>
      <c r="E84" s="130">
        <v>0</v>
      </c>
      <c r="F84" s="128"/>
      <c r="G84" s="129"/>
      <c r="H84" s="129"/>
      <c r="I84" s="129"/>
      <c r="J84" s="129"/>
      <c r="K84" s="129"/>
      <c r="L84" s="129"/>
      <c r="M84" s="129"/>
      <c r="N84" s="131"/>
      <c r="O84" s="61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VilladePozos!F81,Xilitla!F81,Zaragoza!F81)</f>
        <v>19</v>
      </c>
      <c r="P84" s="130">
        <v>19</v>
      </c>
      <c r="Q84" s="128"/>
      <c r="R84" s="129"/>
      <c r="S84" s="129"/>
      <c r="T84" s="129"/>
      <c r="U84" s="129"/>
      <c r="V84" s="129"/>
      <c r="W84" s="129"/>
      <c r="X84" s="129"/>
      <c r="Y84" s="131"/>
      <c r="Z84" s="164">
        <f t="shared" si="25"/>
        <v>19</v>
      </c>
      <c r="AA84" s="167"/>
      <c r="AB84" s="167"/>
      <c r="AC84" s="167"/>
      <c r="AD84" s="167"/>
      <c r="AE84" s="167"/>
      <c r="AF84" s="167"/>
      <c r="AG84" s="167"/>
      <c r="AH84" s="168"/>
      <c r="AI84" s="105"/>
      <c r="AJ84" s="15"/>
    </row>
    <row r="85" spans="1:36" ht="26.25" customHeight="1" x14ac:dyDescent="0.25">
      <c r="A85" s="234" t="s">
        <v>130</v>
      </c>
      <c r="B85" s="64">
        <v>4</v>
      </c>
      <c r="C85" s="81" t="s">
        <v>131</v>
      </c>
      <c r="D85" s="62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Pozos!D82,VilladelaPaz!D82,Xilitla!D82,Zaragoza!D82)</f>
        <v>0</v>
      </c>
      <c r="E85" s="132">
        <f>SUM(E87,E90,E100,E103,E106,E109,E112,E115,E118,E121,E124,E127,E130,E140,E143,E144,E145,E146,E147,E148)</f>
        <v>0</v>
      </c>
      <c r="F85" s="133">
        <f t="shared" ref="F85:M85" si="26">+F145</f>
        <v>0</v>
      </c>
      <c r="G85" s="133">
        <f t="shared" si="26"/>
        <v>0</v>
      </c>
      <c r="H85" s="133">
        <f t="shared" si="26"/>
        <v>0</v>
      </c>
      <c r="I85" s="133">
        <f t="shared" si="26"/>
        <v>0</v>
      </c>
      <c r="J85" s="133">
        <f t="shared" si="26"/>
        <v>0</v>
      </c>
      <c r="K85" s="133">
        <f t="shared" si="26"/>
        <v>0</v>
      </c>
      <c r="L85" s="133">
        <f t="shared" si="26"/>
        <v>0</v>
      </c>
      <c r="M85" s="133">
        <f t="shared" si="26"/>
        <v>0</v>
      </c>
      <c r="N85" s="134">
        <f>SUM(N90,N103,N134)</f>
        <v>0</v>
      </c>
      <c r="O85" s="62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VilladePozos!F82,Xilitla!F82,Zaragoza!F82)</f>
        <v>1789</v>
      </c>
      <c r="P85" s="132">
        <f>SUM(P87,P90,P100,P103,P106,P109,P112,P115,P118,P121,P124,P127,P130,P140,P143,P144,P145,P146,P147,P148)</f>
        <v>1789</v>
      </c>
      <c r="Q85" s="133">
        <f t="shared" ref="Q85:X85" si="27">+Q145</f>
        <v>19</v>
      </c>
      <c r="R85" s="133">
        <f t="shared" si="27"/>
        <v>0</v>
      </c>
      <c r="S85" s="133">
        <f t="shared" si="27"/>
        <v>7</v>
      </c>
      <c r="T85" s="133">
        <f t="shared" si="27"/>
        <v>3</v>
      </c>
      <c r="U85" s="133">
        <f t="shared" si="27"/>
        <v>0</v>
      </c>
      <c r="V85" s="133">
        <f t="shared" si="27"/>
        <v>3</v>
      </c>
      <c r="W85" s="133">
        <f t="shared" si="27"/>
        <v>1</v>
      </c>
      <c r="X85" s="133">
        <f t="shared" si="27"/>
        <v>5</v>
      </c>
      <c r="Y85" s="134">
        <f>SUM(Y90,Y103,Y134)</f>
        <v>222</v>
      </c>
      <c r="Z85" s="169">
        <f t="shared" si="25"/>
        <v>1789</v>
      </c>
      <c r="AA85" s="169">
        <f t="shared" si="25"/>
        <v>19</v>
      </c>
      <c r="AB85" s="169">
        <f t="shared" si="25"/>
        <v>0</v>
      </c>
      <c r="AC85" s="169">
        <f t="shared" si="25"/>
        <v>7</v>
      </c>
      <c r="AD85" s="169">
        <f t="shared" si="25"/>
        <v>3</v>
      </c>
      <c r="AE85" s="169">
        <f t="shared" si="25"/>
        <v>0</v>
      </c>
      <c r="AF85" s="169">
        <f t="shared" si="25"/>
        <v>3</v>
      </c>
      <c r="AG85" s="169">
        <f t="shared" si="25"/>
        <v>1</v>
      </c>
      <c r="AH85" s="169">
        <f t="shared" si="25"/>
        <v>5</v>
      </c>
      <c r="AI85" s="134">
        <f t="shared" si="25"/>
        <v>222</v>
      </c>
      <c r="AJ85" s="15"/>
    </row>
    <row r="86" spans="1:36" x14ac:dyDescent="0.25">
      <c r="A86" s="235"/>
      <c r="B86" s="66">
        <v>4.0999999999999996</v>
      </c>
      <c r="C86" s="74" t="s">
        <v>132</v>
      </c>
      <c r="D86" s="63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Pozos!D83,VilladelaPaz!D83,Xilitla!D83,Zaragoza!D83)</f>
        <v>0</v>
      </c>
      <c r="E86" s="135">
        <f>SUM(E87,E90,E100,E103,E106,E109,E112,E115,E118,E121,E124,E127,E130,E140)</f>
        <v>0</v>
      </c>
      <c r="F86" s="125"/>
      <c r="G86" s="126"/>
      <c r="H86" s="136"/>
      <c r="I86" s="136"/>
      <c r="J86" s="136"/>
      <c r="K86" s="136"/>
      <c r="L86" s="136"/>
      <c r="M86" s="137"/>
      <c r="N86" s="138">
        <f>N85</f>
        <v>0</v>
      </c>
      <c r="O86" s="63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VilladePozos!F83,Xilitla!F83,Zaragoza!F83)</f>
        <v>998</v>
      </c>
      <c r="P86" s="135">
        <f>SUM(P87,P90,P100,P103,P106,P109,P112,P115,P118,P121,P124,P127,P130,P140)</f>
        <v>998</v>
      </c>
      <c r="Q86" s="125"/>
      <c r="R86" s="126"/>
      <c r="S86" s="136"/>
      <c r="T86" s="136"/>
      <c r="U86" s="136"/>
      <c r="V86" s="136"/>
      <c r="W86" s="136"/>
      <c r="X86" s="137"/>
      <c r="Y86" s="138">
        <f>Y85</f>
        <v>222</v>
      </c>
      <c r="Z86" s="170">
        <f t="shared" si="25"/>
        <v>998</v>
      </c>
      <c r="AA86" s="125"/>
      <c r="AB86" s="125"/>
      <c r="AC86" s="125"/>
      <c r="AD86" s="125"/>
      <c r="AE86" s="125"/>
      <c r="AF86" s="125"/>
      <c r="AG86" s="125"/>
      <c r="AH86" s="126"/>
      <c r="AI86" s="138">
        <f>AI85</f>
        <v>222</v>
      </c>
      <c r="AJ86" s="15"/>
    </row>
    <row r="87" spans="1:36" x14ac:dyDescent="0.25">
      <c r="A87" s="235"/>
      <c r="B87" s="66" t="s">
        <v>133</v>
      </c>
      <c r="C87" s="74" t="s">
        <v>134</v>
      </c>
      <c r="D87" s="63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Pozos!D84,VilladelaPaz!D84,Xilitla!D84,Zaragoza!D84)</f>
        <v>0</v>
      </c>
      <c r="E87" s="139">
        <f>SUM(E88:E89)</f>
        <v>0</v>
      </c>
      <c r="F87" s="125"/>
      <c r="G87" s="126"/>
      <c r="H87" s="136"/>
      <c r="I87" s="136"/>
      <c r="J87" s="136"/>
      <c r="K87" s="136"/>
      <c r="L87" s="136"/>
      <c r="M87" s="136"/>
      <c r="N87" s="140"/>
      <c r="O87" s="63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VilladePozos!F84,Xilitla!F84,Zaragoza!F84)</f>
        <v>56</v>
      </c>
      <c r="P87" s="139">
        <f>SUM(P88:P89)</f>
        <v>56</v>
      </c>
      <c r="Q87" s="125"/>
      <c r="R87" s="126"/>
      <c r="S87" s="136"/>
      <c r="T87" s="136"/>
      <c r="U87" s="136"/>
      <c r="V87" s="136"/>
      <c r="W87" s="136"/>
      <c r="X87" s="136"/>
      <c r="Y87" s="140"/>
      <c r="Z87" s="170">
        <f t="shared" si="25"/>
        <v>56</v>
      </c>
      <c r="AA87" s="129"/>
      <c r="AB87" s="129"/>
      <c r="AC87" s="129"/>
      <c r="AD87" s="129"/>
      <c r="AE87" s="129"/>
      <c r="AF87" s="129"/>
      <c r="AG87" s="129"/>
      <c r="AH87" s="171"/>
      <c r="AI87" s="140"/>
      <c r="AJ87" s="15"/>
    </row>
    <row r="88" spans="1:36" x14ac:dyDescent="0.25">
      <c r="A88" s="235"/>
      <c r="B88" s="68" t="s">
        <v>135</v>
      </c>
      <c r="C88" s="70" t="s">
        <v>136</v>
      </c>
      <c r="D88" s="61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Pozos!D85,VilladelaPaz!D85,Xilitla!D85,Zaragoza!D85)</f>
        <v>0</v>
      </c>
      <c r="E88" s="130">
        <v>0</v>
      </c>
      <c r="F88" s="141"/>
      <c r="G88" s="129"/>
      <c r="H88" s="129"/>
      <c r="I88" s="129"/>
      <c r="J88" s="129"/>
      <c r="K88" s="129"/>
      <c r="L88" s="129"/>
      <c r="M88" s="129"/>
      <c r="N88" s="142"/>
      <c r="O88" s="61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VilladePozos!F85,Xilitla!F85,Zaragoza!F85)</f>
        <v>10</v>
      </c>
      <c r="P88" s="130">
        <v>10</v>
      </c>
      <c r="Q88" s="141"/>
      <c r="R88" s="129"/>
      <c r="S88" s="129"/>
      <c r="T88" s="129"/>
      <c r="U88" s="129"/>
      <c r="V88" s="129"/>
      <c r="W88" s="129"/>
      <c r="X88" s="129"/>
      <c r="Y88" s="142"/>
      <c r="Z88" s="172">
        <f t="shared" si="25"/>
        <v>10</v>
      </c>
      <c r="AA88" s="129"/>
      <c r="AB88" s="129"/>
      <c r="AC88" s="129"/>
      <c r="AD88" s="129"/>
      <c r="AE88" s="129"/>
      <c r="AF88" s="129"/>
      <c r="AG88" s="129"/>
      <c r="AH88" s="129"/>
      <c r="AI88" s="142"/>
      <c r="AJ88" s="15"/>
    </row>
    <row r="89" spans="1:36" x14ac:dyDescent="0.25">
      <c r="A89" s="235"/>
      <c r="B89" s="68" t="s">
        <v>137</v>
      </c>
      <c r="C89" s="70" t="s">
        <v>138</v>
      </c>
      <c r="D89" s="61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Pozos!D86,VilladelaPaz!D86,Xilitla!D86,Zaragoza!D86)</f>
        <v>0</v>
      </c>
      <c r="E89" s="130">
        <v>0</v>
      </c>
      <c r="F89" s="141"/>
      <c r="G89" s="129"/>
      <c r="H89" s="129"/>
      <c r="I89" s="129"/>
      <c r="J89" s="129"/>
      <c r="K89" s="129"/>
      <c r="L89" s="129"/>
      <c r="M89" s="129"/>
      <c r="N89" s="143"/>
      <c r="O89" s="61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VilladePozos!F86,Xilitla!F86,Zaragoza!F86)</f>
        <v>46</v>
      </c>
      <c r="P89" s="130">
        <v>46</v>
      </c>
      <c r="Q89" s="141"/>
      <c r="R89" s="129"/>
      <c r="S89" s="129"/>
      <c r="T89" s="129"/>
      <c r="U89" s="129"/>
      <c r="V89" s="129"/>
      <c r="W89" s="129"/>
      <c r="X89" s="129"/>
      <c r="Y89" s="143"/>
      <c r="Z89" s="172">
        <f t="shared" si="25"/>
        <v>46</v>
      </c>
      <c r="AA89" s="129"/>
      <c r="AB89" s="129"/>
      <c r="AC89" s="129"/>
      <c r="AD89" s="129"/>
      <c r="AE89" s="129"/>
      <c r="AF89" s="129"/>
      <c r="AG89" s="129"/>
      <c r="AH89" s="129"/>
      <c r="AI89" s="143"/>
      <c r="AJ89" s="15"/>
    </row>
    <row r="90" spans="1:36" x14ac:dyDescent="0.25">
      <c r="A90" s="235"/>
      <c r="B90" s="66" t="s">
        <v>139</v>
      </c>
      <c r="C90" s="74" t="s">
        <v>140</v>
      </c>
      <c r="D90" s="63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Pozos!D87,VilladelaPaz!D87,Xilitla!D87,Zaragoza!D87)</f>
        <v>0</v>
      </c>
      <c r="E90" s="144">
        <f>SUM(E91,E94,E97)</f>
        <v>0</v>
      </c>
      <c r="F90" s="125"/>
      <c r="G90" s="126"/>
      <c r="H90" s="136"/>
      <c r="I90" s="136"/>
      <c r="J90" s="136"/>
      <c r="K90" s="137"/>
      <c r="L90" s="126"/>
      <c r="M90" s="125"/>
      <c r="N90" s="138">
        <f>SUM(N91,N94,N97)</f>
        <v>0</v>
      </c>
      <c r="O90" s="63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VilladePozos!F87,Xilitla!F87,Zaragoza!F87)</f>
        <v>171</v>
      </c>
      <c r="P90" s="144">
        <f>SUM(P91,P94,P97)</f>
        <v>171</v>
      </c>
      <c r="Q90" s="125"/>
      <c r="R90" s="126"/>
      <c r="S90" s="136"/>
      <c r="T90" s="136"/>
      <c r="U90" s="136"/>
      <c r="V90" s="137"/>
      <c r="W90" s="126"/>
      <c r="X90" s="125"/>
      <c r="Y90" s="138">
        <f>SUM(Y91,Y94,Y97)</f>
        <v>172</v>
      </c>
      <c r="Z90" s="170">
        <f t="shared" si="25"/>
        <v>171</v>
      </c>
      <c r="AA90" s="125"/>
      <c r="AB90" s="125"/>
      <c r="AC90" s="125"/>
      <c r="AD90" s="125"/>
      <c r="AE90" s="125"/>
      <c r="AF90" s="125"/>
      <c r="AG90" s="126"/>
      <c r="AH90" s="125"/>
      <c r="AI90" s="138">
        <f t="shared" ref="AI90:AI99" si="28">SUM(N90,Y90)</f>
        <v>172</v>
      </c>
      <c r="AJ90" s="15"/>
    </row>
    <row r="91" spans="1:36" x14ac:dyDescent="0.25">
      <c r="A91" s="235"/>
      <c r="B91" s="68" t="s">
        <v>141</v>
      </c>
      <c r="C91" s="70" t="s">
        <v>142</v>
      </c>
      <c r="D91" s="61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Pozos!D88,VilladelaPaz!D88,Xilitla!D88,Zaragoza!D88)</f>
        <v>0</v>
      </c>
      <c r="E91" s="145">
        <f>SUM(E92,E93)</f>
        <v>0</v>
      </c>
      <c r="F91" s="125"/>
      <c r="G91" s="125"/>
      <c r="H91" s="125"/>
      <c r="I91" s="125"/>
      <c r="J91" s="125"/>
      <c r="K91" s="125"/>
      <c r="L91" s="125"/>
      <c r="M91" s="125"/>
      <c r="N91" s="146">
        <f>SUM(N92,N93)</f>
        <v>0</v>
      </c>
      <c r="O91" s="61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VilladePozos!F88,Xilitla!F88,Zaragoza!F88)</f>
        <v>82</v>
      </c>
      <c r="P91" s="145">
        <f>SUM(P92,P93)</f>
        <v>82</v>
      </c>
      <c r="Q91" s="125"/>
      <c r="R91" s="125"/>
      <c r="S91" s="125"/>
      <c r="T91" s="125"/>
      <c r="U91" s="125"/>
      <c r="V91" s="125"/>
      <c r="W91" s="125"/>
      <c r="X91" s="125"/>
      <c r="Y91" s="146">
        <f>SUM(Y92,Y93)</f>
        <v>83</v>
      </c>
      <c r="Z91" s="172">
        <f t="shared" ref="Z91:AH145" si="29">SUM(E91,P91)</f>
        <v>82</v>
      </c>
      <c r="AA91" s="125"/>
      <c r="AB91" s="125"/>
      <c r="AC91" s="125"/>
      <c r="AD91" s="125"/>
      <c r="AE91" s="125"/>
      <c r="AF91" s="125"/>
      <c r="AG91" s="126"/>
      <c r="AH91" s="125"/>
      <c r="AI91" s="146">
        <f t="shared" si="28"/>
        <v>83</v>
      </c>
      <c r="AJ91" s="15"/>
    </row>
    <row r="92" spans="1:36" x14ac:dyDescent="0.25">
      <c r="A92" s="235"/>
      <c r="B92" s="68" t="s">
        <v>143</v>
      </c>
      <c r="C92" s="83" t="s">
        <v>136</v>
      </c>
      <c r="D92" s="61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Pozos!D89,VilladelaPaz!D89,Xilitla!D89,Zaragoza!D89)</f>
        <v>0</v>
      </c>
      <c r="E92" s="130">
        <v>0</v>
      </c>
      <c r="F92" s="141"/>
      <c r="G92" s="129"/>
      <c r="H92" s="129"/>
      <c r="I92" s="129"/>
      <c r="J92" s="129"/>
      <c r="K92" s="129"/>
      <c r="L92" s="129"/>
      <c r="M92" s="129"/>
      <c r="N92" s="147">
        <v>0</v>
      </c>
      <c r="O92" s="61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VilladePozos!F89,Xilitla!F89,Zaragoza!F89)</f>
        <v>40</v>
      </c>
      <c r="P92" s="130">
        <v>40</v>
      </c>
      <c r="Q92" s="141"/>
      <c r="R92" s="129"/>
      <c r="S92" s="129"/>
      <c r="T92" s="129"/>
      <c r="U92" s="129"/>
      <c r="V92" s="129"/>
      <c r="W92" s="129"/>
      <c r="X92" s="129"/>
      <c r="Y92" s="147">
        <v>41</v>
      </c>
      <c r="Z92" s="172">
        <f t="shared" si="29"/>
        <v>40</v>
      </c>
      <c r="AA92" s="129"/>
      <c r="AB92" s="129"/>
      <c r="AC92" s="129"/>
      <c r="AD92" s="129"/>
      <c r="AE92" s="129"/>
      <c r="AF92" s="129"/>
      <c r="AG92" s="171"/>
      <c r="AH92" s="129"/>
      <c r="AI92" s="146">
        <f t="shared" si="28"/>
        <v>41</v>
      </c>
      <c r="AJ92" s="15"/>
    </row>
    <row r="93" spans="1:36" x14ac:dyDescent="0.25">
      <c r="A93" s="235"/>
      <c r="B93" s="68" t="s">
        <v>144</v>
      </c>
      <c r="C93" s="83" t="s">
        <v>138</v>
      </c>
      <c r="D93" s="61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Pozos!D90,VilladelaPaz!D90,Xilitla!D90,Zaragoza!D90)</f>
        <v>0</v>
      </c>
      <c r="E93" s="130">
        <v>0</v>
      </c>
      <c r="F93" s="141"/>
      <c r="G93" s="129"/>
      <c r="H93" s="129"/>
      <c r="I93" s="129"/>
      <c r="J93" s="129"/>
      <c r="K93" s="129"/>
      <c r="L93" s="129"/>
      <c r="M93" s="129"/>
      <c r="N93" s="147">
        <v>0</v>
      </c>
      <c r="O93" s="61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VilladePozos!F90,Xilitla!F90,Zaragoza!F90)</f>
        <v>42</v>
      </c>
      <c r="P93" s="130">
        <v>42</v>
      </c>
      <c r="Q93" s="141"/>
      <c r="R93" s="129"/>
      <c r="S93" s="129"/>
      <c r="T93" s="129"/>
      <c r="U93" s="129"/>
      <c r="V93" s="129"/>
      <c r="W93" s="129"/>
      <c r="X93" s="129"/>
      <c r="Y93" s="147">
        <v>42</v>
      </c>
      <c r="Z93" s="172">
        <f t="shared" si="29"/>
        <v>42</v>
      </c>
      <c r="AA93" s="129"/>
      <c r="AB93" s="129"/>
      <c r="AC93" s="129"/>
      <c r="AD93" s="129"/>
      <c r="AE93" s="129"/>
      <c r="AF93" s="129"/>
      <c r="AG93" s="171"/>
      <c r="AH93" s="129"/>
      <c r="AI93" s="146">
        <f t="shared" si="28"/>
        <v>42</v>
      </c>
      <c r="AJ93" s="15"/>
    </row>
    <row r="94" spans="1:36" x14ac:dyDescent="0.25">
      <c r="A94" s="235"/>
      <c r="B94" s="68" t="s">
        <v>145</v>
      </c>
      <c r="C94" s="70" t="s">
        <v>146</v>
      </c>
      <c r="D94" s="61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Pozos!D91,VilladelaPaz!D91,Xilitla!D91,Zaragoza!D91)</f>
        <v>0</v>
      </c>
      <c r="E94" s="145">
        <f>SUM(E95,E96)</f>
        <v>0</v>
      </c>
      <c r="F94" s="141"/>
      <c r="G94" s="129"/>
      <c r="H94" s="129"/>
      <c r="I94" s="129"/>
      <c r="J94" s="129"/>
      <c r="K94" s="129"/>
      <c r="L94" s="129"/>
      <c r="M94" s="129"/>
      <c r="N94" s="146">
        <f>SUM(N95,N96)</f>
        <v>0</v>
      </c>
      <c r="O94" s="61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VilladePozos!F91,Xilitla!F91,Zaragoza!F91)</f>
        <v>89</v>
      </c>
      <c r="P94" s="145">
        <f>SUM(P95,P96)</f>
        <v>89</v>
      </c>
      <c r="Q94" s="141"/>
      <c r="R94" s="129"/>
      <c r="S94" s="129"/>
      <c r="T94" s="129"/>
      <c r="U94" s="129"/>
      <c r="V94" s="129"/>
      <c r="W94" s="129"/>
      <c r="X94" s="129"/>
      <c r="Y94" s="146">
        <f>SUM(Y95,Y96)</f>
        <v>89</v>
      </c>
      <c r="Z94" s="172">
        <f t="shared" si="29"/>
        <v>89</v>
      </c>
      <c r="AA94" s="129"/>
      <c r="AB94" s="129"/>
      <c r="AC94" s="129"/>
      <c r="AD94" s="129"/>
      <c r="AE94" s="129"/>
      <c r="AF94" s="129"/>
      <c r="AG94" s="129"/>
      <c r="AH94" s="129"/>
      <c r="AI94" s="146">
        <f t="shared" si="28"/>
        <v>89</v>
      </c>
      <c r="AJ94" s="15"/>
    </row>
    <row r="95" spans="1:36" x14ac:dyDescent="0.25">
      <c r="A95" s="235"/>
      <c r="B95" s="68" t="s">
        <v>147</v>
      </c>
      <c r="C95" s="83" t="s">
        <v>136</v>
      </c>
      <c r="D95" s="61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Pozos!D92,VilladelaPaz!D92,Xilitla!D92,Zaragoza!D92)</f>
        <v>0</v>
      </c>
      <c r="E95" s="130">
        <v>0</v>
      </c>
      <c r="F95" s="141"/>
      <c r="G95" s="129"/>
      <c r="H95" s="129"/>
      <c r="I95" s="129"/>
      <c r="J95" s="129"/>
      <c r="K95" s="129"/>
      <c r="L95" s="129"/>
      <c r="M95" s="129"/>
      <c r="N95" s="147">
        <v>0</v>
      </c>
      <c r="O95" s="61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VilladePozos!F92,Xilitla!F92,Zaragoza!F92)</f>
        <v>13</v>
      </c>
      <c r="P95" s="130">
        <v>13</v>
      </c>
      <c r="Q95" s="141"/>
      <c r="R95" s="129"/>
      <c r="S95" s="129"/>
      <c r="T95" s="129"/>
      <c r="U95" s="129"/>
      <c r="V95" s="129"/>
      <c r="W95" s="129"/>
      <c r="X95" s="129"/>
      <c r="Y95" s="147">
        <v>13</v>
      </c>
      <c r="Z95" s="172">
        <f t="shared" si="29"/>
        <v>13</v>
      </c>
      <c r="AA95" s="129"/>
      <c r="AB95" s="129"/>
      <c r="AC95" s="129"/>
      <c r="AD95" s="129"/>
      <c r="AE95" s="129"/>
      <c r="AF95" s="129"/>
      <c r="AG95" s="129"/>
      <c r="AH95" s="129"/>
      <c r="AI95" s="146">
        <f t="shared" si="28"/>
        <v>13</v>
      </c>
      <c r="AJ95" s="15"/>
    </row>
    <row r="96" spans="1:36" x14ac:dyDescent="0.25">
      <c r="A96" s="235"/>
      <c r="B96" s="68" t="s">
        <v>148</v>
      </c>
      <c r="C96" s="83" t="s">
        <v>138</v>
      </c>
      <c r="D96" s="61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Pozos!D93,VilladelaPaz!D93,Xilitla!D93,Zaragoza!D93)</f>
        <v>0</v>
      </c>
      <c r="E96" s="130">
        <v>0</v>
      </c>
      <c r="F96" s="141"/>
      <c r="G96" s="129"/>
      <c r="H96" s="129"/>
      <c r="I96" s="129"/>
      <c r="J96" s="129"/>
      <c r="K96" s="129"/>
      <c r="L96" s="129"/>
      <c r="M96" s="129"/>
      <c r="N96" s="147">
        <v>0</v>
      </c>
      <c r="O96" s="61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VilladePozos!F93,Xilitla!F93,Zaragoza!F93)</f>
        <v>76</v>
      </c>
      <c r="P96" s="130">
        <v>76</v>
      </c>
      <c r="Q96" s="141"/>
      <c r="R96" s="129"/>
      <c r="S96" s="129"/>
      <c r="T96" s="129"/>
      <c r="U96" s="129"/>
      <c r="V96" s="129"/>
      <c r="W96" s="129"/>
      <c r="X96" s="129"/>
      <c r="Y96" s="147">
        <v>76</v>
      </c>
      <c r="Z96" s="172">
        <f t="shared" si="29"/>
        <v>76</v>
      </c>
      <c r="AA96" s="129"/>
      <c r="AB96" s="129"/>
      <c r="AC96" s="129"/>
      <c r="AD96" s="129"/>
      <c r="AE96" s="129"/>
      <c r="AF96" s="129"/>
      <c r="AG96" s="129"/>
      <c r="AH96" s="129"/>
      <c r="AI96" s="146">
        <f t="shared" si="28"/>
        <v>76</v>
      </c>
      <c r="AJ96" s="15"/>
    </row>
    <row r="97" spans="1:36" ht="25.5" customHeight="1" x14ac:dyDescent="0.25">
      <c r="A97" s="235"/>
      <c r="B97" s="68" t="s">
        <v>149</v>
      </c>
      <c r="C97" s="70" t="s">
        <v>150</v>
      </c>
      <c r="D97" s="61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Pozos!D94,VilladelaPaz!D94,Xilitla!D94,Zaragoza!D94)</f>
        <v>0</v>
      </c>
      <c r="E97" s="145">
        <f>SUM(E98,E99)</f>
        <v>0</v>
      </c>
      <c r="F97" s="141"/>
      <c r="G97" s="129"/>
      <c r="H97" s="129"/>
      <c r="I97" s="129"/>
      <c r="J97" s="129"/>
      <c r="K97" s="129"/>
      <c r="L97" s="129"/>
      <c r="M97" s="129"/>
      <c r="N97" s="146">
        <f>SUM(N98,N99)</f>
        <v>0</v>
      </c>
      <c r="O97" s="61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VilladePozos!F94,Xilitla!F94,Zaragoza!F94)</f>
        <v>0</v>
      </c>
      <c r="P97" s="145">
        <f>SUM(P98,P99)</f>
        <v>0</v>
      </c>
      <c r="Q97" s="141"/>
      <c r="R97" s="129"/>
      <c r="S97" s="129"/>
      <c r="T97" s="129"/>
      <c r="U97" s="129"/>
      <c r="V97" s="129"/>
      <c r="W97" s="129"/>
      <c r="X97" s="129"/>
      <c r="Y97" s="146">
        <f>SUM(Y98,Y99)</f>
        <v>0</v>
      </c>
      <c r="Z97" s="172">
        <f t="shared" si="29"/>
        <v>0</v>
      </c>
      <c r="AA97" s="129"/>
      <c r="AB97" s="129"/>
      <c r="AC97" s="129"/>
      <c r="AD97" s="129"/>
      <c r="AE97" s="129"/>
      <c r="AF97" s="129"/>
      <c r="AG97" s="129"/>
      <c r="AH97" s="129"/>
      <c r="AI97" s="146">
        <f t="shared" si="28"/>
        <v>0</v>
      </c>
      <c r="AJ97" s="15"/>
    </row>
    <row r="98" spans="1:36" x14ac:dyDescent="0.25">
      <c r="A98" s="235"/>
      <c r="B98" s="68" t="s">
        <v>151</v>
      </c>
      <c r="C98" s="83" t="s">
        <v>136</v>
      </c>
      <c r="D98" s="61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Pozos!D95,VilladelaPaz!D95,Xilitla!D95,Zaragoza!D95)</f>
        <v>0</v>
      </c>
      <c r="E98" s="130">
        <v>0</v>
      </c>
      <c r="F98" s="141"/>
      <c r="G98" s="129"/>
      <c r="H98" s="129"/>
      <c r="I98" s="129"/>
      <c r="J98" s="129"/>
      <c r="K98" s="129"/>
      <c r="L98" s="129"/>
      <c r="M98" s="129"/>
      <c r="N98" s="147">
        <v>0</v>
      </c>
      <c r="O98" s="61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VilladePozos!F95,Xilitla!F95,Zaragoza!F95)</f>
        <v>0</v>
      </c>
      <c r="P98" s="130">
        <v>0</v>
      </c>
      <c r="Q98" s="141"/>
      <c r="R98" s="129"/>
      <c r="S98" s="129"/>
      <c r="T98" s="129"/>
      <c r="U98" s="129"/>
      <c r="V98" s="129"/>
      <c r="W98" s="129"/>
      <c r="X98" s="129"/>
      <c r="Y98" s="147">
        <v>0</v>
      </c>
      <c r="Z98" s="172">
        <f t="shared" si="29"/>
        <v>0</v>
      </c>
      <c r="AA98" s="129"/>
      <c r="AB98" s="129"/>
      <c r="AC98" s="129"/>
      <c r="AD98" s="129"/>
      <c r="AE98" s="129"/>
      <c r="AF98" s="129"/>
      <c r="AG98" s="129"/>
      <c r="AH98" s="129"/>
      <c r="AI98" s="146">
        <f t="shared" si="28"/>
        <v>0</v>
      </c>
      <c r="AJ98" s="15"/>
    </row>
    <row r="99" spans="1:36" x14ac:dyDescent="0.25">
      <c r="A99" s="235"/>
      <c r="B99" s="68" t="s">
        <v>152</v>
      </c>
      <c r="C99" s="83" t="s">
        <v>138</v>
      </c>
      <c r="D99" s="61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Pozos!D96,VilladelaPaz!D96,Xilitla!D96,Zaragoza!D96)</f>
        <v>0</v>
      </c>
      <c r="E99" s="130">
        <v>0</v>
      </c>
      <c r="F99" s="141"/>
      <c r="G99" s="129"/>
      <c r="H99" s="129"/>
      <c r="I99" s="129"/>
      <c r="J99" s="129"/>
      <c r="K99" s="129"/>
      <c r="L99" s="129"/>
      <c r="M99" s="129"/>
      <c r="N99" s="147">
        <v>0</v>
      </c>
      <c r="O99" s="61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VilladePozos!F96,Xilitla!F96,Zaragoza!F96)</f>
        <v>0</v>
      </c>
      <c r="P99" s="130">
        <v>0</v>
      </c>
      <c r="Q99" s="141"/>
      <c r="R99" s="129"/>
      <c r="S99" s="129"/>
      <c r="T99" s="129"/>
      <c r="U99" s="129"/>
      <c r="V99" s="129"/>
      <c r="W99" s="129"/>
      <c r="X99" s="129"/>
      <c r="Y99" s="147">
        <v>0</v>
      </c>
      <c r="Z99" s="172">
        <f t="shared" si="29"/>
        <v>0</v>
      </c>
      <c r="AA99" s="129"/>
      <c r="AB99" s="129"/>
      <c r="AC99" s="129"/>
      <c r="AD99" s="129"/>
      <c r="AE99" s="129"/>
      <c r="AF99" s="129"/>
      <c r="AG99" s="129"/>
      <c r="AH99" s="129"/>
      <c r="AI99" s="146">
        <f t="shared" si="28"/>
        <v>0</v>
      </c>
      <c r="AJ99" s="15"/>
    </row>
    <row r="100" spans="1:36" x14ac:dyDescent="0.25">
      <c r="A100" s="235"/>
      <c r="B100" s="66" t="s">
        <v>153</v>
      </c>
      <c r="C100" s="74" t="s">
        <v>154</v>
      </c>
      <c r="D100" s="61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Pozos!D97,VilladelaPaz!D97,Xilitla!D97,Zaragoza!D97)</f>
        <v>0</v>
      </c>
      <c r="E100" s="144">
        <f>SUM(E101:E102)</f>
        <v>0</v>
      </c>
      <c r="F100" s="124"/>
      <c r="G100" s="126"/>
      <c r="H100" s="136"/>
      <c r="I100" s="136"/>
      <c r="J100" s="136"/>
      <c r="K100" s="137"/>
      <c r="L100" s="136"/>
      <c r="M100" s="136"/>
      <c r="N100" s="148"/>
      <c r="O100" s="61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VilladePozos!F97,Xilitla!F97,Zaragoza!F97)</f>
        <v>12</v>
      </c>
      <c r="P100" s="144">
        <f>SUM(P101:P102)</f>
        <v>12</v>
      </c>
      <c r="Q100" s="124"/>
      <c r="R100" s="126"/>
      <c r="S100" s="136"/>
      <c r="T100" s="136"/>
      <c r="U100" s="136"/>
      <c r="V100" s="137"/>
      <c r="W100" s="136"/>
      <c r="X100" s="136"/>
      <c r="Y100" s="148"/>
      <c r="Z100" s="170">
        <f t="shared" si="29"/>
        <v>12</v>
      </c>
      <c r="AA100" s="125"/>
      <c r="AB100" s="126"/>
      <c r="AC100" s="136"/>
      <c r="AD100" s="136"/>
      <c r="AE100" s="136"/>
      <c r="AF100" s="137"/>
      <c r="AG100" s="125"/>
      <c r="AH100" s="125"/>
      <c r="AI100" s="148"/>
      <c r="AJ100" s="15"/>
    </row>
    <row r="101" spans="1:36" x14ac:dyDescent="0.25">
      <c r="A101" s="235"/>
      <c r="B101" s="68" t="s">
        <v>155</v>
      </c>
      <c r="C101" s="70" t="s">
        <v>136</v>
      </c>
      <c r="D101" s="61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Pozos!D98,VilladelaPaz!D98,Xilitla!D98,Zaragoza!D98)</f>
        <v>0</v>
      </c>
      <c r="E101" s="115">
        <v>0</v>
      </c>
      <c r="F101" s="141"/>
      <c r="G101" s="129"/>
      <c r="H101" s="129"/>
      <c r="I101" s="129"/>
      <c r="J101" s="129"/>
      <c r="K101" s="129"/>
      <c r="L101" s="129"/>
      <c r="M101" s="129"/>
      <c r="N101" s="142"/>
      <c r="O101" s="61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VilladePozos!F98,Xilitla!F98,Zaragoza!F98)</f>
        <v>0</v>
      </c>
      <c r="P101" s="115">
        <v>0</v>
      </c>
      <c r="Q101" s="141"/>
      <c r="R101" s="129"/>
      <c r="S101" s="129"/>
      <c r="T101" s="129"/>
      <c r="U101" s="129"/>
      <c r="V101" s="129"/>
      <c r="W101" s="129"/>
      <c r="X101" s="129"/>
      <c r="Y101" s="142"/>
      <c r="Z101" s="172">
        <f t="shared" si="29"/>
        <v>0</v>
      </c>
      <c r="AA101" s="129"/>
      <c r="AB101" s="129"/>
      <c r="AC101" s="129"/>
      <c r="AD101" s="129"/>
      <c r="AE101" s="129"/>
      <c r="AF101" s="129"/>
      <c r="AG101" s="129"/>
      <c r="AH101" s="129"/>
      <c r="AI101" s="142"/>
      <c r="AJ101" s="15"/>
    </row>
    <row r="102" spans="1:36" x14ac:dyDescent="0.25">
      <c r="A102" s="235"/>
      <c r="B102" s="68" t="s">
        <v>156</v>
      </c>
      <c r="C102" s="70" t="s">
        <v>138</v>
      </c>
      <c r="D102" s="61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Pozos!D99,VilladelaPaz!D99,Xilitla!D99,Zaragoza!D99)</f>
        <v>0</v>
      </c>
      <c r="E102" s="115">
        <v>0</v>
      </c>
      <c r="F102" s="141"/>
      <c r="G102" s="129"/>
      <c r="H102" s="129"/>
      <c r="I102" s="129"/>
      <c r="J102" s="129"/>
      <c r="K102" s="129"/>
      <c r="L102" s="129"/>
      <c r="M102" s="129"/>
      <c r="N102" s="142"/>
      <c r="O102" s="61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VilladePozos!F99,Xilitla!F99,Zaragoza!F99)</f>
        <v>12</v>
      </c>
      <c r="P102" s="115">
        <v>12</v>
      </c>
      <c r="Q102" s="141"/>
      <c r="R102" s="129"/>
      <c r="S102" s="129"/>
      <c r="T102" s="129"/>
      <c r="U102" s="129"/>
      <c r="V102" s="129"/>
      <c r="W102" s="129"/>
      <c r="X102" s="129"/>
      <c r="Y102" s="142"/>
      <c r="Z102" s="172">
        <f t="shared" si="29"/>
        <v>12</v>
      </c>
      <c r="AA102" s="129"/>
      <c r="AB102" s="129"/>
      <c r="AC102" s="129"/>
      <c r="AD102" s="129"/>
      <c r="AE102" s="129"/>
      <c r="AF102" s="129"/>
      <c r="AG102" s="129"/>
      <c r="AH102" s="129"/>
      <c r="AI102" s="142"/>
      <c r="AJ102" s="15"/>
    </row>
    <row r="103" spans="1:36" x14ac:dyDescent="0.25">
      <c r="A103" s="235"/>
      <c r="B103" s="66" t="s">
        <v>157</v>
      </c>
      <c r="C103" s="74" t="s">
        <v>158</v>
      </c>
      <c r="D103" s="61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Pozos!D100,VilladelaPaz!D100,Xilitla!D100,Zaragoza!D100)</f>
        <v>0</v>
      </c>
      <c r="E103" s="144">
        <f>SUM(E104:E105)</f>
        <v>0</v>
      </c>
      <c r="F103" s="124"/>
      <c r="G103" s="125"/>
      <c r="H103" s="125"/>
      <c r="I103" s="125"/>
      <c r="J103" s="125"/>
      <c r="K103" s="126"/>
      <c r="L103" s="125"/>
      <c r="M103" s="125"/>
      <c r="N103" s="138">
        <f>SUM(N104,N105)</f>
        <v>0</v>
      </c>
      <c r="O103" s="61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VilladePozos!F100,Xilitla!F100,Zaragoza!F100)</f>
        <v>50</v>
      </c>
      <c r="P103" s="144">
        <f>SUM(P104:P105)</f>
        <v>50</v>
      </c>
      <c r="Q103" s="124"/>
      <c r="R103" s="125"/>
      <c r="S103" s="125"/>
      <c r="T103" s="125"/>
      <c r="U103" s="125"/>
      <c r="V103" s="126"/>
      <c r="W103" s="125"/>
      <c r="X103" s="125"/>
      <c r="Y103" s="138">
        <f>SUM(Y104,Y105)</f>
        <v>50</v>
      </c>
      <c r="Z103" s="170">
        <f t="shared" si="29"/>
        <v>50</v>
      </c>
      <c r="AA103" s="125"/>
      <c r="AB103" s="126"/>
      <c r="AC103" s="136"/>
      <c r="AD103" s="136"/>
      <c r="AE103" s="136"/>
      <c r="AF103" s="136"/>
      <c r="AG103" s="137"/>
      <c r="AH103" s="137"/>
      <c r="AI103" s="138">
        <f>SUM(N103,Y103)</f>
        <v>50</v>
      </c>
      <c r="AJ103" s="15"/>
    </row>
    <row r="104" spans="1:36" x14ac:dyDescent="0.25">
      <c r="A104" s="235"/>
      <c r="B104" s="68" t="s">
        <v>159</v>
      </c>
      <c r="C104" s="70" t="s">
        <v>136</v>
      </c>
      <c r="D104" s="61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Pozos!D101,VilladelaPaz!D101,Xilitla!D101,Zaragoza!D101)</f>
        <v>0</v>
      </c>
      <c r="E104" s="115">
        <v>0</v>
      </c>
      <c r="F104" s="141"/>
      <c r="G104" s="129"/>
      <c r="H104" s="129"/>
      <c r="I104" s="129"/>
      <c r="J104" s="129"/>
      <c r="K104" s="129"/>
      <c r="L104" s="129"/>
      <c r="M104" s="129"/>
      <c r="N104" s="147">
        <v>0</v>
      </c>
      <c r="O104" s="61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VilladePozos!F101,Xilitla!F101,Zaragoza!F101)</f>
        <v>18</v>
      </c>
      <c r="P104" s="115">
        <v>18</v>
      </c>
      <c r="Q104" s="141"/>
      <c r="R104" s="129"/>
      <c r="S104" s="129"/>
      <c r="T104" s="129"/>
      <c r="U104" s="129"/>
      <c r="V104" s="129"/>
      <c r="W104" s="129"/>
      <c r="X104" s="129"/>
      <c r="Y104" s="147">
        <v>18</v>
      </c>
      <c r="Z104" s="172">
        <f t="shared" si="29"/>
        <v>18</v>
      </c>
      <c r="AA104" s="129"/>
      <c r="AB104" s="129"/>
      <c r="AC104" s="129"/>
      <c r="AD104" s="129"/>
      <c r="AE104" s="129"/>
      <c r="AF104" s="129"/>
      <c r="AG104" s="129"/>
      <c r="AH104" s="129"/>
      <c r="AI104" s="146">
        <f>SUM(N104,Y104)</f>
        <v>18</v>
      </c>
      <c r="AJ104" s="15"/>
    </row>
    <row r="105" spans="1:36" x14ac:dyDescent="0.25">
      <c r="A105" s="235"/>
      <c r="B105" s="68" t="s">
        <v>160</v>
      </c>
      <c r="C105" s="70" t="s">
        <v>138</v>
      </c>
      <c r="D105" s="61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Pozos!D102,VilladelaPaz!D102,Xilitla!D102,Zaragoza!D102)</f>
        <v>0</v>
      </c>
      <c r="E105" s="115">
        <v>0</v>
      </c>
      <c r="F105" s="141"/>
      <c r="G105" s="129"/>
      <c r="H105" s="129"/>
      <c r="I105" s="129"/>
      <c r="J105" s="129"/>
      <c r="K105" s="129"/>
      <c r="L105" s="129"/>
      <c r="M105" s="129"/>
      <c r="N105" s="147">
        <v>0</v>
      </c>
      <c r="O105" s="61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VilladePozos!F102,Xilitla!F102,Zaragoza!F102)</f>
        <v>32</v>
      </c>
      <c r="P105" s="115">
        <v>32</v>
      </c>
      <c r="Q105" s="141"/>
      <c r="R105" s="129"/>
      <c r="S105" s="129"/>
      <c r="T105" s="129"/>
      <c r="U105" s="129"/>
      <c r="V105" s="129"/>
      <c r="W105" s="129"/>
      <c r="X105" s="129"/>
      <c r="Y105" s="147">
        <v>32</v>
      </c>
      <c r="Z105" s="172">
        <f t="shared" si="29"/>
        <v>32</v>
      </c>
      <c r="AA105" s="129"/>
      <c r="AB105" s="129"/>
      <c r="AC105" s="129"/>
      <c r="AD105" s="129"/>
      <c r="AE105" s="129"/>
      <c r="AF105" s="129"/>
      <c r="AG105" s="129"/>
      <c r="AH105" s="129"/>
      <c r="AI105" s="146">
        <f>SUM(N105,Y105)</f>
        <v>32</v>
      </c>
      <c r="AJ105" s="15"/>
    </row>
    <row r="106" spans="1:36" ht="25.5" customHeight="1" x14ac:dyDescent="0.25">
      <c r="A106" s="235"/>
      <c r="B106" s="66" t="s">
        <v>161</v>
      </c>
      <c r="C106" s="74" t="s">
        <v>162</v>
      </c>
      <c r="D106" s="63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Pozos!D103,VilladelaPaz!D103,Xilitla!D103,Zaragoza!D103)</f>
        <v>0</v>
      </c>
      <c r="E106" s="144">
        <f>SUM(E107:E108)</f>
        <v>0</v>
      </c>
      <c r="F106" s="129"/>
      <c r="G106" s="129"/>
      <c r="H106" s="129"/>
      <c r="I106" s="129"/>
      <c r="J106" s="129"/>
      <c r="K106" s="129"/>
      <c r="L106" s="129"/>
      <c r="M106" s="129"/>
      <c r="N106" s="129"/>
      <c r="O106" s="63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VilladePozos!F103,Xilitla!F103,Zaragoza!F103)</f>
        <v>66</v>
      </c>
      <c r="P106" s="144">
        <f>SUM(P107:P108)</f>
        <v>66</v>
      </c>
      <c r="Q106" s="129"/>
      <c r="R106" s="129"/>
      <c r="S106" s="129"/>
      <c r="T106" s="129"/>
      <c r="U106" s="129"/>
      <c r="V106" s="129"/>
      <c r="W106" s="129"/>
      <c r="X106" s="129"/>
      <c r="Y106" s="129"/>
      <c r="Z106" s="172">
        <f t="shared" si="29"/>
        <v>66</v>
      </c>
      <c r="AA106" s="129"/>
      <c r="AB106" s="129"/>
      <c r="AC106" s="129"/>
      <c r="AD106" s="129"/>
      <c r="AE106" s="129"/>
      <c r="AF106" s="129"/>
      <c r="AG106" s="129"/>
      <c r="AH106" s="129"/>
      <c r="AI106" s="129"/>
      <c r="AJ106" s="15"/>
    </row>
    <row r="107" spans="1:36" x14ac:dyDescent="0.25">
      <c r="A107" s="235"/>
      <c r="B107" s="68" t="s">
        <v>163</v>
      </c>
      <c r="C107" s="70" t="s">
        <v>136</v>
      </c>
      <c r="D107" s="61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Pozos!D104,VilladelaPaz!D104,Xilitla!D104,Zaragoza!D104)</f>
        <v>0</v>
      </c>
      <c r="E107" s="115">
        <v>0</v>
      </c>
      <c r="F107" s="129"/>
      <c r="G107" s="129"/>
      <c r="H107" s="129"/>
      <c r="I107" s="129"/>
      <c r="J107" s="129"/>
      <c r="K107" s="129"/>
      <c r="L107" s="129"/>
      <c r="M107" s="129"/>
      <c r="N107" s="129"/>
      <c r="O107" s="61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VilladePozos!F104,Xilitla!F104,Zaragoza!F104)</f>
        <v>35</v>
      </c>
      <c r="P107" s="115">
        <v>35</v>
      </c>
      <c r="Q107" s="129"/>
      <c r="R107" s="129"/>
      <c r="S107" s="129"/>
      <c r="T107" s="129"/>
      <c r="U107" s="129"/>
      <c r="V107" s="129"/>
      <c r="W107" s="129"/>
      <c r="X107" s="129"/>
      <c r="Y107" s="129"/>
      <c r="Z107" s="172">
        <f t="shared" si="29"/>
        <v>35</v>
      </c>
      <c r="AA107" s="129"/>
      <c r="AB107" s="129"/>
      <c r="AC107" s="129"/>
      <c r="AD107" s="129"/>
      <c r="AE107" s="129"/>
      <c r="AF107" s="129"/>
      <c r="AG107" s="129"/>
      <c r="AH107" s="129"/>
      <c r="AI107" s="129"/>
      <c r="AJ107" s="15"/>
    </row>
    <row r="108" spans="1:36" x14ac:dyDescent="0.25">
      <c r="A108" s="235"/>
      <c r="B108" s="68" t="s">
        <v>164</v>
      </c>
      <c r="C108" s="70" t="s">
        <v>138</v>
      </c>
      <c r="D108" s="61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Pozos!D105,VilladelaPaz!D105,Xilitla!D105,Zaragoza!D105)</f>
        <v>0</v>
      </c>
      <c r="E108" s="115">
        <v>0</v>
      </c>
      <c r="F108" s="129"/>
      <c r="G108" s="129"/>
      <c r="H108" s="129"/>
      <c r="I108" s="129"/>
      <c r="J108" s="129"/>
      <c r="K108" s="129"/>
      <c r="L108" s="129"/>
      <c r="M108" s="129"/>
      <c r="N108" s="129"/>
      <c r="O108" s="61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VilladePozos!F105,Xilitla!F105,Zaragoza!F105)</f>
        <v>31</v>
      </c>
      <c r="P108" s="115">
        <v>31</v>
      </c>
      <c r="Q108" s="129"/>
      <c r="R108" s="129"/>
      <c r="S108" s="129"/>
      <c r="T108" s="129"/>
      <c r="U108" s="129"/>
      <c r="V108" s="129"/>
      <c r="W108" s="129"/>
      <c r="X108" s="129"/>
      <c r="Y108" s="129"/>
      <c r="Z108" s="172">
        <f t="shared" si="29"/>
        <v>31</v>
      </c>
      <c r="AA108" s="129"/>
      <c r="AB108" s="129"/>
      <c r="AC108" s="129"/>
      <c r="AD108" s="129"/>
      <c r="AE108" s="129"/>
      <c r="AF108" s="129"/>
      <c r="AG108" s="129"/>
      <c r="AH108" s="129"/>
      <c r="AI108" s="129"/>
      <c r="AJ108" s="15"/>
    </row>
    <row r="109" spans="1:36" ht="25.5" customHeight="1" x14ac:dyDescent="0.25">
      <c r="A109" s="235"/>
      <c r="B109" s="66" t="s">
        <v>165</v>
      </c>
      <c r="C109" s="82" t="s">
        <v>166</v>
      </c>
      <c r="D109" s="63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Pozos!D106,VilladelaPaz!D106,Xilitla!D106,Zaragoza!D106)</f>
        <v>0</v>
      </c>
      <c r="E109" s="144">
        <f>SUM(E110:E111)</f>
        <v>0</v>
      </c>
      <c r="F109" s="129"/>
      <c r="G109" s="129"/>
      <c r="H109" s="129"/>
      <c r="I109" s="129"/>
      <c r="J109" s="129"/>
      <c r="K109" s="129"/>
      <c r="L109" s="129"/>
      <c r="M109" s="129"/>
      <c r="N109" s="129"/>
      <c r="O109" s="63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VilladePozos!F106,Xilitla!F106,Zaragoza!F106)</f>
        <v>1</v>
      </c>
      <c r="P109" s="144">
        <f>SUM(P110:P111)</f>
        <v>1</v>
      </c>
      <c r="Q109" s="129"/>
      <c r="R109" s="129"/>
      <c r="S109" s="129"/>
      <c r="T109" s="129"/>
      <c r="U109" s="129"/>
      <c r="V109" s="129"/>
      <c r="W109" s="129"/>
      <c r="X109" s="129"/>
      <c r="Y109" s="129"/>
      <c r="Z109" s="172">
        <f t="shared" si="29"/>
        <v>1</v>
      </c>
      <c r="AA109" s="129"/>
      <c r="AB109" s="129"/>
      <c r="AC109" s="129"/>
      <c r="AD109" s="129"/>
      <c r="AE109" s="129"/>
      <c r="AF109" s="129"/>
      <c r="AG109" s="129"/>
      <c r="AH109" s="129"/>
      <c r="AI109" s="129"/>
      <c r="AJ109" s="15"/>
    </row>
    <row r="110" spans="1:36" x14ac:dyDescent="0.25">
      <c r="A110" s="235"/>
      <c r="B110" s="68" t="s">
        <v>167</v>
      </c>
      <c r="C110" s="70" t="s">
        <v>136</v>
      </c>
      <c r="D110" s="61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Pozos!D107,VilladelaPaz!D107,Xilitla!D107,Zaragoza!D107)</f>
        <v>0</v>
      </c>
      <c r="E110" s="115">
        <v>0</v>
      </c>
      <c r="F110" s="129"/>
      <c r="G110" s="129"/>
      <c r="H110" s="129"/>
      <c r="I110" s="129"/>
      <c r="J110" s="129"/>
      <c r="K110" s="129"/>
      <c r="L110" s="129"/>
      <c r="M110" s="129"/>
      <c r="N110" s="129"/>
      <c r="O110" s="61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VilladePozos!F107,Xilitla!F107,Zaragoza!F107)</f>
        <v>0</v>
      </c>
      <c r="P110" s="115">
        <v>0</v>
      </c>
      <c r="Q110" s="129"/>
      <c r="R110" s="129"/>
      <c r="S110" s="129"/>
      <c r="T110" s="129"/>
      <c r="U110" s="129"/>
      <c r="V110" s="129"/>
      <c r="W110" s="129"/>
      <c r="X110" s="129"/>
      <c r="Y110" s="129"/>
      <c r="Z110" s="172">
        <f t="shared" si="29"/>
        <v>0</v>
      </c>
      <c r="AA110" s="129"/>
      <c r="AB110" s="129"/>
      <c r="AC110" s="129"/>
      <c r="AD110" s="129"/>
      <c r="AE110" s="129"/>
      <c r="AF110" s="129"/>
      <c r="AG110" s="129"/>
      <c r="AH110" s="129"/>
      <c r="AI110" s="129"/>
      <c r="AJ110" s="15"/>
    </row>
    <row r="111" spans="1:36" x14ac:dyDescent="0.25">
      <c r="A111" s="235"/>
      <c r="B111" s="68" t="s">
        <v>168</v>
      </c>
      <c r="C111" s="70" t="s">
        <v>138</v>
      </c>
      <c r="D111" s="61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Pozos!D108,VilladelaPaz!D108,Xilitla!D108,Zaragoza!D108)</f>
        <v>0</v>
      </c>
      <c r="E111" s="115">
        <v>0</v>
      </c>
      <c r="F111" s="129"/>
      <c r="G111" s="129"/>
      <c r="H111" s="129"/>
      <c r="I111" s="129"/>
      <c r="J111" s="129"/>
      <c r="K111" s="129"/>
      <c r="L111" s="129"/>
      <c r="M111" s="129"/>
      <c r="N111" s="129"/>
      <c r="O111" s="61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VilladePozos!F108,Xilitla!F108,Zaragoza!F108)</f>
        <v>1</v>
      </c>
      <c r="P111" s="115">
        <v>1</v>
      </c>
      <c r="Q111" s="129"/>
      <c r="R111" s="129"/>
      <c r="S111" s="129"/>
      <c r="T111" s="129"/>
      <c r="U111" s="129"/>
      <c r="V111" s="129"/>
      <c r="W111" s="129"/>
      <c r="X111" s="129"/>
      <c r="Y111" s="129"/>
      <c r="Z111" s="172">
        <f t="shared" si="29"/>
        <v>1</v>
      </c>
      <c r="AA111" s="129"/>
      <c r="AB111" s="129"/>
      <c r="AC111" s="129"/>
      <c r="AD111" s="129"/>
      <c r="AE111" s="129"/>
      <c r="AF111" s="129"/>
      <c r="AG111" s="129"/>
      <c r="AH111" s="129"/>
      <c r="AI111" s="129"/>
      <c r="AJ111" s="15"/>
    </row>
    <row r="112" spans="1:36" ht="25.5" customHeight="1" x14ac:dyDescent="0.25">
      <c r="A112" s="235"/>
      <c r="B112" s="66" t="s">
        <v>169</v>
      </c>
      <c r="C112" s="82" t="s">
        <v>170</v>
      </c>
      <c r="D112" s="63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Pozos!D109,VilladelaPaz!D109,Xilitla!D109,Zaragoza!D109)</f>
        <v>0</v>
      </c>
      <c r="E112" s="144">
        <f>SUM(E113:E114)</f>
        <v>0</v>
      </c>
      <c r="F112" s="129"/>
      <c r="G112" s="129"/>
      <c r="H112" s="129"/>
      <c r="I112" s="129"/>
      <c r="J112" s="129"/>
      <c r="K112" s="129"/>
      <c r="L112" s="129"/>
      <c r="M112" s="129"/>
      <c r="N112" s="129"/>
      <c r="O112" s="63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VilladePozos!F109,Xilitla!F109,Zaragoza!F109)</f>
        <v>0</v>
      </c>
      <c r="P112" s="144">
        <f>SUM(P113:P114)</f>
        <v>0</v>
      </c>
      <c r="Q112" s="129"/>
      <c r="R112" s="129"/>
      <c r="S112" s="129"/>
      <c r="T112" s="129"/>
      <c r="U112" s="129"/>
      <c r="V112" s="129"/>
      <c r="W112" s="129"/>
      <c r="X112" s="129"/>
      <c r="Y112" s="129"/>
      <c r="Z112" s="172">
        <f t="shared" si="29"/>
        <v>0</v>
      </c>
      <c r="AA112" s="129"/>
      <c r="AB112" s="129"/>
      <c r="AC112" s="129"/>
      <c r="AD112" s="129"/>
      <c r="AE112" s="129"/>
      <c r="AF112" s="129"/>
      <c r="AG112" s="129"/>
      <c r="AH112" s="129"/>
      <c r="AI112" s="129"/>
      <c r="AJ112" s="15"/>
    </row>
    <row r="113" spans="1:36" x14ac:dyDescent="0.25">
      <c r="A113" s="235"/>
      <c r="B113" s="68" t="s">
        <v>171</v>
      </c>
      <c r="C113" s="70" t="s">
        <v>136</v>
      </c>
      <c r="D113" s="61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Pozos!D110,VilladelaPaz!D110,Xilitla!D110,Zaragoza!D110)</f>
        <v>0</v>
      </c>
      <c r="E113" s="115">
        <v>0</v>
      </c>
      <c r="F113" s="129"/>
      <c r="G113" s="129"/>
      <c r="H113" s="129"/>
      <c r="I113" s="129"/>
      <c r="J113" s="129"/>
      <c r="K113" s="129"/>
      <c r="L113" s="129"/>
      <c r="M113" s="129"/>
      <c r="N113" s="129"/>
      <c r="O113" s="61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VilladePozos!F110,Xilitla!F110,Zaragoza!F110)</f>
        <v>0</v>
      </c>
      <c r="P113" s="115">
        <v>0</v>
      </c>
      <c r="Q113" s="129"/>
      <c r="R113" s="129"/>
      <c r="S113" s="129"/>
      <c r="T113" s="129"/>
      <c r="U113" s="129"/>
      <c r="V113" s="129"/>
      <c r="W113" s="129"/>
      <c r="X113" s="129"/>
      <c r="Y113" s="129"/>
      <c r="Z113" s="172">
        <f t="shared" si="29"/>
        <v>0</v>
      </c>
      <c r="AA113" s="129"/>
      <c r="AB113" s="129"/>
      <c r="AC113" s="129"/>
      <c r="AD113" s="129"/>
      <c r="AE113" s="129"/>
      <c r="AF113" s="129"/>
      <c r="AG113" s="129"/>
      <c r="AH113" s="129"/>
      <c r="AI113" s="129"/>
      <c r="AJ113" s="15"/>
    </row>
    <row r="114" spans="1:36" x14ac:dyDescent="0.25">
      <c r="A114" s="235"/>
      <c r="B114" s="68" t="s">
        <v>172</v>
      </c>
      <c r="C114" s="70" t="s">
        <v>138</v>
      </c>
      <c r="D114" s="61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Pozos!D111,VilladelaPaz!D111,Xilitla!D111,Zaragoza!D111)</f>
        <v>0</v>
      </c>
      <c r="E114" s="115">
        <v>0</v>
      </c>
      <c r="F114" s="129"/>
      <c r="G114" s="129"/>
      <c r="H114" s="129"/>
      <c r="I114" s="129"/>
      <c r="J114" s="129"/>
      <c r="K114" s="129"/>
      <c r="L114" s="129"/>
      <c r="M114" s="129"/>
      <c r="N114" s="129"/>
      <c r="O114" s="61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VilladePozos!F111,Xilitla!F111,Zaragoza!F111)</f>
        <v>0</v>
      </c>
      <c r="P114" s="115">
        <v>0</v>
      </c>
      <c r="Q114" s="129"/>
      <c r="R114" s="129"/>
      <c r="S114" s="129"/>
      <c r="T114" s="129"/>
      <c r="U114" s="129"/>
      <c r="V114" s="129"/>
      <c r="W114" s="129"/>
      <c r="X114" s="129"/>
      <c r="Y114" s="129"/>
      <c r="Z114" s="172">
        <f t="shared" si="29"/>
        <v>0</v>
      </c>
      <c r="AA114" s="129"/>
      <c r="AB114" s="129"/>
      <c r="AC114" s="129"/>
      <c r="AD114" s="129"/>
      <c r="AE114" s="129"/>
      <c r="AF114" s="129"/>
      <c r="AG114" s="129"/>
      <c r="AH114" s="129"/>
      <c r="AI114" s="129"/>
      <c r="AJ114" s="15"/>
    </row>
    <row r="115" spans="1:36" ht="25.5" customHeight="1" x14ac:dyDescent="0.25">
      <c r="A115" s="235"/>
      <c r="B115" s="66" t="s">
        <v>173</v>
      </c>
      <c r="C115" s="82" t="s">
        <v>174</v>
      </c>
      <c r="D115" s="63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Pozos!D112,VilladelaPaz!D112,Xilitla!D112,Zaragoza!D112)</f>
        <v>0</v>
      </c>
      <c r="E115" s="144">
        <f>SUM(E116:E117)</f>
        <v>0</v>
      </c>
      <c r="F115" s="129"/>
      <c r="G115" s="129"/>
      <c r="H115" s="129"/>
      <c r="I115" s="129"/>
      <c r="J115" s="129"/>
      <c r="K115" s="129"/>
      <c r="L115" s="129"/>
      <c r="M115" s="129"/>
      <c r="N115" s="129"/>
      <c r="O115" s="63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VilladePozos!F112,Xilitla!F112,Zaragoza!F112)</f>
        <v>0</v>
      </c>
      <c r="P115" s="144">
        <f>SUM(P116:P117)</f>
        <v>0</v>
      </c>
      <c r="Q115" s="129"/>
      <c r="R115" s="129"/>
      <c r="S115" s="129"/>
      <c r="T115" s="129"/>
      <c r="U115" s="129"/>
      <c r="V115" s="129"/>
      <c r="W115" s="129"/>
      <c r="X115" s="129"/>
      <c r="Y115" s="129"/>
      <c r="Z115" s="172">
        <f t="shared" si="29"/>
        <v>0</v>
      </c>
      <c r="AA115" s="129"/>
      <c r="AB115" s="129"/>
      <c r="AC115" s="129"/>
      <c r="AD115" s="129"/>
      <c r="AE115" s="129"/>
      <c r="AF115" s="129"/>
      <c r="AG115" s="129"/>
      <c r="AH115" s="129"/>
      <c r="AI115" s="129"/>
      <c r="AJ115" s="15"/>
    </row>
    <row r="116" spans="1:36" x14ac:dyDescent="0.25">
      <c r="A116" s="235"/>
      <c r="B116" s="68" t="s">
        <v>175</v>
      </c>
      <c r="C116" s="70" t="s">
        <v>136</v>
      </c>
      <c r="D116" s="61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Pozos!D113,VilladelaPaz!D113,Xilitla!D113,Zaragoza!D113)</f>
        <v>0</v>
      </c>
      <c r="E116" s="115">
        <v>0</v>
      </c>
      <c r="F116" s="129"/>
      <c r="G116" s="129"/>
      <c r="H116" s="129"/>
      <c r="I116" s="129"/>
      <c r="J116" s="129"/>
      <c r="K116" s="129"/>
      <c r="L116" s="129"/>
      <c r="M116" s="129"/>
      <c r="N116" s="129"/>
      <c r="O116" s="61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VilladePozos!F113,Xilitla!F113,Zaragoza!F113)</f>
        <v>0</v>
      </c>
      <c r="P116" s="115">
        <v>0</v>
      </c>
      <c r="Q116" s="129"/>
      <c r="R116" s="129"/>
      <c r="S116" s="129"/>
      <c r="T116" s="129"/>
      <c r="U116" s="129"/>
      <c r="V116" s="129"/>
      <c r="W116" s="129"/>
      <c r="X116" s="129"/>
      <c r="Y116" s="129"/>
      <c r="Z116" s="172">
        <f t="shared" si="29"/>
        <v>0</v>
      </c>
      <c r="AA116" s="129"/>
      <c r="AB116" s="129"/>
      <c r="AC116" s="129"/>
      <c r="AD116" s="129"/>
      <c r="AE116" s="129"/>
      <c r="AF116" s="129"/>
      <c r="AG116" s="129"/>
      <c r="AH116" s="129"/>
      <c r="AI116" s="129"/>
      <c r="AJ116" s="15"/>
    </row>
    <row r="117" spans="1:36" x14ac:dyDescent="0.25">
      <c r="A117" s="235"/>
      <c r="B117" s="68" t="s">
        <v>176</v>
      </c>
      <c r="C117" s="70" t="s">
        <v>138</v>
      </c>
      <c r="D117" s="61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Pozos!D114,VilladelaPaz!D114,Xilitla!D114,Zaragoza!D114)</f>
        <v>0</v>
      </c>
      <c r="E117" s="115">
        <v>0</v>
      </c>
      <c r="F117" s="129"/>
      <c r="G117" s="129"/>
      <c r="H117" s="129"/>
      <c r="I117" s="129"/>
      <c r="J117" s="129"/>
      <c r="K117" s="129"/>
      <c r="L117" s="129"/>
      <c r="M117" s="129"/>
      <c r="N117" s="129"/>
      <c r="O117" s="61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VilladePozos!F114,Xilitla!F114,Zaragoza!F114)</f>
        <v>0</v>
      </c>
      <c r="P117" s="115">
        <v>0</v>
      </c>
      <c r="Q117" s="129"/>
      <c r="R117" s="129"/>
      <c r="S117" s="129"/>
      <c r="T117" s="129"/>
      <c r="U117" s="129"/>
      <c r="V117" s="129"/>
      <c r="W117" s="129"/>
      <c r="X117" s="129"/>
      <c r="Y117" s="129"/>
      <c r="Z117" s="172">
        <f t="shared" si="29"/>
        <v>0</v>
      </c>
      <c r="AA117" s="129"/>
      <c r="AB117" s="129"/>
      <c r="AC117" s="129"/>
      <c r="AD117" s="129"/>
      <c r="AE117" s="129"/>
      <c r="AF117" s="129"/>
      <c r="AG117" s="129"/>
      <c r="AH117" s="129"/>
      <c r="AI117" s="129"/>
      <c r="AJ117" s="15"/>
    </row>
    <row r="118" spans="1:36" x14ac:dyDescent="0.25">
      <c r="A118" s="235"/>
      <c r="B118" s="66" t="s">
        <v>177</v>
      </c>
      <c r="C118" s="82" t="s">
        <v>178</v>
      </c>
      <c r="D118" s="63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Pozos!D115,VilladelaPaz!D115,Xilitla!D115,Zaragoza!D115)</f>
        <v>0</v>
      </c>
      <c r="E118" s="144">
        <f>SUM(E119:E120)</f>
        <v>0</v>
      </c>
      <c r="F118" s="129"/>
      <c r="G118" s="129"/>
      <c r="H118" s="129"/>
      <c r="I118" s="129"/>
      <c r="J118" s="129"/>
      <c r="K118" s="129"/>
      <c r="L118" s="129"/>
      <c r="M118" s="129"/>
      <c r="N118" s="129"/>
      <c r="O118" s="63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VilladePozos!F115,Xilitla!F115,Zaragoza!F115)</f>
        <v>0</v>
      </c>
      <c r="P118" s="144">
        <f>SUM(P119:P120)</f>
        <v>0</v>
      </c>
      <c r="Q118" s="129"/>
      <c r="R118" s="129"/>
      <c r="S118" s="129"/>
      <c r="T118" s="129"/>
      <c r="U118" s="129"/>
      <c r="V118" s="129"/>
      <c r="W118" s="129"/>
      <c r="X118" s="129"/>
      <c r="Y118" s="129"/>
      <c r="Z118" s="172">
        <f t="shared" si="29"/>
        <v>0</v>
      </c>
      <c r="AA118" s="129"/>
      <c r="AB118" s="129"/>
      <c r="AC118" s="129"/>
      <c r="AD118" s="129"/>
      <c r="AE118" s="129"/>
      <c r="AF118" s="129"/>
      <c r="AG118" s="129"/>
      <c r="AH118" s="129"/>
      <c r="AI118" s="129"/>
      <c r="AJ118" s="15"/>
    </row>
    <row r="119" spans="1:36" x14ac:dyDescent="0.25">
      <c r="A119" s="235"/>
      <c r="B119" s="68" t="s">
        <v>179</v>
      </c>
      <c r="C119" s="70" t="s">
        <v>136</v>
      </c>
      <c r="D119" s="61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Pozos!D116,VilladelaPaz!D116,Xilitla!D116,Zaragoza!D116)</f>
        <v>0</v>
      </c>
      <c r="E119" s="115">
        <v>0</v>
      </c>
      <c r="F119" s="129"/>
      <c r="G119" s="129"/>
      <c r="H119" s="129"/>
      <c r="I119" s="129"/>
      <c r="J119" s="129"/>
      <c r="K119" s="129"/>
      <c r="L119" s="129"/>
      <c r="M119" s="129"/>
      <c r="N119" s="129"/>
      <c r="O119" s="61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VilladePozos!F116,Xilitla!F116,Zaragoza!F116)</f>
        <v>0</v>
      </c>
      <c r="P119" s="115">
        <v>0</v>
      </c>
      <c r="Q119" s="129"/>
      <c r="R119" s="129"/>
      <c r="S119" s="129"/>
      <c r="T119" s="129"/>
      <c r="U119" s="129"/>
      <c r="V119" s="129"/>
      <c r="W119" s="129"/>
      <c r="X119" s="129"/>
      <c r="Y119" s="129"/>
      <c r="Z119" s="172">
        <f t="shared" si="29"/>
        <v>0</v>
      </c>
      <c r="AA119" s="129"/>
      <c r="AB119" s="129"/>
      <c r="AC119" s="129"/>
      <c r="AD119" s="129"/>
      <c r="AE119" s="129"/>
      <c r="AF119" s="129"/>
      <c r="AG119" s="129"/>
      <c r="AH119" s="129"/>
      <c r="AI119" s="129"/>
      <c r="AJ119" s="15"/>
    </row>
    <row r="120" spans="1:36" x14ac:dyDescent="0.25">
      <c r="A120" s="235"/>
      <c r="B120" s="68" t="s">
        <v>180</v>
      </c>
      <c r="C120" s="70" t="s">
        <v>138</v>
      </c>
      <c r="D120" s="61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Pozos!D117,VilladelaPaz!D117,Xilitla!D117,Zaragoza!D117)</f>
        <v>0</v>
      </c>
      <c r="E120" s="115">
        <v>0</v>
      </c>
      <c r="F120" s="129"/>
      <c r="G120" s="129"/>
      <c r="H120" s="129"/>
      <c r="I120" s="129"/>
      <c r="J120" s="129"/>
      <c r="K120" s="129"/>
      <c r="L120" s="129"/>
      <c r="M120" s="129"/>
      <c r="N120" s="129"/>
      <c r="O120" s="61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VilladePozos!F117,Xilitla!F117,Zaragoza!F117)</f>
        <v>0</v>
      </c>
      <c r="P120" s="115">
        <v>0</v>
      </c>
      <c r="Q120" s="129"/>
      <c r="R120" s="129"/>
      <c r="S120" s="129"/>
      <c r="T120" s="129"/>
      <c r="U120" s="129"/>
      <c r="V120" s="129"/>
      <c r="W120" s="129"/>
      <c r="X120" s="129"/>
      <c r="Y120" s="129"/>
      <c r="Z120" s="172">
        <f t="shared" si="29"/>
        <v>0</v>
      </c>
      <c r="AA120" s="129"/>
      <c r="AB120" s="129"/>
      <c r="AC120" s="129"/>
      <c r="AD120" s="129"/>
      <c r="AE120" s="129"/>
      <c r="AF120" s="129"/>
      <c r="AG120" s="129"/>
      <c r="AH120" s="129"/>
      <c r="AI120" s="129"/>
      <c r="AJ120" s="15"/>
    </row>
    <row r="121" spans="1:36" x14ac:dyDescent="0.25">
      <c r="A121" s="235"/>
      <c r="B121" s="66" t="s">
        <v>181</v>
      </c>
      <c r="C121" s="82" t="s">
        <v>182</v>
      </c>
      <c r="D121" s="63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Pozos!D118,VilladelaPaz!D118,Xilitla!D118,Zaragoza!D118)</f>
        <v>0</v>
      </c>
      <c r="E121" s="144">
        <f>SUM(E122:E123)</f>
        <v>0</v>
      </c>
      <c r="F121" s="129"/>
      <c r="G121" s="129"/>
      <c r="H121" s="129"/>
      <c r="I121" s="129"/>
      <c r="J121" s="129"/>
      <c r="K121" s="129"/>
      <c r="L121" s="129"/>
      <c r="M121" s="129"/>
      <c r="N121" s="129"/>
      <c r="O121" s="63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VilladePozos!F118,Xilitla!F118,Zaragoza!F118)</f>
        <v>0</v>
      </c>
      <c r="P121" s="144">
        <f>SUM(P122:P123)</f>
        <v>0</v>
      </c>
      <c r="Q121" s="129"/>
      <c r="R121" s="129"/>
      <c r="S121" s="129"/>
      <c r="T121" s="129"/>
      <c r="U121" s="129"/>
      <c r="V121" s="129"/>
      <c r="W121" s="129"/>
      <c r="X121" s="129"/>
      <c r="Y121" s="129"/>
      <c r="Z121" s="172">
        <f t="shared" si="29"/>
        <v>0</v>
      </c>
      <c r="AA121" s="129"/>
      <c r="AB121" s="129"/>
      <c r="AC121" s="129"/>
      <c r="AD121" s="129"/>
      <c r="AE121" s="129"/>
      <c r="AF121" s="129"/>
      <c r="AG121" s="129"/>
      <c r="AH121" s="129"/>
      <c r="AI121" s="129"/>
      <c r="AJ121" s="15"/>
    </row>
    <row r="122" spans="1:36" x14ac:dyDescent="0.25">
      <c r="A122" s="235"/>
      <c r="B122" s="68" t="s">
        <v>183</v>
      </c>
      <c r="C122" s="70" t="s">
        <v>136</v>
      </c>
      <c r="D122" s="61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Pozos!D119,VilladelaPaz!D119,Xilitla!D119,Zaragoza!D119)</f>
        <v>0</v>
      </c>
      <c r="E122" s="115">
        <v>0</v>
      </c>
      <c r="F122" s="129"/>
      <c r="G122" s="129"/>
      <c r="H122" s="129"/>
      <c r="I122" s="129"/>
      <c r="J122" s="129"/>
      <c r="K122" s="129"/>
      <c r="L122" s="129"/>
      <c r="M122" s="129"/>
      <c r="N122" s="129"/>
      <c r="O122" s="61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VilladePozos!F119,Xilitla!F119,Zaragoza!F119)</f>
        <v>0</v>
      </c>
      <c r="P122" s="115">
        <v>0</v>
      </c>
      <c r="Q122" s="129"/>
      <c r="R122" s="129"/>
      <c r="S122" s="129"/>
      <c r="T122" s="129"/>
      <c r="U122" s="129"/>
      <c r="V122" s="129"/>
      <c r="W122" s="129"/>
      <c r="X122" s="129"/>
      <c r="Y122" s="129"/>
      <c r="Z122" s="172">
        <f t="shared" si="29"/>
        <v>0</v>
      </c>
      <c r="AA122" s="129"/>
      <c r="AB122" s="129"/>
      <c r="AC122" s="129"/>
      <c r="AD122" s="129"/>
      <c r="AE122" s="129"/>
      <c r="AF122" s="129"/>
      <c r="AG122" s="129"/>
      <c r="AH122" s="129"/>
      <c r="AI122" s="129"/>
      <c r="AJ122" s="15"/>
    </row>
    <row r="123" spans="1:36" x14ac:dyDescent="0.25">
      <c r="A123" s="235"/>
      <c r="B123" s="68" t="s">
        <v>184</v>
      </c>
      <c r="C123" s="70" t="s">
        <v>138</v>
      </c>
      <c r="D123" s="61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Pozos!D120,VilladelaPaz!D120,Xilitla!D120,Zaragoza!D120)</f>
        <v>0</v>
      </c>
      <c r="E123" s="115">
        <v>0</v>
      </c>
      <c r="F123" s="129"/>
      <c r="G123" s="129"/>
      <c r="H123" s="129"/>
      <c r="I123" s="129"/>
      <c r="J123" s="129"/>
      <c r="K123" s="129"/>
      <c r="L123" s="129"/>
      <c r="M123" s="129"/>
      <c r="N123" s="129"/>
      <c r="O123" s="61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VilladePozos!F120,Xilitla!F120,Zaragoza!F120)</f>
        <v>0</v>
      </c>
      <c r="P123" s="115">
        <v>0</v>
      </c>
      <c r="Q123" s="129"/>
      <c r="R123" s="129"/>
      <c r="S123" s="129"/>
      <c r="T123" s="129"/>
      <c r="U123" s="129"/>
      <c r="V123" s="129"/>
      <c r="W123" s="129"/>
      <c r="X123" s="129"/>
      <c r="Y123" s="129"/>
      <c r="Z123" s="172">
        <f t="shared" si="29"/>
        <v>0</v>
      </c>
      <c r="AA123" s="129"/>
      <c r="AB123" s="129"/>
      <c r="AC123" s="129"/>
      <c r="AD123" s="129"/>
      <c r="AE123" s="129"/>
      <c r="AF123" s="129"/>
      <c r="AG123" s="129"/>
      <c r="AH123" s="129"/>
      <c r="AI123" s="129"/>
      <c r="AJ123" s="15"/>
    </row>
    <row r="124" spans="1:36" x14ac:dyDescent="0.25">
      <c r="A124" s="235"/>
      <c r="B124" s="66" t="s">
        <v>185</v>
      </c>
      <c r="C124" s="82" t="s">
        <v>186</v>
      </c>
      <c r="D124" s="63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Pozos!D121,VilladelaPaz!D121,Xilitla!D121,Zaragoza!D121)</f>
        <v>0</v>
      </c>
      <c r="E124" s="144">
        <f>SUM(E125:E126)</f>
        <v>0</v>
      </c>
      <c r="F124" s="129"/>
      <c r="G124" s="129"/>
      <c r="H124" s="129"/>
      <c r="I124" s="129"/>
      <c r="J124" s="129"/>
      <c r="K124" s="129"/>
      <c r="L124" s="129"/>
      <c r="M124" s="129"/>
      <c r="N124" s="129"/>
      <c r="O124" s="63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VilladePozos!F121,Xilitla!F121,Zaragoza!F121)</f>
        <v>59</v>
      </c>
      <c r="P124" s="144">
        <f>SUM(P125:P126)</f>
        <v>59</v>
      </c>
      <c r="Q124" s="129"/>
      <c r="R124" s="129"/>
      <c r="S124" s="129"/>
      <c r="T124" s="129"/>
      <c r="U124" s="129"/>
      <c r="V124" s="129"/>
      <c r="W124" s="129"/>
      <c r="X124" s="129"/>
      <c r="Y124" s="129"/>
      <c r="Z124" s="172">
        <f t="shared" si="29"/>
        <v>59</v>
      </c>
      <c r="AA124" s="129"/>
      <c r="AB124" s="129"/>
      <c r="AC124" s="129"/>
      <c r="AD124" s="129"/>
      <c r="AE124" s="129"/>
      <c r="AF124" s="129"/>
      <c r="AG124" s="129"/>
      <c r="AH124" s="129"/>
      <c r="AI124" s="129"/>
      <c r="AJ124" s="15"/>
    </row>
    <row r="125" spans="1:36" x14ac:dyDescent="0.25">
      <c r="A125" s="235"/>
      <c r="B125" s="68" t="s">
        <v>187</v>
      </c>
      <c r="C125" s="70" t="s">
        <v>136</v>
      </c>
      <c r="D125" s="61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Pozos!D122,VilladelaPaz!D122,Xilitla!D122,Zaragoza!D122)</f>
        <v>0</v>
      </c>
      <c r="E125" s="115">
        <v>0</v>
      </c>
      <c r="F125" s="129"/>
      <c r="G125" s="129"/>
      <c r="H125" s="129"/>
      <c r="I125" s="129"/>
      <c r="J125" s="129"/>
      <c r="K125" s="129"/>
      <c r="L125" s="129"/>
      <c r="M125" s="129"/>
      <c r="N125" s="129"/>
      <c r="O125" s="61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VilladePozos!F122,Xilitla!F122,Zaragoza!F122)</f>
        <v>31</v>
      </c>
      <c r="P125" s="115">
        <v>31</v>
      </c>
      <c r="Q125" s="129"/>
      <c r="R125" s="129"/>
      <c r="S125" s="129"/>
      <c r="T125" s="129"/>
      <c r="U125" s="129"/>
      <c r="V125" s="129"/>
      <c r="W125" s="129"/>
      <c r="X125" s="129"/>
      <c r="Y125" s="129"/>
      <c r="Z125" s="172">
        <f t="shared" si="29"/>
        <v>31</v>
      </c>
      <c r="AA125" s="129"/>
      <c r="AB125" s="129"/>
      <c r="AC125" s="129"/>
      <c r="AD125" s="129"/>
      <c r="AE125" s="129"/>
      <c r="AF125" s="129"/>
      <c r="AG125" s="129"/>
      <c r="AH125" s="129"/>
      <c r="AI125" s="129"/>
      <c r="AJ125" s="15"/>
    </row>
    <row r="126" spans="1:36" x14ac:dyDescent="0.25">
      <c r="A126" s="235"/>
      <c r="B126" s="68" t="s">
        <v>188</v>
      </c>
      <c r="C126" s="70" t="s">
        <v>138</v>
      </c>
      <c r="D126" s="61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Pozos!D123,VilladelaPaz!D123,Xilitla!D123,Zaragoza!D123)</f>
        <v>0</v>
      </c>
      <c r="E126" s="115">
        <v>0</v>
      </c>
      <c r="F126" s="129"/>
      <c r="G126" s="129"/>
      <c r="H126" s="129"/>
      <c r="I126" s="129"/>
      <c r="J126" s="129"/>
      <c r="K126" s="129"/>
      <c r="L126" s="129"/>
      <c r="M126" s="129"/>
      <c r="N126" s="129"/>
      <c r="O126" s="61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VilladePozos!F123,Xilitla!F123,Zaragoza!F123)</f>
        <v>28</v>
      </c>
      <c r="P126" s="115">
        <v>28</v>
      </c>
      <c r="Q126" s="129"/>
      <c r="R126" s="129"/>
      <c r="S126" s="129"/>
      <c r="T126" s="129"/>
      <c r="U126" s="129"/>
      <c r="V126" s="129"/>
      <c r="W126" s="129"/>
      <c r="X126" s="129"/>
      <c r="Y126" s="129"/>
      <c r="Z126" s="172">
        <f t="shared" si="29"/>
        <v>28</v>
      </c>
      <c r="AA126" s="129"/>
      <c r="AB126" s="129"/>
      <c r="AC126" s="129"/>
      <c r="AD126" s="129"/>
      <c r="AE126" s="129"/>
      <c r="AF126" s="129"/>
      <c r="AG126" s="129"/>
      <c r="AH126" s="129"/>
      <c r="AI126" s="129"/>
      <c r="AJ126" s="15"/>
    </row>
    <row r="127" spans="1:36" x14ac:dyDescent="0.25">
      <c r="A127" s="235"/>
      <c r="B127" s="66" t="s">
        <v>189</v>
      </c>
      <c r="C127" s="82" t="s">
        <v>190</v>
      </c>
      <c r="D127" s="63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Pozos!D124,VilladelaPaz!D124,Xilitla!D124,Zaragoza!D124)</f>
        <v>0</v>
      </c>
      <c r="E127" s="144">
        <f>SUM(E128:E129)</f>
        <v>0</v>
      </c>
      <c r="F127" s="129"/>
      <c r="G127" s="129"/>
      <c r="H127" s="129"/>
      <c r="I127" s="129"/>
      <c r="J127" s="129"/>
      <c r="K127" s="129"/>
      <c r="L127" s="129"/>
      <c r="M127" s="129"/>
      <c r="N127" s="129"/>
      <c r="O127" s="63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VilladePozos!F124,Xilitla!F124,Zaragoza!F124)</f>
        <v>18</v>
      </c>
      <c r="P127" s="144">
        <f>SUM(P128:P129)</f>
        <v>18</v>
      </c>
      <c r="Q127" s="129"/>
      <c r="R127" s="129"/>
      <c r="S127" s="129"/>
      <c r="T127" s="129"/>
      <c r="U127" s="129"/>
      <c r="V127" s="129"/>
      <c r="W127" s="129"/>
      <c r="X127" s="129"/>
      <c r="Y127" s="129"/>
      <c r="Z127" s="172">
        <f t="shared" si="29"/>
        <v>18</v>
      </c>
      <c r="AA127" s="129"/>
      <c r="AB127" s="129"/>
      <c r="AC127" s="129"/>
      <c r="AD127" s="129"/>
      <c r="AE127" s="129"/>
      <c r="AF127" s="129"/>
      <c r="AG127" s="129"/>
      <c r="AH127" s="129"/>
      <c r="AI127" s="129"/>
      <c r="AJ127" s="15"/>
    </row>
    <row r="128" spans="1:36" x14ac:dyDescent="0.25">
      <c r="A128" s="235"/>
      <c r="B128" s="68" t="s">
        <v>191</v>
      </c>
      <c r="C128" s="70" t="s">
        <v>136</v>
      </c>
      <c r="D128" s="61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Pozos!D125,VilladelaPaz!D125,Xilitla!D125,Zaragoza!D125)</f>
        <v>0</v>
      </c>
      <c r="E128" s="115">
        <v>0</v>
      </c>
      <c r="F128" s="129"/>
      <c r="G128" s="129"/>
      <c r="H128" s="129"/>
      <c r="I128" s="129"/>
      <c r="J128" s="129"/>
      <c r="K128" s="129"/>
      <c r="L128" s="129"/>
      <c r="M128" s="129"/>
      <c r="N128" s="129"/>
      <c r="O128" s="61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VilladePozos!F125,Xilitla!F125,Zaragoza!F125)</f>
        <v>0</v>
      </c>
      <c r="P128" s="115">
        <v>0</v>
      </c>
      <c r="Q128" s="129"/>
      <c r="R128" s="129"/>
      <c r="S128" s="129"/>
      <c r="T128" s="129"/>
      <c r="U128" s="129"/>
      <c r="V128" s="129"/>
      <c r="W128" s="129"/>
      <c r="X128" s="129"/>
      <c r="Y128" s="129"/>
      <c r="Z128" s="172">
        <f t="shared" si="29"/>
        <v>0</v>
      </c>
      <c r="AA128" s="129"/>
      <c r="AB128" s="129"/>
      <c r="AC128" s="129"/>
      <c r="AD128" s="129"/>
      <c r="AE128" s="129"/>
      <c r="AF128" s="129"/>
      <c r="AG128" s="129"/>
      <c r="AH128" s="129"/>
      <c r="AI128" s="129"/>
      <c r="AJ128" s="15"/>
    </row>
    <row r="129" spans="1:36" x14ac:dyDescent="0.25">
      <c r="A129" s="235"/>
      <c r="B129" s="68" t="s">
        <v>192</v>
      </c>
      <c r="C129" s="70" t="s">
        <v>138</v>
      </c>
      <c r="D129" s="61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Pozos!D126,VilladelaPaz!D126,Xilitla!D126,Zaragoza!D126)</f>
        <v>0</v>
      </c>
      <c r="E129" s="115">
        <v>0</v>
      </c>
      <c r="F129" s="129"/>
      <c r="G129" s="129"/>
      <c r="H129" s="129"/>
      <c r="I129" s="129"/>
      <c r="J129" s="129"/>
      <c r="K129" s="129"/>
      <c r="L129" s="129"/>
      <c r="M129" s="129"/>
      <c r="N129" s="129"/>
      <c r="O129" s="61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VilladePozos!F126,Xilitla!F126,Zaragoza!F126)</f>
        <v>18</v>
      </c>
      <c r="P129" s="115">
        <v>18</v>
      </c>
      <c r="Q129" s="129"/>
      <c r="R129" s="129"/>
      <c r="S129" s="129"/>
      <c r="T129" s="129"/>
      <c r="U129" s="129"/>
      <c r="V129" s="129"/>
      <c r="W129" s="129"/>
      <c r="X129" s="129"/>
      <c r="Y129" s="129"/>
      <c r="Z129" s="172">
        <f t="shared" si="29"/>
        <v>18</v>
      </c>
      <c r="AA129" s="129"/>
      <c r="AB129" s="129"/>
      <c r="AC129" s="129"/>
      <c r="AD129" s="129"/>
      <c r="AE129" s="129"/>
      <c r="AF129" s="129"/>
      <c r="AG129" s="129"/>
      <c r="AH129" s="129"/>
      <c r="AI129" s="129"/>
      <c r="AJ129" s="15"/>
    </row>
    <row r="130" spans="1:36" x14ac:dyDescent="0.25">
      <c r="A130" s="235"/>
      <c r="B130" s="66" t="s">
        <v>193</v>
      </c>
      <c r="C130" s="82" t="s">
        <v>194</v>
      </c>
      <c r="D130" s="63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Pozos!D127,VilladelaPaz!D127,Xilitla!D127,Zaragoza!D127)</f>
        <v>0</v>
      </c>
      <c r="E130" s="144">
        <f>SUM(E131,E134,E137)</f>
        <v>0</v>
      </c>
      <c r="F130" s="129"/>
      <c r="G130" s="129"/>
      <c r="H130" s="129"/>
      <c r="I130" s="129"/>
      <c r="J130" s="129"/>
      <c r="K130" s="129"/>
      <c r="L130" s="129"/>
      <c r="M130" s="129"/>
      <c r="N130" s="149"/>
      <c r="O130" s="63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VilladePozos!F127,Xilitla!F127,Zaragoza!F127)</f>
        <v>0</v>
      </c>
      <c r="P130" s="144">
        <f>SUM(P131,P134,P137)</f>
        <v>0</v>
      </c>
      <c r="Q130" s="129"/>
      <c r="R130" s="129"/>
      <c r="S130" s="129"/>
      <c r="T130" s="129"/>
      <c r="U130" s="129"/>
      <c r="V130" s="129"/>
      <c r="W130" s="129"/>
      <c r="X130" s="129"/>
      <c r="Y130" s="149"/>
      <c r="Z130" s="172">
        <f t="shared" si="29"/>
        <v>0</v>
      </c>
      <c r="AA130" s="129"/>
      <c r="AB130" s="129"/>
      <c r="AC130" s="129"/>
      <c r="AD130" s="129"/>
      <c r="AE130" s="129"/>
      <c r="AF130" s="129"/>
      <c r="AG130" s="129"/>
      <c r="AH130" s="129"/>
      <c r="AI130" s="149"/>
      <c r="AJ130" s="15"/>
    </row>
    <row r="131" spans="1:36" ht="25.5" customHeight="1" x14ac:dyDescent="0.25">
      <c r="A131" s="235"/>
      <c r="B131" s="68" t="s">
        <v>195</v>
      </c>
      <c r="C131" s="70" t="s">
        <v>196</v>
      </c>
      <c r="D131" s="63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Pozos!D128,VilladelaPaz!D128,Xilitla!D128,Zaragoza!D128)</f>
        <v>0</v>
      </c>
      <c r="E131" s="144">
        <f>SUM(E132,E133)</f>
        <v>0</v>
      </c>
      <c r="F131" s="129"/>
      <c r="G131" s="129"/>
      <c r="H131" s="129"/>
      <c r="I131" s="129"/>
      <c r="J131" s="129"/>
      <c r="K131" s="129"/>
      <c r="L131" s="129"/>
      <c r="M131" s="129"/>
      <c r="N131" s="129"/>
      <c r="O131" s="63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VilladePozos!F128,Xilitla!F128,Zaragoza!F128)</f>
        <v>0</v>
      </c>
      <c r="P131" s="144">
        <f>SUM(P132,P133)</f>
        <v>0</v>
      </c>
      <c r="Q131" s="129"/>
      <c r="R131" s="129"/>
      <c r="S131" s="129"/>
      <c r="T131" s="129"/>
      <c r="U131" s="129"/>
      <c r="V131" s="129"/>
      <c r="W131" s="129"/>
      <c r="X131" s="129"/>
      <c r="Y131" s="129"/>
      <c r="Z131" s="172">
        <f t="shared" si="29"/>
        <v>0</v>
      </c>
      <c r="AA131" s="129"/>
      <c r="AB131" s="129"/>
      <c r="AC131" s="129"/>
      <c r="AD131" s="129"/>
      <c r="AE131" s="129"/>
      <c r="AF131" s="129"/>
      <c r="AG131" s="129"/>
      <c r="AH131" s="129"/>
      <c r="AI131" s="129"/>
      <c r="AJ131" s="15"/>
    </row>
    <row r="132" spans="1:36" x14ac:dyDescent="0.25">
      <c r="A132" s="235"/>
      <c r="B132" s="68" t="s">
        <v>197</v>
      </c>
      <c r="C132" s="83" t="s">
        <v>136</v>
      </c>
      <c r="D132" s="61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Pozos!D129,VilladelaPaz!D129,Xilitla!D129,Zaragoza!D129)</f>
        <v>0</v>
      </c>
      <c r="E132" s="115">
        <v>0</v>
      </c>
      <c r="F132" s="129"/>
      <c r="G132" s="129"/>
      <c r="H132" s="129"/>
      <c r="I132" s="129"/>
      <c r="J132" s="129"/>
      <c r="K132" s="129"/>
      <c r="L132" s="129"/>
      <c r="M132" s="129"/>
      <c r="N132" s="129"/>
      <c r="O132" s="61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VilladePozos!F129,Xilitla!F129,Zaragoza!F129)</f>
        <v>0</v>
      </c>
      <c r="P132" s="115">
        <v>0</v>
      </c>
      <c r="Q132" s="129"/>
      <c r="R132" s="129"/>
      <c r="S132" s="129"/>
      <c r="T132" s="129"/>
      <c r="U132" s="129"/>
      <c r="V132" s="129"/>
      <c r="W132" s="129"/>
      <c r="X132" s="129"/>
      <c r="Y132" s="129"/>
      <c r="Z132" s="172">
        <f t="shared" si="29"/>
        <v>0</v>
      </c>
      <c r="AA132" s="129"/>
      <c r="AB132" s="129"/>
      <c r="AC132" s="129"/>
      <c r="AD132" s="129"/>
      <c r="AE132" s="129"/>
      <c r="AF132" s="129"/>
      <c r="AG132" s="129"/>
      <c r="AH132" s="129"/>
      <c r="AI132" s="129"/>
      <c r="AJ132" s="15"/>
    </row>
    <row r="133" spans="1:36" x14ac:dyDescent="0.25">
      <c r="A133" s="235"/>
      <c r="B133" s="68" t="s">
        <v>198</v>
      </c>
      <c r="C133" s="83" t="s">
        <v>138</v>
      </c>
      <c r="D133" s="61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Pozos!D130,VilladelaPaz!D130,Xilitla!D130,Zaragoza!D130)</f>
        <v>0</v>
      </c>
      <c r="E133" s="115">
        <v>0</v>
      </c>
      <c r="F133" s="129"/>
      <c r="G133" s="129"/>
      <c r="H133" s="129"/>
      <c r="I133" s="129"/>
      <c r="J133" s="129"/>
      <c r="K133" s="129"/>
      <c r="L133" s="129"/>
      <c r="M133" s="129"/>
      <c r="N133" s="129"/>
      <c r="O133" s="61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VilladePozos!F130,Xilitla!F130,Zaragoza!F130)</f>
        <v>0</v>
      </c>
      <c r="P133" s="115">
        <v>0</v>
      </c>
      <c r="Q133" s="129"/>
      <c r="R133" s="129"/>
      <c r="S133" s="129"/>
      <c r="T133" s="129"/>
      <c r="U133" s="129"/>
      <c r="V133" s="129"/>
      <c r="W133" s="129"/>
      <c r="X133" s="129"/>
      <c r="Y133" s="129"/>
      <c r="Z133" s="172">
        <f t="shared" si="29"/>
        <v>0</v>
      </c>
      <c r="AA133" s="129"/>
      <c r="AB133" s="129"/>
      <c r="AC133" s="129"/>
      <c r="AD133" s="129"/>
      <c r="AE133" s="129"/>
      <c r="AF133" s="129"/>
      <c r="AG133" s="129"/>
      <c r="AH133" s="129"/>
      <c r="AI133" s="129"/>
      <c r="AJ133" s="15"/>
    </row>
    <row r="134" spans="1:36" x14ac:dyDescent="0.25">
      <c r="A134" s="235"/>
      <c r="B134" s="84" t="s">
        <v>199</v>
      </c>
      <c r="C134" s="70" t="s">
        <v>200</v>
      </c>
      <c r="D134" s="63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Pozos!D131,VilladelaPaz!D131,Xilitla!D131,Zaragoza!D131)</f>
        <v>0</v>
      </c>
      <c r="E134" s="144">
        <f>SUM(E135,E136)</f>
        <v>0</v>
      </c>
      <c r="F134" s="129"/>
      <c r="G134" s="129"/>
      <c r="H134" s="129"/>
      <c r="I134" s="129"/>
      <c r="J134" s="129"/>
      <c r="K134" s="129"/>
      <c r="L134" s="129"/>
      <c r="M134" s="129"/>
      <c r="N134" s="150">
        <f>SUM(N135,N136)</f>
        <v>0</v>
      </c>
      <c r="O134" s="63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VilladePozos!F131,Xilitla!F131,Zaragoza!F131)</f>
        <v>0</v>
      </c>
      <c r="P134" s="144">
        <f>SUM(P135,P136)</f>
        <v>0</v>
      </c>
      <c r="Q134" s="129"/>
      <c r="R134" s="129"/>
      <c r="S134" s="129"/>
      <c r="T134" s="129"/>
      <c r="U134" s="129"/>
      <c r="V134" s="129"/>
      <c r="W134" s="129"/>
      <c r="X134" s="129"/>
      <c r="Y134" s="150">
        <f>SUM(Y135,Y136)</f>
        <v>0</v>
      </c>
      <c r="Z134" s="172">
        <f t="shared" si="29"/>
        <v>0</v>
      </c>
      <c r="AA134" s="129"/>
      <c r="AB134" s="129"/>
      <c r="AC134" s="129"/>
      <c r="AD134" s="129"/>
      <c r="AE134" s="129"/>
      <c r="AF134" s="129"/>
      <c r="AG134" s="129"/>
      <c r="AH134" s="129"/>
      <c r="AI134" s="138">
        <f>SUM(N134,Y134)</f>
        <v>0</v>
      </c>
      <c r="AJ134" s="15"/>
    </row>
    <row r="135" spans="1:36" x14ac:dyDescent="0.25">
      <c r="A135" s="235"/>
      <c r="B135" s="68" t="s">
        <v>201</v>
      </c>
      <c r="C135" s="83" t="s">
        <v>136</v>
      </c>
      <c r="D135" s="61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Pozos!D132,VilladelaPaz!D132,Xilitla!D132,Zaragoza!D132)</f>
        <v>0</v>
      </c>
      <c r="E135" s="115">
        <v>0</v>
      </c>
      <c r="F135" s="129"/>
      <c r="G135" s="129"/>
      <c r="H135" s="129"/>
      <c r="I135" s="129"/>
      <c r="J135" s="129"/>
      <c r="K135" s="129"/>
      <c r="L135" s="129"/>
      <c r="M135" s="129"/>
      <c r="N135" s="98">
        <v>0</v>
      </c>
      <c r="O135" s="61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VilladePozos!F132,Xilitla!F132,Zaragoza!F132)</f>
        <v>0</v>
      </c>
      <c r="P135" s="115">
        <v>0</v>
      </c>
      <c r="Q135" s="129"/>
      <c r="R135" s="129"/>
      <c r="S135" s="129"/>
      <c r="T135" s="129"/>
      <c r="U135" s="129"/>
      <c r="V135" s="129"/>
      <c r="W135" s="129"/>
      <c r="X135" s="129"/>
      <c r="Y135" s="98">
        <v>0</v>
      </c>
      <c r="Z135" s="172">
        <f t="shared" si="29"/>
        <v>0</v>
      </c>
      <c r="AA135" s="129"/>
      <c r="AB135" s="129"/>
      <c r="AC135" s="129"/>
      <c r="AD135" s="129"/>
      <c r="AE135" s="129"/>
      <c r="AF135" s="129"/>
      <c r="AG135" s="129"/>
      <c r="AH135" s="129"/>
      <c r="AI135" s="146">
        <f>SUM(N135,Y135)</f>
        <v>0</v>
      </c>
      <c r="AJ135" s="15"/>
    </row>
    <row r="136" spans="1:36" x14ac:dyDescent="0.25">
      <c r="A136" s="235"/>
      <c r="B136" s="68" t="s">
        <v>202</v>
      </c>
      <c r="C136" s="83" t="s">
        <v>138</v>
      </c>
      <c r="D136" s="61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Pozos!D133,VilladelaPaz!D133,Xilitla!D133,Zaragoza!D133)</f>
        <v>0</v>
      </c>
      <c r="E136" s="115">
        <v>0</v>
      </c>
      <c r="F136" s="129"/>
      <c r="G136" s="129"/>
      <c r="H136" s="129"/>
      <c r="I136" s="129"/>
      <c r="J136" s="129"/>
      <c r="K136" s="129"/>
      <c r="L136" s="129"/>
      <c r="M136" s="129"/>
      <c r="N136" s="98">
        <v>0</v>
      </c>
      <c r="O136" s="61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VilladePozos!F133,Xilitla!F133,Zaragoza!F133)</f>
        <v>0</v>
      </c>
      <c r="P136" s="115">
        <v>0</v>
      </c>
      <c r="Q136" s="129"/>
      <c r="R136" s="129"/>
      <c r="S136" s="129"/>
      <c r="T136" s="129"/>
      <c r="U136" s="129"/>
      <c r="V136" s="129"/>
      <c r="W136" s="129"/>
      <c r="X136" s="129"/>
      <c r="Y136" s="98">
        <v>0</v>
      </c>
      <c r="Z136" s="172">
        <f t="shared" si="29"/>
        <v>0</v>
      </c>
      <c r="AA136" s="129"/>
      <c r="AB136" s="129"/>
      <c r="AC136" s="129"/>
      <c r="AD136" s="129"/>
      <c r="AE136" s="129"/>
      <c r="AF136" s="129"/>
      <c r="AG136" s="129"/>
      <c r="AH136" s="129"/>
      <c r="AI136" s="146">
        <f>SUM(N136,Y136)</f>
        <v>0</v>
      </c>
      <c r="AJ136" s="15"/>
    </row>
    <row r="137" spans="1:36" ht="38.25" customHeight="1" x14ac:dyDescent="0.25">
      <c r="A137" s="235"/>
      <c r="B137" s="84" t="s">
        <v>203</v>
      </c>
      <c r="C137" s="70" t="s">
        <v>204</v>
      </c>
      <c r="D137" s="63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Pozos!D134,VilladelaPaz!D134,Xilitla!D134,Zaragoza!D134)</f>
        <v>0</v>
      </c>
      <c r="E137" s="144">
        <f>SUM(E138,E139)</f>
        <v>0</v>
      </c>
      <c r="F137" s="129"/>
      <c r="G137" s="129"/>
      <c r="H137" s="129"/>
      <c r="I137" s="129"/>
      <c r="J137" s="129"/>
      <c r="K137" s="129"/>
      <c r="L137" s="129"/>
      <c r="M137" s="129"/>
      <c r="N137" s="129"/>
      <c r="O137" s="63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VilladePozos!F134,Xilitla!F134,Zaragoza!F134)</f>
        <v>0</v>
      </c>
      <c r="P137" s="144">
        <f>SUM(P138,P139)</f>
        <v>0</v>
      </c>
      <c r="Q137" s="129"/>
      <c r="R137" s="129"/>
      <c r="S137" s="129"/>
      <c r="T137" s="129"/>
      <c r="U137" s="129"/>
      <c r="V137" s="129"/>
      <c r="W137" s="129"/>
      <c r="X137" s="129"/>
      <c r="Y137" s="129"/>
      <c r="Z137" s="172">
        <f t="shared" si="29"/>
        <v>0</v>
      </c>
      <c r="AA137" s="129"/>
      <c r="AB137" s="129"/>
      <c r="AC137" s="129"/>
      <c r="AD137" s="129"/>
      <c r="AE137" s="129"/>
      <c r="AF137" s="129"/>
      <c r="AG137" s="129"/>
      <c r="AH137" s="129"/>
      <c r="AI137" s="129"/>
      <c r="AJ137" s="15"/>
    </row>
    <row r="138" spans="1:36" x14ac:dyDescent="0.25">
      <c r="A138" s="235"/>
      <c r="B138" s="68" t="s">
        <v>205</v>
      </c>
      <c r="C138" s="83" t="s">
        <v>136</v>
      </c>
      <c r="D138" s="61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Pozos!D135,VilladelaPaz!D135,Xilitla!D135,Zaragoza!D135)</f>
        <v>0</v>
      </c>
      <c r="E138" s="115">
        <v>0</v>
      </c>
      <c r="F138" s="129"/>
      <c r="G138" s="129"/>
      <c r="H138" s="129"/>
      <c r="I138" s="129"/>
      <c r="J138" s="129"/>
      <c r="K138" s="129"/>
      <c r="L138" s="129"/>
      <c r="M138" s="129"/>
      <c r="N138" s="129"/>
      <c r="O138" s="61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VilladePozos!F135,Xilitla!F135,Zaragoza!F135)</f>
        <v>0</v>
      </c>
      <c r="P138" s="115">
        <v>0</v>
      </c>
      <c r="Q138" s="129"/>
      <c r="R138" s="129"/>
      <c r="S138" s="129"/>
      <c r="T138" s="129"/>
      <c r="U138" s="129"/>
      <c r="V138" s="129"/>
      <c r="W138" s="129"/>
      <c r="X138" s="129"/>
      <c r="Y138" s="129"/>
      <c r="Z138" s="172">
        <f t="shared" si="29"/>
        <v>0</v>
      </c>
      <c r="AA138" s="129"/>
      <c r="AB138" s="129"/>
      <c r="AC138" s="129"/>
      <c r="AD138" s="129"/>
      <c r="AE138" s="129"/>
      <c r="AF138" s="129"/>
      <c r="AG138" s="129"/>
      <c r="AH138" s="129"/>
      <c r="AI138" s="129"/>
      <c r="AJ138" s="15"/>
    </row>
    <row r="139" spans="1:36" x14ac:dyDescent="0.25">
      <c r="A139" s="235"/>
      <c r="B139" s="68" t="s">
        <v>206</v>
      </c>
      <c r="C139" s="83" t="s">
        <v>138</v>
      </c>
      <c r="D139" s="61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Pozos!D136,VilladelaPaz!D136,Xilitla!D136,Zaragoza!D136)</f>
        <v>0</v>
      </c>
      <c r="E139" s="115">
        <v>0</v>
      </c>
      <c r="F139" s="129"/>
      <c r="G139" s="129"/>
      <c r="H139" s="129"/>
      <c r="I139" s="129"/>
      <c r="J139" s="129"/>
      <c r="K139" s="129"/>
      <c r="L139" s="129"/>
      <c r="M139" s="129"/>
      <c r="N139" s="129"/>
      <c r="O139" s="61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VilladePozos!F136,Xilitla!F136,Zaragoza!F136)</f>
        <v>0</v>
      </c>
      <c r="P139" s="115">
        <v>0</v>
      </c>
      <c r="Q139" s="129"/>
      <c r="R139" s="129"/>
      <c r="S139" s="129"/>
      <c r="T139" s="129"/>
      <c r="U139" s="129"/>
      <c r="V139" s="129"/>
      <c r="W139" s="129"/>
      <c r="X139" s="129"/>
      <c r="Y139" s="129"/>
      <c r="Z139" s="172">
        <f t="shared" si="29"/>
        <v>0</v>
      </c>
      <c r="AA139" s="129"/>
      <c r="AB139" s="129"/>
      <c r="AC139" s="129"/>
      <c r="AD139" s="129"/>
      <c r="AE139" s="129"/>
      <c r="AF139" s="129"/>
      <c r="AG139" s="129"/>
      <c r="AH139" s="129"/>
      <c r="AI139" s="129"/>
      <c r="AJ139" s="15"/>
    </row>
    <row r="140" spans="1:36" x14ac:dyDescent="0.25">
      <c r="A140" s="235"/>
      <c r="B140" s="66" t="s">
        <v>207</v>
      </c>
      <c r="C140" s="82" t="s">
        <v>208</v>
      </c>
      <c r="D140" s="63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Pozos!D137,VilladelaPaz!D137,Xilitla!D137,Zaragoza!D137)</f>
        <v>0</v>
      </c>
      <c r="E140" s="144">
        <f>SUM(E141:E142)</f>
        <v>0</v>
      </c>
      <c r="F140" s="129"/>
      <c r="G140" s="129"/>
      <c r="H140" s="129"/>
      <c r="I140" s="129"/>
      <c r="J140" s="129"/>
      <c r="K140" s="129"/>
      <c r="L140" s="129"/>
      <c r="M140" s="129"/>
      <c r="N140" s="129"/>
      <c r="O140" s="63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VilladePozos!F137,Xilitla!F137,Zaragoza!F137)</f>
        <v>565</v>
      </c>
      <c r="P140" s="144">
        <f>SUM(P141:P142)</f>
        <v>565</v>
      </c>
      <c r="Q140" s="129"/>
      <c r="R140" s="129"/>
      <c r="S140" s="129"/>
      <c r="T140" s="129"/>
      <c r="U140" s="129"/>
      <c r="V140" s="129"/>
      <c r="W140" s="129"/>
      <c r="X140" s="129"/>
      <c r="Y140" s="129"/>
      <c r="Z140" s="172">
        <f t="shared" si="29"/>
        <v>565</v>
      </c>
      <c r="AA140" s="129"/>
      <c r="AB140" s="129"/>
      <c r="AC140" s="129"/>
      <c r="AD140" s="129"/>
      <c r="AE140" s="129"/>
      <c r="AF140" s="129"/>
      <c r="AG140" s="129"/>
      <c r="AH140" s="129"/>
      <c r="AI140" s="129"/>
      <c r="AJ140" s="15"/>
    </row>
    <row r="141" spans="1:36" x14ac:dyDescent="0.25">
      <c r="A141" s="235"/>
      <c r="B141" s="68" t="s">
        <v>209</v>
      </c>
      <c r="C141" s="70" t="s">
        <v>136</v>
      </c>
      <c r="D141" s="61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Pozos!D138,VilladelaPaz!D138,Xilitla!D138,Zaragoza!D138)</f>
        <v>0</v>
      </c>
      <c r="E141" s="115">
        <v>0</v>
      </c>
      <c r="F141" s="129"/>
      <c r="G141" s="129"/>
      <c r="H141" s="129"/>
      <c r="I141" s="129"/>
      <c r="J141" s="129"/>
      <c r="K141" s="129"/>
      <c r="L141" s="129"/>
      <c r="M141" s="129"/>
      <c r="N141" s="129"/>
      <c r="O141" s="61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VilladePozos!F138,Xilitla!F138,Zaragoza!F138)</f>
        <v>89</v>
      </c>
      <c r="P141" s="115">
        <v>89</v>
      </c>
      <c r="Q141" s="129"/>
      <c r="R141" s="129"/>
      <c r="S141" s="129"/>
      <c r="T141" s="129"/>
      <c r="U141" s="129"/>
      <c r="V141" s="129"/>
      <c r="W141" s="129"/>
      <c r="X141" s="129"/>
      <c r="Y141" s="129"/>
      <c r="Z141" s="172">
        <f t="shared" si="29"/>
        <v>89</v>
      </c>
      <c r="AA141" s="129"/>
      <c r="AB141" s="129"/>
      <c r="AC141" s="129"/>
      <c r="AD141" s="129"/>
      <c r="AE141" s="129"/>
      <c r="AF141" s="129"/>
      <c r="AG141" s="129"/>
      <c r="AH141" s="129"/>
      <c r="AI141" s="129"/>
      <c r="AJ141" s="15"/>
    </row>
    <row r="142" spans="1:36" x14ac:dyDescent="0.25">
      <c r="A142" s="235"/>
      <c r="B142" s="68" t="s">
        <v>210</v>
      </c>
      <c r="C142" s="70" t="s">
        <v>138</v>
      </c>
      <c r="D142" s="61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Pozos!D139,VilladelaPaz!D139,Xilitla!D139,Zaragoza!D139)</f>
        <v>0</v>
      </c>
      <c r="E142" s="115">
        <v>0</v>
      </c>
      <c r="F142" s="129"/>
      <c r="G142" s="129"/>
      <c r="H142" s="129"/>
      <c r="I142" s="129"/>
      <c r="J142" s="129"/>
      <c r="K142" s="129"/>
      <c r="L142" s="129"/>
      <c r="M142" s="129"/>
      <c r="N142" s="129"/>
      <c r="O142" s="61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VilladePozos!F139,Xilitla!F139,Zaragoza!F139)</f>
        <v>476</v>
      </c>
      <c r="P142" s="115">
        <v>476</v>
      </c>
      <c r="Q142" s="129"/>
      <c r="R142" s="129"/>
      <c r="S142" s="129"/>
      <c r="T142" s="129"/>
      <c r="U142" s="129"/>
      <c r="V142" s="129"/>
      <c r="W142" s="129"/>
      <c r="X142" s="129"/>
      <c r="Y142" s="129"/>
      <c r="Z142" s="172">
        <f t="shared" si="29"/>
        <v>476</v>
      </c>
      <c r="AA142" s="129"/>
      <c r="AB142" s="129"/>
      <c r="AC142" s="129"/>
      <c r="AD142" s="129"/>
      <c r="AE142" s="129"/>
      <c r="AF142" s="129"/>
      <c r="AG142" s="129"/>
      <c r="AH142" s="129"/>
      <c r="AI142" s="129"/>
      <c r="AJ142" s="15"/>
    </row>
    <row r="143" spans="1:36" x14ac:dyDescent="0.25">
      <c r="A143" s="235"/>
      <c r="B143" s="66">
        <v>4.2</v>
      </c>
      <c r="C143" s="74" t="s">
        <v>211</v>
      </c>
      <c r="D143" s="61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Pozos!D140,VilladelaPaz!D140,Xilitla!D140,Zaragoza!D140)</f>
        <v>0</v>
      </c>
      <c r="E143" s="115">
        <v>0</v>
      </c>
      <c r="F143" s="141"/>
      <c r="G143" s="129"/>
      <c r="H143" s="129"/>
      <c r="I143" s="129"/>
      <c r="J143" s="129"/>
      <c r="K143" s="129"/>
      <c r="L143" s="129"/>
      <c r="M143" s="129"/>
      <c r="N143" s="91"/>
      <c r="O143" s="61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VilladePozos!F140,Xilitla!F140,Zaragoza!F140)</f>
        <v>238</v>
      </c>
      <c r="P143" s="115">
        <v>238</v>
      </c>
      <c r="Q143" s="141"/>
      <c r="R143" s="129"/>
      <c r="S143" s="129"/>
      <c r="T143" s="129"/>
      <c r="U143" s="129"/>
      <c r="V143" s="129"/>
      <c r="W143" s="129"/>
      <c r="X143" s="129"/>
      <c r="Y143" s="91"/>
      <c r="Z143" s="172">
        <f t="shared" si="29"/>
        <v>238</v>
      </c>
      <c r="AA143" s="129"/>
      <c r="AB143" s="129"/>
      <c r="AC143" s="129"/>
      <c r="AD143" s="129"/>
      <c r="AE143" s="129"/>
      <c r="AF143" s="129"/>
      <c r="AG143" s="129"/>
      <c r="AH143" s="129"/>
      <c r="AI143" s="105"/>
      <c r="AJ143" s="15"/>
    </row>
    <row r="144" spans="1:36" x14ac:dyDescent="0.25">
      <c r="A144" s="235"/>
      <c r="B144" s="66">
        <v>4.3</v>
      </c>
      <c r="C144" s="74" t="s">
        <v>212</v>
      </c>
      <c r="D144" s="61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Pozos!D141,VilladelaPaz!D141,Xilitla!D141,Zaragoza!D141)</f>
        <v>0</v>
      </c>
      <c r="E144" s="115">
        <v>0</v>
      </c>
      <c r="F144" s="141"/>
      <c r="G144" s="129"/>
      <c r="H144" s="129"/>
      <c r="I144" s="129"/>
      <c r="J144" s="129"/>
      <c r="K144" s="129"/>
      <c r="L144" s="129"/>
      <c r="M144" s="129"/>
      <c r="N144" s="91"/>
      <c r="O144" s="61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VilladePozos!F141,Xilitla!F141,Zaragoza!F141)</f>
        <v>53</v>
      </c>
      <c r="P144" s="115">
        <v>53</v>
      </c>
      <c r="Q144" s="141"/>
      <c r="R144" s="129"/>
      <c r="S144" s="129"/>
      <c r="T144" s="129"/>
      <c r="U144" s="129"/>
      <c r="V144" s="129"/>
      <c r="W144" s="129"/>
      <c r="X144" s="129"/>
      <c r="Y144" s="91"/>
      <c r="Z144" s="172">
        <f t="shared" si="29"/>
        <v>53</v>
      </c>
      <c r="AA144" s="129"/>
      <c r="AB144" s="129"/>
      <c r="AC144" s="129"/>
      <c r="AD144" s="129"/>
      <c r="AE144" s="129"/>
      <c r="AF144" s="129"/>
      <c r="AG144" s="129"/>
      <c r="AH144" s="129"/>
      <c r="AI144" s="105"/>
      <c r="AJ144" s="15"/>
    </row>
    <row r="145" spans="1:36" x14ac:dyDescent="0.25">
      <c r="A145" s="235"/>
      <c r="B145" s="66">
        <v>4.4000000000000004</v>
      </c>
      <c r="C145" s="74" t="s">
        <v>213</v>
      </c>
      <c r="D145" s="61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Pozos!D142,VilladelaPaz!D142,Xilitla!D142,Zaragoza!D142)</f>
        <v>0</v>
      </c>
      <c r="E145" s="115">
        <v>0</v>
      </c>
      <c r="F145" s="93">
        <f>SUM(G145:M145)</f>
        <v>0</v>
      </c>
      <c r="G145" s="98">
        <v>0</v>
      </c>
      <c r="H145" s="98">
        <v>0</v>
      </c>
      <c r="I145" s="98">
        <v>0</v>
      </c>
      <c r="J145" s="98">
        <v>0</v>
      </c>
      <c r="K145" s="98">
        <v>0</v>
      </c>
      <c r="L145" s="98">
        <v>0</v>
      </c>
      <c r="M145" s="98">
        <v>0</v>
      </c>
      <c r="N145" s="91"/>
      <c r="O145" s="61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VilladePozos!F142,Xilitla!F142,Zaragoza!F142)</f>
        <v>19</v>
      </c>
      <c r="P145" s="115">
        <v>19</v>
      </c>
      <c r="Q145" s="93">
        <f>SUM(R145:X145)</f>
        <v>19</v>
      </c>
      <c r="R145" s="98">
        <v>0</v>
      </c>
      <c r="S145" s="98">
        <v>7</v>
      </c>
      <c r="T145" s="98">
        <v>3</v>
      </c>
      <c r="U145" s="98">
        <v>0</v>
      </c>
      <c r="V145" s="98">
        <v>3</v>
      </c>
      <c r="W145" s="98">
        <v>1</v>
      </c>
      <c r="X145" s="98">
        <v>5</v>
      </c>
      <c r="Y145" s="91"/>
      <c r="Z145" s="172">
        <f t="shared" si="29"/>
        <v>19</v>
      </c>
      <c r="AA145" s="164">
        <f t="shared" si="29"/>
        <v>19</v>
      </c>
      <c r="AB145" s="164">
        <f t="shared" si="29"/>
        <v>0</v>
      </c>
      <c r="AC145" s="164">
        <f t="shared" si="29"/>
        <v>7</v>
      </c>
      <c r="AD145" s="164">
        <f t="shared" si="29"/>
        <v>3</v>
      </c>
      <c r="AE145" s="164">
        <f t="shared" si="29"/>
        <v>0</v>
      </c>
      <c r="AF145" s="164">
        <f t="shared" si="29"/>
        <v>3</v>
      </c>
      <c r="AG145" s="164">
        <f t="shared" si="29"/>
        <v>1</v>
      </c>
      <c r="AH145" s="165">
        <f t="shared" si="29"/>
        <v>5</v>
      </c>
      <c r="AI145" s="105"/>
      <c r="AJ145" s="15"/>
    </row>
    <row r="146" spans="1:36" x14ac:dyDescent="0.25">
      <c r="A146" s="235"/>
      <c r="B146" s="66">
        <v>4.5</v>
      </c>
      <c r="C146" s="74" t="s">
        <v>214</v>
      </c>
      <c r="D146" s="61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Pozos!D143,VilladelaPaz!D143,Xilitla!D143,Zaragoza!D143)</f>
        <v>0</v>
      </c>
      <c r="E146" s="115">
        <v>0</v>
      </c>
      <c r="F146" s="141"/>
      <c r="G146" s="129"/>
      <c r="H146" s="129"/>
      <c r="I146" s="129"/>
      <c r="J146" s="129"/>
      <c r="K146" s="129"/>
      <c r="L146" s="129"/>
      <c r="M146" s="129"/>
      <c r="N146" s="91"/>
      <c r="O146" s="61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VilladePozos!F143,Xilitla!F143,Zaragoza!F143)</f>
        <v>409</v>
      </c>
      <c r="P146" s="115">
        <v>409</v>
      </c>
      <c r="Q146" s="141"/>
      <c r="R146" s="129"/>
      <c r="S146" s="129"/>
      <c r="T146" s="129"/>
      <c r="U146" s="129"/>
      <c r="V146" s="129"/>
      <c r="W146" s="129"/>
      <c r="X146" s="129"/>
      <c r="Y146" s="91"/>
      <c r="Z146" s="172">
        <f t="shared" ref="Z146:AH168" si="30">SUM(E146,P146)</f>
        <v>409</v>
      </c>
      <c r="AA146" s="129"/>
      <c r="AB146" s="129"/>
      <c r="AC146" s="129"/>
      <c r="AD146" s="129"/>
      <c r="AE146" s="129"/>
      <c r="AF146" s="129"/>
      <c r="AG146" s="129"/>
      <c r="AH146" s="129"/>
      <c r="AI146" s="166"/>
      <c r="AJ146" s="15"/>
    </row>
    <row r="147" spans="1:36" x14ac:dyDescent="0.25">
      <c r="A147" s="235"/>
      <c r="B147" s="66">
        <v>4.5999999999999996</v>
      </c>
      <c r="C147" s="74" t="s">
        <v>215</v>
      </c>
      <c r="D147" s="61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Pozos!D144,VilladelaPaz!D144,Xilitla!D144,Zaragoza!D144)</f>
        <v>0</v>
      </c>
      <c r="E147" s="115">
        <v>0</v>
      </c>
      <c r="F147" s="141"/>
      <c r="G147" s="129"/>
      <c r="H147" s="129"/>
      <c r="I147" s="129"/>
      <c r="J147" s="129"/>
      <c r="K147" s="129"/>
      <c r="L147" s="129"/>
      <c r="M147" s="129"/>
      <c r="N147" s="91"/>
      <c r="O147" s="61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VilladePozos!F144,Xilitla!F144,Zaragoza!F144)</f>
        <v>33</v>
      </c>
      <c r="P147" s="115">
        <v>33</v>
      </c>
      <c r="Q147" s="141"/>
      <c r="R147" s="129"/>
      <c r="S147" s="129"/>
      <c r="T147" s="129"/>
      <c r="U147" s="129"/>
      <c r="V147" s="129"/>
      <c r="W147" s="129"/>
      <c r="X147" s="129"/>
      <c r="Y147" s="91"/>
      <c r="Z147" s="172">
        <f t="shared" si="30"/>
        <v>33</v>
      </c>
      <c r="AA147" s="129"/>
      <c r="AB147" s="129"/>
      <c r="AC147" s="129"/>
      <c r="AD147" s="129"/>
      <c r="AE147" s="129"/>
      <c r="AF147" s="129"/>
      <c r="AG147" s="129"/>
      <c r="AH147" s="129"/>
      <c r="AI147" s="102"/>
      <c r="AJ147" s="15"/>
    </row>
    <row r="148" spans="1:36" ht="30" customHeight="1" x14ac:dyDescent="0.25">
      <c r="A148" s="236"/>
      <c r="B148" s="66">
        <v>4.7</v>
      </c>
      <c r="C148" s="82" t="s">
        <v>216</v>
      </c>
      <c r="D148" s="61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Pozos!D145,VilladelaPaz!D145,Xilitla!D145,Zaragoza!D145)</f>
        <v>0</v>
      </c>
      <c r="E148" s="115">
        <v>0</v>
      </c>
      <c r="F148" s="141"/>
      <c r="G148" s="129"/>
      <c r="H148" s="129"/>
      <c r="I148" s="129"/>
      <c r="J148" s="129"/>
      <c r="K148" s="129"/>
      <c r="L148" s="129"/>
      <c r="M148" s="129"/>
      <c r="N148" s="91"/>
      <c r="O148" s="61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VilladePozos!F145,Xilitla!F145,Zaragoza!F145)</f>
        <v>39</v>
      </c>
      <c r="P148" s="115">
        <v>39</v>
      </c>
      <c r="Q148" s="141"/>
      <c r="R148" s="129"/>
      <c r="S148" s="129"/>
      <c r="T148" s="129"/>
      <c r="U148" s="129"/>
      <c r="V148" s="129"/>
      <c r="W148" s="129"/>
      <c r="X148" s="129"/>
      <c r="Y148" s="91"/>
      <c r="Z148" s="172">
        <f t="shared" si="30"/>
        <v>39</v>
      </c>
      <c r="AA148" s="129"/>
      <c r="AB148" s="129"/>
      <c r="AC148" s="129"/>
      <c r="AD148" s="129"/>
      <c r="AE148" s="129"/>
      <c r="AF148" s="129"/>
      <c r="AG148" s="129"/>
      <c r="AH148" s="129"/>
      <c r="AI148" s="102"/>
      <c r="AJ148" s="15"/>
    </row>
    <row r="149" spans="1:36" ht="29.25" customHeight="1" x14ac:dyDescent="0.25">
      <c r="A149" s="213" t="s">
        <v>217</v>
      </c>
      <c r="B149" s="64">
        <v>5</v>
      </c>
      <c r="C149" s="81" t="s">
        <v>218</v>
      </c>
      <c r="D149" s="62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Pozos!D146,VilladelaPaz!D146,Xilitla!D146,Zaragoza!D146)</f>
        <v>0</v>
      </c>
      <c r="E149" s="151">
        <f>SUM(E150:E153)</f>
        <v>0</v>
      </c>
      <c r="F149" s="137"/>
      <c r="G149" s="125"/>
      <c r="H149" s="125"/>
      <c r="I149" s="125"/>
      <c r="J149" s="125"/>
      <c r="K149" s="125"/>
      <c r="L149" s="125"/>
      <c r="M149" s="125"/>
      <c r="N149" s="152"/>
      <c r="O149" s="62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VilladePozos!F146,Xilitla!F146,Zaragoza!F146)</f>
        <v>784</v>
      </c>
      <c r="P149" s="151">
        <f>SUM(P150:P153)</f>
        <v>784</v>
      </c>
      <c r="Q149" s="137"/>
      <c r="R149" s="125"/>
      <c r="S149" s="125"/>
      <c r="T149" s="125"/>
      <c r="U149" s="125"/>
      <c r="V149" s="125"/>
      <c r="W149" s="125"/>
      <c r="X149" s="125"/>
      <c r="Y149" s="152"/>
      <c r="Z149" s="161">
        <f t="shared" si="30"/>
        <v>784</v>
      </c>
      <c r="AA149" s="137"/>
      <c r="AB149" s="125"/>
      <c r="AC149" s="125"/>
      <c r="AD149" s="125"/>
      <c r="AE149" s="125"/>
      <c r="AF149" s="125"/>
      <c r="AG149" s="125"/>
      <c r="AH149" s="125"/>
      <c r="AI149" s="105"/>
      <c r="AJ149" s="15"/>
    </row>
    <row r="150" spans="1:36" x14ac:dyDescent="0.25">
      <c r="A150" s="213"/>
      <c r="B150" s="66">
        <v>5.0999999999999996</v>
      </c>
      <c r="C150" s="74" t="s">
        <v>219</v>
      </c>
      <c r="D150" s="61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Pozos!D147,VilladelaPaz!D147,Xilitla!D147,Zaragoza!D147)</f>
        <v>0</v>
      </c>
      <c r="E150" s="115">
        <v>0</v>
      </c>
      <c r="F150" s="153"/>
      <c r="G150" s="129"/>
      <c r="H150" s="129"/>
      <c r="I150" s="129"/>
      <c r="J150" s="129"/>
      <c r="K150" s="129"/>
      <c r="L150" s="129"/>
      <c r="M150" s="129"/>
      <c r="N150" s="91"/>
      <c r="O150" s="61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VilladePozos!F147,Xilitla!F147,Zaragoza!F147)</f>
        <v>736</v>
      </c>
      <c r="P150" s="115">
        <v>736</v>
      </c>
      <c r="Q150" s="153"/>
      <c r="R150" s="129"/>
      <c r="S150" s="129"/>
      <c r="T150" s="129"/>
      <c r="U150" s="129"/>
      <c r="V150" s="129"/>
      <c r="W150" s="129"/>
      <c r="X150" s="129"/>
      <c r="Y150" s="91"/>
      <c r="Z150" s="164">
        <f t="shared" si="30"/>
        <v>736</v>
      </c>
      <c r="AA150" s="153"/>
      <c r="AB150" s="128"/>
      <c r="AC150" s="128"/>
      <c r="AD150" s="128"/>
      <c r="AE150" s="128"/>
      <c r="AF150" s="128"/>
      <c r="AG150" s="128"/>
      <c r="AH150" s="128"/>
      <c r="AI150" s="105"/>
      <c r="AJ150" s="15"/>
    </row>
    <row r="151" spans="1:36" ht="38.25" customHeight="1" x14ac:dyDescent="0.25">
      <c r="A151" s="213"/>
      <c r="B151" s="66">
        <v>5.2</v>
      </c>
      <c r="C151" s="74" t="s">
        <v>220</v>
      </c>
      <c r="D151" s="61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Pozos!D148,VilladelaPaz!D148,Xilitla!D148,Zaragoza!D148)</f>
        <v>0</v>
      </c>
      <c r="E151" s="115">
        <v>0</v>
      </c>
      <c r="F151" s="153"/>
      <c r="G151" s="129"/>
      <c r="H151" s="129"/>
      <c r="I151" s="129"/>
      <c r="J151" s="129"/>
      <c r="K151" s="129"/>
      <c r="L151" s="129"/>
      <c r="M151" s="129"/>
      <c r="N151" s="91"/>
      <c r="O151" s="61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VilladePozos!F148,Xilitla!F148,Zaragoza!F148)</f>
        <v>0</v>
      </c>
      <c r="P151" s="115">
        <v>0</v>
      </c>
      <c r="Q151" s="153"/>
      <c r="R151" s="129"/>
      <c r="S151" s="129"/>
      <c r="T151" s="129"/>
      <c r="U151" s="129"/>
      <c r="V151" s="129"/>
      <c r="W151" s="129"/>
      <c r="X151" s="129"/>
      <c r="Y151" s="91"/>
      <c r="Z151" s="164">
        <f t="shared" si="30"/>
        <v>0</v>
      </c>
      <c r="AA151" s="153"/>
      <c r="AB151" s="128"/>
      <c r="AC151" s="128"/>
      <c r="AD151" s="128"/>
      <c r="AE151" s="128"/>
      <c r="AF151" s="128"/>
      <c r="AG151" s="128"/>
      <c r="AH151" s="128"/>
      <c r="AI151" s="105"/>
      <c r="AJ151" s="15"/>
    </row>
    <row r="152" spans="1:36" ht="25.5" customHeight="1" x14ac:dyDescent="0.25">
      <c r="A152" s="213"/>
      <c r="B152" s="66">
        <v>5.3</v>
      </c>
      <c r="C152" s="74" t="s">
        <v>221</v>
      </c>
      <c r="D152" s="61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Pozos!D149,VilladelaPaz!D149,Xilitla!D149,Zaragoza!D149)</f>
        <v>0</v>
      </c>
      <c r="E152" s="115">
        <v>0</v>
      </c>
      <c r="F152" s="153"/>
      <c r="G152" s="129"/>
      <c r="H152" s="129"/>
      <c r="I152" s="129"/>
      <c r="J152" s="129"/>
      <c r="K152" s="129"/>
      <c r="L152" s="129"/>
      <c r="M152" s="129"/>
      <c r="N152" s="91"/>
      <c r="O152" s="61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VilladePozos!F149,Xilitla!F149,Zaragoza!F149)</f>
        <v>40</v>
      </c>
      <c r="P152" s="115">
        <v>40</v>
      </c>
      <c r="Q152" s="153"/>
      <c r="R152" s="129"/>
      <c r="S152" s="129"/>
      <c r="T152" s="129"/>
      <c r="U152" s="129"/>
      <c r="V152" s="129"/>
      <c r="W152" s="129"/>
      <c r="X152" s="129"/>
      <c r="Y152" s="91"/>
      <c r="Z152" s="164">
        <f t="shared" si="30"/>
        <v>40</v>
      </c>
      <c r="AA152" s="153"/>
      <c r="AB152" s="128"/>
      <c r="AC152" s="128"/>
      <c r="AD152" s="128"/>
      <c r="AE152" s="128"/>
      <c r="AF152" s="128"/>
      <c r="AG152" s="128"/>
      <c r="AH152" s="128"/>
      <c r="AI152" s="105"/>
      <c r="AJ152" s="15"/>
    </row>
    <row r="153" spans="1:36" x14ac:dyDescent="0.25">
      <c r="A153" s="213"/>
      <c r="B153" s="66">
        <v>5.4</v>
      </c>
      <c r="C153" s="74" t="s">
        <v>222</v>
      </c>
      <c r="D153" s="61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Pozos!D150,VilladelaPaz!D150,Xilitla!D150,Zaragoza!D150)</f>
        <v>0</v>
      </c>
      <c r="E153" s="115">
        <v>0</v>
      </c>
      <c r="F153" s="153"/>
      <c r="G153" s="129"/>
      <c r="H153" s="129"/>
      <c r="I153" s="129"/>
      <c r="J153" s="129"/>
      <c r="K153" s="129"/>
      <c r="L153" s="129"/>
      <c r="M153" s="129"/>
      <c r="N153" s="91"/>
      <c r="O153" s="61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VilladePozos!F150,Xilitla!F150,Zaragoza!F150)</f>
        <v>8</v>
      </c>
      <c r="P153" s="115">
        <v>8</v>
      </c>
      <c r="Q153" s="153"/>
      <c r="R153" s="129"/>
      <c r="S153" s="129"/>
      <c r="T153" s="129"/>
      <c r="U153" s="129"/>
      <c r="V153" s="129"/>
      <c r="W153" s="129"/>
      <c r="X153" s="129"/>
      <c r="Y153" s="91"/>
      <c r="Z153" s="164">
        <f t="shared" si="30"/>
        <v>8</v>
      </c>
      <c r="AA153" s="173"/>
      <c r="AB153" s="174"/>
      <c r="AC153" s="174"/>
      <c r="AD153" s="174"/>
      <c r="AE153" s="174"/>
      <c r="AF153" s="174"/>
      <c r="AG153" s="174"/>
      <c r="AH153" s="174"/>
      <c r="AI153" s="105"/>
      <c r="AJ153" s="15"/>
    </row>
    <row r="154" spans="1:36" ht="21.75" customHeight="1" x14ac:dyDescent="0.25">
      <c r="A154" s="213" t="s">
        <v>223</v>
      </c>
      <c r="B154" s="64">
        <v>6</v>
      </c>
      <c r="C154" s="81" t="s">
        <v>224</v>
      </c>
      <c r="D154" s="62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Pozos!D151,VilladelaPaz!D151,Xilitla!D151,Zaragoza!D151)</f>
        <v>0</v>
      </c>
      <c r="E154" s="151">
        <f>SUM(E155:E157)</f>
        <v>0</v>
      </c>
      <c r="F154" s="120">
        <f>SUM(G154:M154)</f>
        <v>0</v>
      </c>
      <c r="G154" s="154">
        <f t="shared" ref="G154:M154" si="31">SUM(G155:G157)</f>
        <v>0</v>
      </c>
      <c r="H154" s="154">
        <f t="shared" si="31"/>
        <v>0</v>
      </c>
      <c r="I154" s="154">
        <f t="shared" si="31"/>
        <v>0</v>
      </c>
      <c r="J154" s="154">
        <f t="shared" si="31"/>
        <v>0</v>
      </c>
      <c r="K154" s="154">
        <f t="shared" si="31"/>
        <v>0</v>
      </c>
      <c r="L154" s="154">
        <f t="shared" si="31"/>
        <v>0</v>
      </c>
      <c r="M154" s="154">
        <f t="shared" si="31"/>
        <v>0</v>
      </c>
      <c r="N154" s="102"/>
      <c r="O154" s="62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VilladePozos!F151,Xilitla!F151,Zaragoza!F151)</f>
        <v>6</v>
      </c>
      <c r="P154" s="151">
        <f>SUM(P155:P157)</f>
        <v>6</v>
      </c>
      <c r="Q154" s="120">
        <f>SUM(R154:X154)</f>
        <v>6</v>
      </c>
      <c r="R154" s="154">
        <f t="shared" ref="R154:X154" si="32">SUM(R155:R157)</f>
        <v>1</v>
      </c>
      <c r="S154" s="154">
        <f t="shared" si="32"/>
        <v>2</v>
      </c>
      <c r="T154" s="154">
        <f t="shared" si="32"/>
        <v>0</v>
      </c>
      <c r="U154" s="154">
        <f t="shared" si="32"/>
        <v>0</v>
      </c>
      <c r="V154" s="154">
        <f t="shared" si="32"/>
        <v>1</v>
      </c>
      <c r="W154" s="154">
        <f t="shared" si="32"/>
        <v>0</v>
      </c>
      <c r="X154" s="154">
        <f t="shared" si="32"/>
        <v>2</v>
      </c>
      <c r="Y154" s="102"/>
      <c r="Z154" s="161">
        <f t="shared" si="30"/>
        <v>6</v>
      </c>
      <c r="AA154" s="161">
        <f t="shared" si="30"/>
        <v>6</v>
      </c>
      <c r="AB154" s="161">
        <f t="shared" si="30"/>
        <v>1</v>
      </c>
      <c r="AC154" s="161">
        <f t="shared" si="30"/>
        <v>2</v>
      </c>
      <c r="AD154" s="161">
        <f t="shared" si="30"/>
        <v>0</v>
      </c>
      <c r="AE154" s="161">
        <f t="shared" si="30"/>
        <v>0</v>
      </c>
      <c r="AF154" s="161">
        <f t="shared" si="30"/>
        <v>1</v>
      </c>
      <c r="AG154" s="161">
        <f t="shared" si="30"/>
        <v>0</v>
      </c>
      <c r="AH154" s="175">
        <f t="shared" si="30"/>
        <v>2</v>
      </c>
      <c r="AI154" s="105"/>
      <c r="AJ154" s="15"/>
    </row>
    <row r="155" spans="1:36" x14ac:dyDescent="0.25">
      <c r="A155" s="213"/>
      <c r="B155" s="66">
        <v>6.1</v>
      </c>
      <c r="C155" s="82" t="s">
        <v>225</v>
      </c>
      <c r="D155" s="61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Pozos!D152,VilladelaPaz!D152,Xilitla!D152,Zaragoza!D152)</f>
        <v>0</v>
      </c>
      <c r="E155" s="115">
        <v>0</v>
      </c>
      <c r="F155" s="94">
        <f>SUM(G155:M155)</f>
        <v>0</v>
      </c>
      <c r="G155" s="98">
        <v>0</v>
      </c>
      <c r="H155" s="98">
        <v>0</v>
      </c>
      <c r="I155" s="98">
        <v>0</v>
      </c>
      <c r="J155" s="98">
        <v>0</v>
      </c>
      <c r="K155" s="98">
        <v>0</v>
      </c>
      <c r="L155" s="98">
        <v>0</v>
      </c>
      <c r="M155" s="98">
        <v>0</v>
      </c>
      <c r="N155" s="91"/>
      <c r="O155" s="61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VilladePozos!F152,Xilitla!F152,Zaragoza!F152)</f>
        <v>3</v>
      </c>
      <c r="P155" s="115">
        <v>3</v>
      </c>
      <c r="Q155" s="94">
        <f>SUM(R155:X155)</f>
        <v>3</v>
      </c>
      <c r="R155" s="98">
        <v>1</v>
      </c>
      <c r="S155" s="98">
        <v>1</v>
      </c>
      <c r="T155" s="98">
        <v>0</v>
      </c>
      <c r="U155" s="98">
        <v>0</v>
      </c>
      <c r="V155" s="98">
        <v>1</v>
      </c>
      <c r="W155" s="98">
        <v>0</v>
      </c>
      <c r="X155" s="98">
        <v>0</v>
      </c>
      <c r="Y155" s="91"/>
      <c r="Z155" s="164">
        <f t="shared" si="30"/>
        <v>3</v>
      </c>
      <c r="AA155" s="164">
        <f t="shared" si="30"/>
        <v>3</v>
      </c>
      <c r="AB155" s="164">
        <f t="shared" si="30"/>
        <v>1</v>
      </c>
      <c r="AC155" s="164">
        <f t="shared" si="30"/>
        <v>1</v>
      </c>
      <c r="AD155" s="164">
        <f t="shared" si="30"/>
        <v>0</v>
      </c>
      <c r="AE155" s="164">
        <f t="shared" si="30"/>
        <v>0</v>
      </c>
      <c r="AF155" s="164">
        <f t="shared" si="30"/>
        <v>1</v>
      </c>
      <c r="AG155" s="164">
        <f t="shared" si="30"/>
        <v>0</v>
      </c>
      <c r="AH155" s="165">
        <f t="shared" si="30"/>
        <v>0</v>
      </c>
      <c r="AI155" s="105"/>
      <c r="AJ155" s="15"/>
    </row>
    <row r="156" spans="1:36" x14ac:dyDescent="0.25">
      <c r="A156" s="213"/>
      <c r="B156" s="66">
        <v>6.2</v>
      </c>
      <c r="C156" s="74" t="s">
        <v>226</v>
      </c>
      <c r="D156" s="61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Pozos!D153,VilladelaPaz!D153,Xilitla!D153,Zaragoza!D153)</f>
        <v>0</v>
      </c>
      <c r="E156" s="115">
        <v>0</v>
      </c>
      <c r="F156" s="94">
        <f>SUM(G156:M156)</f>
        <v>0</v>
      </c>
      <c r="G156" s="98">
        <v>0</v>
      </c>
      <c r="H156" s="98">
        <v>0</v>
      </c>
      <c r="I156" s="98">
        <v>0</v>
      </c>
      <c r="J156" s="98">
        <v>0</v>
      </c>
      <c r="K156" s="98">
        <v>0</v>
      </c>
      <c r="L156" s="98">
        <v>0</v>
      </c>
      <c r="M156" s="98">
        <v>0</v>
      </c>
      <c r="N156" s="91"/>
      <c r="O156" s="61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VilladePozos!F153,Xilitla!F153,Zaragoza!F153)</f>
        <v>3</v>
      </c>
      <c r="P156" s="115">
        <v>3</v>
      </c>
      <c r="Q156" s="94">
        <f>SUM(R156:X156)</f>
        <v>3</v>
      </c>
      <c r="R156" s="98">
        <v>0</v>
      </c>
      <c r="S156" s="98">
        <v>1</v>
      </c>
      <c r="T156" s="98">
        <v>0</v>
      </c>
      <c r="U156" s="98">
        <v>0</v>
      </c>
      <c r="V156" s="98">
        <v>0</v>
      </c>
      <c r="W156" s="98">
        <v>0</v>
      </c>
      <c r="X156" s="98">
        <v>2</v>
      </c>
      <c r="Y156" s="91"/>
      <c r="Z156" s="164">
        <f t="shared" si="30"/>
        <v>3</v>
      </c>
      <c r="AA156" s="164">
        <f t="shared" si="30"/>
        <v>3</v>
      </c>
      <c r="AB156" s="164">
        <f t="shared" si="30"/>
        <v>0</v>
      </c>
      <c r="AC156" s="164">
        <f t="shared" si="30"/>
        <v>1</v>
      </c>
      <c r="AD156" s="164">
        <f t="shared" si="30"/>
        <v>0</v>
      </c>
      <c r="AE156" s="164">
        <f t="shared" si="30"/>
        <v>0</v>
      </c>
      <c r="AF156" s="164">
        <f t="shared" si="30"/>
        <v>0</v>
      </c>
      <c r="AG156" s="164">
        <f t="shared" si="30"/>
        <v>0</v>
      </c>
      <c r="AH156" s="165">
        <f t="shared" si="30"/>
        <v>2</v>
      </c>
      <c r="AI156" s="105"/>
      <c r="AJ156" s="15"/>
    </row>
    <row r="157" spans="1:36" x14ac:dyDescent="0.25">
      <c r="A157" s="213"/>
      <c r="B157" s="66">
        <v>6.3</v>
      </c>
      <c r="C157" s="82" t="s">
        <v>227</v>
      </c>
      <c r="D157" s="61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Pozos!D154,VilladelaPaz!D154,Xilitla!D154,Zaragoza!D154)</f>
        <v>0</v>
      </c>
      <c r="E157" s="115">
        <v>0</v>
      </c>
      <c r="F157" s="94">
        <f>SUM(G157:M157)</f>
        <v>0</v>
      </c>
      <c r="G157" s="98">
        <v>0</v>
      </c>
      <c r="H157" s="98">
        <v>0</v>
      </c>
      <c r="I157" s="98">
        <v>0</v>
      </c>
      <c r="J157" s="98">
        <v>0</v>
      </c>
      <c r="K157" s="98">
        <v>0</v>
      </c>
      <c r="L157" s="98">
        <v>0</v>
      </c>
      <c r="M157" s="98">
        <v>0</v>
      </c>
      <c r="N157" s="91"/>
      <c r="O157" s="61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VilladePozos!F154,Xilitla!F154,Zaragoza!F154)</f>
        <v>0</v>
      </c>
      <c r="P157" s="115">
        <v>0</v>
      </c>
      <c r="Q157" s="94">
        <f>SUM(R157:X157)</f>
        <v>0</v>
      </c>
      <c r="R157" s="98">
        <v>0</v>
      </c>
      <c r="S157" s="98">
        <v>0</v>
      </c>
      <c r="T157" s="98">
        <v>0</v>
      </c>
      <c r="U157" s="98">
        <v>0</v>
      </c>
      <c r="V157" s="98">
        <v>0</v>
      </c>
      <c r="W157" s="98">
        <v>0</v>
      </c>
      <c r="X157" s="98">
        <v>0</v>
      </c>
      <c r="Y157" s="91"/>
      <c r="Z157" s="164">
        <f t="shared" si="30"/>
        <v>0</v>
      </c>
      <c r="AA157" s="94">
        <f t="shared" si="30"/>
        <v>0</v>
      </c>
      <c r="AB157" s="94">
        <f t="shared" si="30"/>
        <v>0</v>
      </c>
      <c r="AC157" s="94">
        <f t="shared" si="30"/>
        <v>0</v>
      </c>
      <c r="AD157" s="94">
        <f t="shared" si="30"/>
        <v>0</v>
      </c>
      <c r="AE157" s="94">
        <f t="shared" si="30"/>
        <v>0</v>
      </c>
      <c r="AF157" s="94">
        <f t="shared" si="30"/>
        <v>0</v>
      </c>
      <c r="AG157" s="94">
        <f t="shared" si="30"/>
        <v>0</v>
      </c>
      <c r="AH157" s="93">
        <f t="shared" si="30"/>
        <v>0</v>
      </c>
      <c r="AI157" s="105"/>
      <c r="AJ157" s="15"/>
    </row>
    <row r="158" spans="1:36" ht="25.5" customHeight="1" x14ac:dyDescent="0.25">
      <c r="A158" s="213" t="s">
        <v>228</v>
      </c>
      <c r="B158" s="64">
        <v>7</v>
      </c>
      <c r="C158" s="81" t="s">
        <v>229</v>
      </c>
      <c r="D158" s="62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Pozos!D155,VilladelaPaz!D155,Xilitla!D155,Zaragoza!D155)</f>
        <v>0</v>
      </c>
      <c r="E158" s="155">
        <f>SUM(E159:E168)</f>
        <v>0</v>
      </c>
      <c r="F158" s="156"/>
      <c r="G158" s="156"/>
      <c r="H158" s="156"/>
      <c r="I158" s="156"/>
      <c r="J158" s="156"/>
      <c r="K158" s="156"/>
      <c r="L158" s="156"/>
      <c r="M158" s="156"/>
      <c r="N158" s="102"/>
      <c r="O158" s="62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VilladePozos!F155,Xilitla!F155,Zaragoza!F155)</f>
        <v>1553</v>
      </c>
      <c r="P158" s="155">
        <f>SUM(P159:P168)</f>
        <v>1553</v>
      </c>
      <c r="Q158" s="156"/>
      <c r="R158" s="156"/>
      <c r="S158" s="156"/>
      <c r="T158" s="156"/>
      <c r="U158" s="156"/>
      <c r="V158" s="156"/>
      <c r="W158" s="156"/>
      <c r="X158" s="156"/>
      <c r="Y158" s="102"/>
      <c r="Z158" s="161">
        <f t="shared" si="30"/>
        <v>1553</v>
      </c>
      <c r="AA158" s="176"/>
      <c r="AB158" s="176"/>
      <c r="AC158" s="176"/>
      <c r="AD158" s="176"/>
      <c r="AE158" s="176"/>
      <c r="AF158" s="176"/>
      <c r="AG158" s="176"/>
      <c r="AH158" s="177"/>
      <c r="AI158" s="166"/>
      <c r="AJ158" s="15"/>
    </row>
    <row r="159" spans="1:36" x14ac:dyDescent="0.25">
      <c r="A159" s="213"/>
      <c r="B159" s="66">
        <v>7.1</v>
      </c>
      <c r="C159" s="74" t="s">
        <v>230</v>
      </c>
      <c r="D159" s="61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Pozos!D156,VilladelaPaz!D156,Xilitla!D156,Zaragoza!D156)</f>
        <v>0</v>
      </c>
      <c r="E159" s="115">
        <v>0</v>
      </c>
      <c r="F159" s="141"/>
      <c r="G159" s="129"/>
      <c r="H159" s="129"/>
      <c r="I159" s="129"/>
      <c r="J159" s="129"/>
      <c r="K159" s="129"/>
      <c r="L159" s="129"/>
      <c r="M159" s="129"/>
      <c r="N159" s="91"/>
      <c r="O159" s="61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VilladePozos!F156,Xilitla!F156,Zaragoza!F156)</f>
        <v>953</v>
      </c>
      <c r="P159" s="115">
        <v>953</v>
      </c>
      <c r="Q159" s="141"/>
      <c r="R159" s="129"/>
      <c r="S159" s="129"/>
      <c r="T159" s="129"/>
      <c r="U159" s="129"/>
      <c r="V159" s="129"/>
      <c r="W159" s="129"/>
      <c r="X159" s="129"/>
      <c r="Y159" s="91"/>
      <c r="Z159" s="164">
        <f t="shared" si="30"/>
        <v>953</v>
      </c>
      <c r="AA159" s="129"/>
      <c r="AB159" s="129"/>
      <c r="AC159" s="129"/>
      <c r="AD159" s="129"/>
      <c r="AE159" s="129"/>
      <c r="AF159" s="129"/>
      <c r="AG159" s="129"/>
      <c r="AH159" s="129"/>
      <c r="AI159" s="99"/>
      <c r="AJ159" s="15"/>
    </row>
    <row r="160" spans="1:36" x14ac:dyDescent="0.25">
      <c r="A160" s="213"/>
      <c r="B160" s="66">
        <v>7.2</v>
      </c>
      <c r="C160" s="74" t="s">
        <v>231</v>
      </c>
      <c r="D160" s="61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Pozos!D157,VilladelaPaz!D157,Xilitla!D157,Zaragoza!D157)</f>
        <v>0</v>
      </c>
      <c r="E160" s="115">
        <v>0</v>
      </c>
      <c r="F160" s="141"/>
      <c r="G160" s="129"/>
      <c r="H160" s="129"/>
      <c r="I160" s="129"/>
      <c r="J160" s="129"/>
      <c r="K160" s="129"/>
      <c r="L160" s="129"/>
      <c r="M160" s="129"/>
      <c r="N160" s="91"/>
      <c r="O160" s="61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VilladePozos!F157,Xilitla!F157,Zaragoza!F157)</f>
        <v>243</v>
      </c>
      <c r="P160" s="115">
        <v>243</v>
      </c>
      <c r="Q160" s="141"/>
      <c r="R160" s="129"/>
      <c r="S160" s="129"/>
      <c r="T160" s="129"/>
      <c r="U160" s="129"/>
      <c r="V160" s="129"/>
      <c r="W160" s="129"/>
      <c r="X160" s="129"/>
      <c r="Y160" s="91"/>
      <c r="Z160" s="164">
        <f t="shared" si="30"/>
        <v>243</v>
      </c>
      <c r="AA160" s="129"/>
      <c r="AB160" s="129"/>
      <c r="AC160" s="129"/>
      <c r="AD160" s="129"/>
      <c r="AE160" s="129"/>
      <c r="AF160" s="129"/>
      <c r="AG160" s="129"/>
      <c r="AH160" s="129"/>
      <c r="AI160" s="99"/>
      <c r="AJ160" s="15"/>
    </row>
    <row r="161" spans="1:36" x14ac:dyDescent="0.25">
      <c r="A161" s="213"/>
      <c r="B161" s="66">
        <v>7.3</v>
      </c>
      <c r="C161" s="74" t="s">
        <v>232</v>
      </c>
      <c r="D161" s="61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Pozos!D158,VilladelaPaz!D158,Xilitla!D158,Zaragoza!D158)</f>
        <v>0</v>
      </c>
      <c r="E161" s="115">
        <v>0</v>
      </c>
      <c r="F161" s="141"/>
      <c r="G161" s="129"/>
      <c r="H161" s="129"/>
      <c r="I161" s="129"/>
      <c r="J161" s="129"/>
      <c r="K161" s="129"/>
      <c r="L161" s="129"/>
      <c r="M161" s="129"/>
      <c r="N161" s="91"/>
      <c r="O161" s="61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VilladePozos!F158,Xilitla!F158,Zaragoza!F158)</f>
        <v>52</v>
      </c>
      <c r="P161" s="115">
        <v>52</v>
      </c>
      <c r="Q161" s="141"/>
      <c r="R161" s="129"/>
      <c r="S161" s="129"/>
      <c r="T161" s="129"/>
      <c r="U161" s="129"/>
      <c r="V161" s="129"/>
      <c r="W161" s="129"/>
      <c r="X161" s="129"/>
      <c r="Y161" s="91"/>
      <c r="Z161" s="164">
        <f t="shared" si="30"/>
        <v>52</v>
      </c>
      <c r="AA161" s="129"/>
      <c r="AB161" s="129"/>
      <c r="AC161" s="129"/>
      <c r="AD161" s="129"/>
      <c r="AE161" s="129"/>
      <c r="AF161" s="129"/>
      <c r="AG161" s="129"/>
      <c r="AH161" s="129"/>
      <c r="AI161" s="99"/>
      <c r="AJ161" s="15"/>
    </row>
    <row r="162" spans="1:36" x14ac:dyDescent="0.25">
      <c r="A162" s="213"/>
      <c r="B162" s="66">
        <v>7.4</v>
      </c>
      <c r="C162" s="74" t="s">
        <v>233</v>
      </c>
      <c r="D162" s="61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Pozos!D159,VilladelaPaz!D159,Xilitla!D159,Zaragoza!D159)</f>
        <v>0</v>
      </c>
      <c r="E162" s="115">
        <v>0</v>
      </c>
      <c r="F162" s="141"/>
      <c r="G162" s="129"/>
      <c r="H162" s="129"/>
      <c r="I162" s="129"/>
      <c r="J162" s="129"/>
      <c r="K162" s="129"/>
      <c r="L162" s="129"/>
      <c r="M162" s="129"/>
      <c r="N162" s="91"/>
      <c r="O162" s="61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VilladePozos!F159,Xilitla!F159,Zaragoza!F159)</f>
        <v>1</v>
      </c>
      <c r="P162" s="115">
        <v>1</v>
      </c>
      <c r="Q162" s="141"/>
      <c r="R162" s="129"/>
      <c r="S162" s="129"/>
      <c r="T162" s="129"/>
      <c r="U162" s="129"/>
      <c r="V162" s="129"/>
      <c r="W162" s="129"/>
      <c r="X162" s="129"/>
      <c r="Y162" s="91"/>
      <c r="Z162" s="164">
        <f t="shared" si="30"/>
        <v>1</v>
      </c>
      <c r="AA162" s="129"/>
      <c r="AB162" s="129"/>
      <c r="AC162" s="129"/>
      <c r="AD162" s="129"/>
      <c r="AE162" s="129"/>
      <c r="AF162" s="129"/>
      <c r="AG162" s="129"/>
      <c r="AH162" s="129"/>
      <c r="AI162" s="99"/>
      <c r="AJ162" s="15"/>
    </row>
    <row r="163" spans="1:36" x14ac:dyDescent="0.25">
      <c r="A163" s="213"/>
      <c r="B163" s="66">
        <v>7.5</v>
      </c>
      <c r="C163" s="74" t="s">
        <v>234</v>
      </c>
      <c r="D163" s="61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Pozos!D160,VilladelaPaz!D160,Xilitla!D160,Zaragoza!D160)</f>
        <v>0</v>
      </c>
      <c r="E163" s="115">
        <v>0</v>
      </c>
      <c r="F163" s="141"/>
      <c r="G163" s="129"/>
      <c r="H163" s="129"/>
      <c r="I163" s="129"/>
      <c r="J163" s="129"/>
      <c r="K163" s="129"/>
      <c r="L163" s="129"/>
      <c r="M163" s="129"/>
      <c r="N163" s="91"/>
      <c r="O163" s="61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VilladePozos!F160,Xilitla!F160,Zaragoza!F160)</f>
        <v>0</v>
      </c>
      <c r="P163" s="115">
        <v>0</v>
      </c>
      <c r="Q163" s="141"/>
      <c r="R163" s="129"/>
      <c r="S163" s="129"/>
      <c r="T163" s="129"/>
      <c r="U163" s="129"/>
      <c r="V163" s="129"/>
      <c r="W163" s="129"/>
      <c r="X163" s="129"/>
      <c r="Y163" s="91"/>
      <c r="Z163" s="164">
        <f t="shared" si="30"/>
        <v>0</v>
      </c>
      <c r="AA163" s="129"/>
      <c r="AB163" s="129"/>
      <c r="AC163" s="129"/>
      <c r="AD163" s="129"/>
      <c r="AE163" s="129"/>
      <c r="AF163" s="129"/>
      <c r="AG163" s="129"/>
      <c r="AH163" s="129"/>
      <c r="AI163" s="99"/>
      <c r="AJ163" s="15"/>
    </row>
    <row r="164" spans="1:36" x14ac:dyDescent="0.25">
      <c r="A164" s="213"/>
      <c r="B164" s="66">
        <v>7.6</v>
      </c>
      <c r="C164" s="74" t="s">
        <v>235</v>
      </c>
      <c r="D164" s="61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Pozos!D161,VilladelaPaz!D161,Xilitla!D161,Zaragoza!D161)</f>
        <v>0</v>
      </c>
      <c r="E164" s="115">
        <v>0</v>
      </c>
      <c r="F164" s="141"/>
      <c r="G164" s="129"/>
      <c r="H164" s="129"/>
      <c r="I164" s="129"/>
      <c r="J164" s="129"/>
      <c r="K164" s="129"/>
      <c r="L164" s="129"/>
      <c r="M164" s="129"/>
      <c r="N164" s="91"/>
      <c r="O164" s="61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VilladePozos!F161,Xilitla!F161,Zaragoza!F161)</f>
        <v>9</v>
      </c>
      <c r="P164" s="115">
        <v>9</v>
      </c>
      <c r="Q164" s="141"/>
      <c r="R164" s="129"/>
      <c r="S164" s="129"/>
      <c r="T164" s="129"/>
      <c r="U164" s="129"/>
      <c r="V164" s="129"/>
      <c r="W164" s="129"/>
      <c r="X164" s="129"/>
      <c r="Y164" s="91"/>
      <c r="Z164" s="164">
        <f t="shared" si="30"/>
        <v>9</v>
      </c>
      <c r="AA164" s="129"/>
      <c r="AB164" s="129"/>
      <c r="AC164" s="129"/>
      <c r="AD164" s="129"/>
      <c r="AE164" s="129"/>
      <c r="AF164" s="129"/>
      <c r="AG164" s="129"/>
      <c r="AH164" s="129"/>
      <c r="AI164" s="99"/>
      <c r="AJ164" s="15"/>
    </row>
    <row r="165" spans="1:36" x14ac:dyDescent="0.25">
      <c r="A165" s="213"/>
      <c r="B165" s="66">
        <v>7.7</v>
      </c>
      <c r="C165" s="82" t="s">
        <v>236</v>
      </c>
      <c r="D165" s="61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Pozos!D162,VilladelaPaz!D162,Xilitla!D162,Zaragoza!D162)</f>
        <v>0</v>
      </c>
      <c r="E165" s="115">
        <v>0</v>
      </c>
      <c r="F165" s="141"/>
      <c r="G165" s="129"/>
      <c r="H165" s="129"/>
      <c r="I165" s="129"/>
      <c r="J165" s="129"/>
      <c r="K165" s="129"/>
      <c r="L165" s="129"/>
      <c r="M165" s="129"/>
      <c r="N165" s="91"/>
      <c r="O165" s="61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VilladePozos!F162,Xilitla!F162,Zaragoza!F162)</f>
        <v>15</v>
      </c>
      <c r="P165" s="115">
        <v>15</v>
      </c>
      <c r="Q165" s="141"/>
      <c r="R165" s="129"/>
      <c r="S165" s="129"/>
      <c r="T165" s="129"/>
      <c r="U165" s="129"/>
      <c r="V165" s="129"/>
      <c r="W165" s="129"/>
      <c r="X165" s="129"/>
      <c r="Y165" s="91"/>
      <c r="Z165" s="164">
        <f t="shared" si="30"/>
        <v>15</v>
      </c>
      <c r="AA165" s="129"/>
      <c r="AB165" s="129"/>
      <c r="AC165" s="129"/>
      <c r="AD165" s="129"/>
      <c r="AE165" s="129"/>
      <c r="AF165" s="129"/>
      <c r="AG165" s="129"/>
      <c r="AH165" s="129"/>
      <c r="AI165" s="99"/>
      <c r="AJ165" s="15"/>
    </row>
    <row r="166" spans="1:36" ht="25.5" customHeight="1" x14ac:dyDescent="0.25">
      <c r="A166" s="213"/>
      <c r="B166" s="66">
        <v>7.8</v>
      </c>
      <c r="C166" s="82" t="s">
        <v>237</v>
      </c>
      <c r="D166" s="61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Pozos!D163,VilladelaPaz!D163,Xilitla!D163,Zaragoza!D163)</f>
        <v>0</v>
      </c>
      <c r="E166" s="115">
        <v>0</v>
      </c>
      <c r="F166" s="141"/>
      <c r="G166" s="129"/>
      <c r="H166" s="129"/>
      <c r="I166" s="129"/>
      <c r="J166" s="129"/>
      <c r="K166" s="129"/>
      <c r="L166" s="129"/>
      <c r="M166" s="129"/>
      <c r="N166" s="91"/>
      <c r="O166" s="61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VilladePozos!F163,Xilitla!F163,Zaragoza!F163)</f>
        <v>44</v>
      </c>
      <c r="P166" s="115">
        <v>44</v>
      </c>
      <c r="Q166" s="141"/>
      <c r="R166" s="129"/>
      <c r="S166" s="129"/>
      <c r="T166" s="129"/>
      <c r="U166" s="129"/>
      <c r="V166" s="129"/>
      <c r="W166" s="129"/>
      <c r="X166" s="129"/>
      <c r="Y166" s="91"/>
      <c r="Z166" s="164">
        <f t="shared" si="30"/>
        <v>44</v>
      </c>
      <c r="AA166" s="129"/>
      <c r="AB166" s="129"/>
      <c r="AC166" s="129"/>
      <c r="AD166" s="129"/>
      <c r="AE166" s="129"/>
      <c r="AF166" s="129"/>
      <c r="AG166" s="129"/>
      <c r="AH166" s="129"/>
      <c r="AI166" s="99"/>
      <c r="AJ166" s="15"/>
    </row>
    <row r="167" spans="1:36" x14ac:dyDescent="0.25">
      <c r="A167" s="213"/>
      <c r="B167" s="66">
        <v>7.9</v>
      </c>
      <c r="C167" s="82" t="s">
        <v>238</v>
      </c>
      <c r="D167" s="61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Pozos!D164,VilladelaPaz!D164,Xilitla!D164,Zaragoza!D164)</f>
        <v>0</v>
      </c>
      <c r="E167" s="115">
        <v>0</v>
      </c>
      <c r="F167" s="141"/>
      <c r="G167" s="129"/>
      <c r="H167" s="129"/>
      <c r="I167" s="129"/>
      <c r="J167" s="129"/>
      <c r="K167" s="129"/>
      <c r="L167" s="129"/>
      <c r="M167" s="129"/>
      <c r="N167" s="91"/>
      <c r="O167" s="61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VilladePozos!F164,Xilitla!F164,Zaragoza!F164)</f>
        <v>0</v>
      </c>
      <c r="P167" s="115">
        <v>0</v>
      </c>
      <c r="Q167" s="141"/>
      <c r="R167" s="129"/>
      <c r="S167" s="129"/>
      <c r="T167" s="129"/>
      <c r="U167" s="129"/>
      <c r="V167" s="129"/>
      <c r="W167" s="129"/>
      <c r="X167" s="129"/>
      <c r="Y167" s="91"/>
      <c r="Z167" s="164">
        <f t="shared" si="30"/>
        <v>0</v>
      </c>
      <c r="AA167" s="129"/>
      <c r="AB167" s="129"/>
      <c r="AC167" s="129"/>
      <c r="AD167" s="129"/>
      <c r="AE167" s="129"/>
      <c r="AF167" s="129"/>
      <c r="AG167" s="129"/>
      <c r="AH167" s="129"/>
      <c r="AI167" s="99"/>
      <c r="AJ167" s="15"/>
    </row>
    <row r="168" spans="1:36" x14ac:dyDescent="0.25">
      <c r="A168" s="213"/>
      <c r="B168" s="85">
        <v>7.1</v>
      </c>
      <c r="C168" s="82" t="s">
        <v>239</v>
      </c>
      <c r="D168" s="61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Pozos!D165,VilladelaPaz!D165,Xilitla!D165,Zaragoza!D165)</f>
        <v>0</v>
      </c>
      <c r="E168" s="115">
        <v>0</v>
      </c>
      <c r="F168" s="157"/>
      <c r="G168" s="158"/>
      <c r="H168" s="158"/>
      <c r="I168" s="158"/>
      <c r="J168" s="158"/>
      <c r="K168" s="158"/>
      <c r="L168" s="158"/>
      <c r="M168" s="158"/>
      <c r="N168" s="158"/>
      <c r="O168" s="61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VilladePozos!F165,Xilitla!F165,Zaragoza!F165)</f>
        <v>236</v>
      </c>
      <c r="P168" s="115">
        <v>236</v>
      </c>
      <c r="Q168" s="157"/>
      <c r="R168" s="158"/>
      <c r="S168" s="158"/>
      <c r="T168" s="158"/>
      <c r="U168" s="158"/>
      <c r="V168" s="158"/>
      <c r="W168" s="158"/>
      <c r="X168" s="158"/>
      <c r="Y168" s="158"/>
      <c r="Z168" s="106">
        <f t="shared" si="30"/>
        <v>236</v>
      </c>
      <c r="AA168" s="158"/>
      <c r="AB168" s="158"/>
      <c r="AC168" s="158"/>
      <c r="AD168" s="158"/>
      <c r="AE168" s="158"/>
      <c r="AF168" s="158"/>
      <c r="AG168" s="158"/>
      <c r="AH168" s="158"/>
      <c r="AI168" s="158"/>
      <c r="AJ168" s="15"/>
    </row>
    <row r="169" spans="1:36" x14ac:dyDescent="0.25">
      <c r="A169" s="30"/>
      <c r="B169" s="30"/>
      <c r="C169" s="30"/>
      <c r="D169" s="41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41"/>
      <c r="F169" s="30"/>
      <c r="G169" s="30"/>
      <c r="H169" s="30"/>
      <c r="I169" s="30"/>
      <c r="J169" s="30"/>
      <c r="K169" s="30"/>
      <c r="L169" s="30"/>
      <c r="M169" s="30"/>
      <c r="N169" s="30"/>
      <c r="O169" s="41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30"/>
      <c r="Q169" s="30"/>
      <c r="R169" s="30"/>
      <c r="S169" s="30"/>
      <c r="T169" s="30"/>
      <c r="U169" s="30"/>
      <c r="V169" s="30"/>
      <c r="W169" s="30"/>
      <c r="X169" s="30"/>
      <c r="Y169" s="30"/>
      <c r="Z169" s="41"/>
      <c r="AA169" s="30"/>
      <c r="AB169" s="30"/>
      <c r="AC169" s="30"/>
      <c r="AD169" s="30"/>
      <c r="AE169" s="30"/>
      <c r="AF169" s="30"/>
      <c r="AG169" s="30"/>
      <c r="AH169" s="30"/>
      <c r="AI169" s="30"/>
      <c r="AJ169" s="15"/>
    </row>
    <row r="170" spans="1:36" x14ac:dyDescent="0.25">
      <c r="A170" s="11"/>
      <c r="B170" s="11"/>
      <c r="C170" s="11"/>
      <c r="D170" s="11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P170" s="11"/>
      <c r="Q170" s="11"/>
      <c r="R170" s="11"/>
      <c r="S170" s="11"/>
      <c r="T170" s="11"/>
      <c r="U170" s="11"/>
      <c r="V170" s="11"/>
      <c r="W170" s="11"/>
      <c r="X170" s="11"/>
      <c r="Y170" s="11"/>
      <c r="Z170" s="11"/>
      <c r="AA170" s="11"/>
      <c r="AB170" s="11"/>
      <c r="AC170" s="11"/>
      <c r="AD170" s="11"/>
      <c r="AE170" s="12"/>
      <c r="AF170" s="12"/>
      <c r="AG170" s="12"/>
      <c r="AH170" s="12"/>
      <c r="AI170" s="12"/>
      <c r="AJ170" s="12"/>
    </row>
  </sheetData>
  <sheetProtection algorithmName="SHA-512" hashValue="t+v+pjS0Qjtfnlge7GC7BQLnvMhjnQrRgUAmouoAA5DSpP+mWKutXll6bOaUjeMVKSbem8eaxxAcqC8ULcejMg==" saltValue="Wed7TqcJ9GgRsp2TN94v3A==" spinCount="100000" sheet="1" objects="1" scenarios="1"/>
  <protectedRanges>
    <protectedRange algorithmName="SHA-512" hashValue="547X8El6a237fmctfeJ6V8CjKdSbud3kyJO/L2xi1fBXv3ed6p4K/WoIb1/Y0j3ZQdO+xGpEYCX1I6byAu29uw==" saltValue="GPTNeDVMdSaZIuRDWP63Cg==" spinCount="100000" sqref="D34:D169" name="p0ffe89d648e4e11be1ca2febddbbfbe9"/>
  </protectedRanges>
  <mergeCells count="47"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2:U2"/>
    <mergeCell ref="A3:U3"/>
    <mergeCell ref="E5:R5"/>
    <mergeCell ref="E6:R6"/>
    <mergeCell ref="E7:R7"/>
  </mergeCells>
  <dataValidations count="27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1000000}">
      <formula1>E5</formula1>
    </dataValidation>
    <dataValidation type="custom" showInputMessage="1" showErrorMessage="1" sqref="F5" xr:uid="{00000000-0002-0000-0000-000002000000}">
      <formula1>E5</formula1>
    </dataValidation>
    <dataValidation type="custom" showInputMessage="1" showErrorMessage="1" sqref="G5" xr:uid="{00000000-0002-0000-0000-000003000000}">
      <formula1>E5</formula1>
    </dataValidation>
    <dataValidation type="custom" showInputMessage="1" showErrorMessage="1" sqref="H5" xr:uid="{00000000-0002-0000-0000-000004000000}">
      <formula1>E5</formula1>
    </dataValidation>
    <dataValidation type="custom" showInputMessage="1" showErrorMessage="1" sqref="I5" xr:uid="{00000000-0002-0000-0000-000005000000}">
      <formula1>E5</formula1>
    </dataValidation>
    <dataValidation type="custom" showInputMessage="1" showErrorMessage="1" sqref="J5" xr:uid="{00000000-0002-0000-0000-000006000000}">
      <formula1>E5</formula1>
    </dataValidation>
    <dataValidation type="custom" showInputMessage="1" showErrorMessage="1" sqref="K5" xr:uid="{00000000-0002-0000-0000-000007000000}">
      <formula1>E5</formula1>
    </dataValidation>
    <dataValidation type="custom" showInputMessage="1" showErrorMessage="1" sqref="L5" xr:uid="{00000000-0002-0000-0000-000008000000}">
      <formula1>E5</formula1>
    </dataValidation>
    <dataValidation type="custom" showInputMessage="1" showErrorMessage="1" sqref="M5" xr:uid="{00000000-0002-0000-0000-000009000000}">
      <formula1>E5</formula1>
    </dataValidation>
    <dataValidation type="custom" showInputMessage="1" showErrorMessage="1" sqref="N5" xr:uid="{00000000-0002-0000-0000-00000A000000}">
      <formula1>E5</formula1>
    </dataValidation>
    <dataValidation type="custom" showInputMessage="1" showErrorMessage="1" sqref="O5" xr:uid="{00000000-0002-0000-0000-00000B000000}">
      <formula1>E5</formula1>
    </dataValidation>
    <dataValidation type="custom" showInputMessage="1" showErrorMessage="1" sqref="P5" xr:uid="{00000000-0002-0000-0000-00000C000000}">
      <formula1>E5</formula1>
    </dataValidation>
    <dataValidation type="custom" showInputMessage="1" showErrorMessage="1" sqref="Q5" xr:uid="{00000000-0002-0000-0000-00000D000000}">
      <formula1>E5</formula1>
    </dataValidation>
    <dataValidation type="custom" showInputMessage="1" showErrorMessage="1" sqref="R5" xr:uid="{00000000-0002-0000-0000-00000E000000}">
      <formula1>E5</formula1>
    </dataValidation>
    <dataValidation type="custom" allowBlank="1" showInputMessage="1" showErrorMessage="1" sqref="N94 Y94" xr:uid="{00000000-0002-0000-0000-00000F000000}">
      <formula1>SUM(N92,N93)</formula1>
    </dataValidation>
    <dataValidation type="custom" allowBlank="1" showInputMessage="1" showErrorMessage="1" sqref="N97 Y97" xr:uid="{00000000-0002-0000-0000-000010000000}">
      <formula1>SUM(N92,N93)</formula1>
    </dataValidation>
    <dataValidation type="custom" allowBlank="1" showInputMessage="1" showErrorMessage="1" sqref="N91 Y91" xr:uid="{00000000-0002-0000-0000-000011000000}">
      <formula1>SUM(N92,N93)</formula1>
    </dataValidation>
    <dataValidation type="list" allowBlank="1" showInputMessage="1" showErrorMessage="1" sqref="E11:G11" xr:uid="{00000000-0002-0000-0000-000012000000}">
      <formula1>$R$13:$R$25</formula1>
    </dataValidation>
    <dataValidation type="list" allowBlank="1" showInputMessage="1" showErrorMessage="1" sqref="E10:G10" xr:uid="{00000000-0002-0000-0000-000013000000}">
      <formula1>$AK$2:$AK$12</formula1>
    </dataValidation>
    <dataValidation allowBlank="1" showInputMessage="1" showErrorMessage="1" errorTitle="Solo Números" error="Este campo solo acepta números" sqref="G145:M145 M65 R145:X145 X65" xr:uid="{00000000-0002-0000-0000-000017000000}"/>
    <dataValidation type="custom" allowBlank="1" showInputMessage="1" showErrorMessage="1" errorTitle="Formula" error="Este campo no es modificable" sqref="E24" xr:uid="{00000000-0002-0000-0000-000019000000}">
      <formula1>(E34)</formula1>
    </dataValidation>
    <dataValidation type="custom" allowBlank="1" showInputMessage="1" showErrorMessage="1" errorTitle="Formula" error="Este campo no es modificable" sqref="E25" xr:uid="{00000000-0002-0000-0000-00001A000000}">
      <formula1>(F34)</formula1>
    </dataValidation>
    <dataValidation type="custom" allowBlank="1" showInputMessage="1" showErrorMessage="1" errorTitle="Formula" error="Este campo no es modificable" sqref="E27" xr:uid="{00000000-0002-0000-0000-00001B000000}">
      <formula1>(P34)</formula1>
    </dataValidation>
    <dataValidation type="custom" allowBlank="1" showInputMessage="1" showErrorMessage="1" errorTitle="Formula" error="Este campo no es modificable" sqref="E28" xr:uid="{00000000-0002-0000-0000-00001C000000}">
      <formula1>(Q34)</formula1>
    </dataValidation>
    <dataValidation type="custom" allowBlank="1" showInputMessage="1" showErrorMessage="1" errorTitle="Formula" error="Este campo no es modificable" sqref="J25" xr:uid="{00000000-0002-0000-0000-00001D000000}">
      <formula1>SUM(E24,E27)</formula1>
    </dataValidation>
    <dataValidation type="custom" allowBlank="1" showInputMessage="1" showErrorMessage="1" errorTitle="Formula" error="Este campo no es modificable" sqref="J26" xr:uid="{00000000-0002-0000-0000-00001E000000}">
      <formula1>SUM(E24,E27)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H167"/>
  <sheetViews>
    <sheetView showGridLines="0" view="pageBreakPreview" zoomScale="75" zoomScaleNormal="80" workbookViewId="0">
      <selection activeCell="F17" sqref="F17"/>
    </sheetView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242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16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16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16</v>
      </c>
      <c r="G31" s="178">
        <f>G82</f>
        <v>1</v>
      </c>
      <c r="H31" s="178">
        <f>SUM(D31,F31)</f>
        <v>16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</v>
      </c>
      <c r="G46" s="105"/>
      <c r="H46" s="164">
        <f t="shared" si="0"/>
        <v>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</v>
      </c>
      <c r="G49" s="91"/>
      <c r="H49" s="164">
        <f t="shared" si="0"/>
        <v>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</v>
      </c>
      <c r="G82" s="183">
        <f>SUM(G87,G100,G131)</f>
        <v>1</v>
      </c>
      <c r="H82" s="161">
        <f t="shared" si="0"/>
        <v>5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4</v>
      </c>
      <c r="G143" s="91"/>
      <c r="H143" s="164">
        <f t="shared" si="2"/>
        <v>4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4</v>
      </c>
      <c r="G146" s="195"/>
      <c r="H146" s="161">
        <f t="shared" si="2"/>
        <v>4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4</v>
      </c>
      <c r="G147" s="91"/>
      <c r="H147" s="164">
        <f t="shared" si="2"/>
        <v>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4</v>
      </c>
      <c r="G155" s="102"/>
      <c r="H155" s="161">
        <f t="shared" si="2"/>
        <v>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QnKNasiKlThHjHK8acNFAum+W0/QgHfH9lFQcrWXkS6pcc2AU08rJc0sFL3de8LpWgPuWjuwexqe/TQSV3Z4Bw==" saltValue="7qOqsYUj7yk2mpLynwCLxQ==" spinCount="100000" sheet="1" objects="1" scenarios="1"/>
  <protectedRanges>
    <protectedRange password="C390" sqref="D6:F6" name="p8ed57b8f2120ba51534468eae7284b9b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100-000001000000}">
      <formula1>D31</formula1>
    </dataValidation>
    <dataValidation type="custom" allowBlank="1" showInputMessage="1" showErrorMessage="1" errorTitle="Formula" error="Esta campo no es modificable" sqref="D26" xr:uid="{00000000-0002-0000-0100-000002000000}">
      <formula1>F31</formula1>
    </dataValidation>
    <dataValidation type="custom" allowBlank="1" showInputMessage="1" showErrorMessage="1" errorTitle="Formula" error="Esta campo no es modificable" sqref="H25" xr:uid="{00000000-0002-0000-0100-000003000000}">
      <formula1>SUM(D24,D26)</formula1>
    </dataValidation>
    <dataValidation allowBlank="1" showInputMessage="1" showErrorMessage="1" errorTitle="Solo Numeros" error="Este campo solo acepta números" sqref="D89:G90 D92:G93 D95:G96" xr:uid="{58F49D9A-773B-4AFF-B531-3925D0E061D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1DBF32-C6D8-42F8-96BE-1B011AFA4F8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257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</v>
      </c>
      <c r="G31" s="178">
        <f>G82</f>
        <v>0</v>
      </c>
      <c r="H31" s="178">
        <f>SUM(D31,F31)</f>
        <v>3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</v>
      </c>
      <c r="G82" s="183">
        <f>SUM(G87,G100,G131)</f>
        <v>0</v>
      </c>
      <c r="H82" s="161">
        <f t="shared" si="0"/>
        <v>2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qyofi68FnBFAPuZvzt67Q8zwIk3P1L9MO5BgyLQvsDJjBdqDoHzJJA34fwNv2vHkGGuJkNUdiz8YUmU2We3u7g==" saltValue="FTOH/Cg7Q/CV5yvciJOC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200-000001000000}">
      <formula1>D31</formula1>
    </dataValidation>
    <dataValidation type="custom" allowBlank="1" showInputMessage="1" showErrorMessage="1" errorTitle="Formula" error="Esta campo no es modificable" sqref="D26" xr:uid="{00000000-0002-0000-0200-000002000000}">
      <formula1>F31</formula1>
    </dataValidation>
    <dataValidation type="custom" allowBlank="1" showInputMessage="1" showErrorMessage="1" errorTitle="Formula" error="Esta campo no es modificable" sqref="H25" xr:uid="{00000000-0002-0000-0200-000003000000}">
      <formula1>SUM(D24,D26)</formula1>
    </dataValidation>
    <dataValidation allowBlank="1" showInputMessage="1" showErrorMessage="1" errorTitle="Solo Numeros" error="Este campo solo acepta números" sqref="D89:G90 D92:G93 D95:G96" xr:uid="{F642A6E1-CF92-43E1-A052-BCF88D11EA8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2F2E73A-43A1-42E3-B078-072DEABDDEB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258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33</v>
      </c>
      <c r="G31" s="178">
        <f>G82</f>
        <v>3</v>
      </c>
      <c r="H31" s="178">
        <f>SUM(D31,F31)</f>
        <v>33</v>
      </c>
      <c r="I31" s="178">
        <f>SUM(E31,G31)</f>
        <v>3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3</v>
      </c>
      <c r="G78" s="91"/>
      <c r="H78" s="164">
        <f t="shared" si="0"/>
        <v>3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7</v>
      </c>
      <c r="G82" s="183">
        <f>SUM(G87,G100,G131)</f>
        <v>3</v>
      </c>
      <c r="H82" s="161">
        <f t="shared" si="0"/>
        <v>7</v>
      </c>
      <c r="I82" s="161">
        <f>SUM(E82,G82)</f>
        <v>3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3</v>
      </c>
      <c r="G83" s="108">
        <f>G82</f>
        <v>3</v>
      </c>
      <c r="H83" s="161">
        <f t="shared" si="0"/>
        <v>3</v>
      </c>
      <c r="I83" s="161">
        <f>SUM(E83,G83)</f>
        <v>3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3</v>
      </c>
      <c r="G87" s="138">
        <f>SUM(G88,G91,G94)</f>
        <v>3</v>
      </c>
      <c r="H87" s="163">
        <f t="shared" si="0"/>
        <v>3</v>
      </c>
      <c r="I87" s="109">
        <f t="shared" si="0"/>
        <v>3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2</v>
      </c>
      <c r="G91" s="187">
        <f>SUM(G92,G93)</f>
        <v>2</v>
      </c>
      <c r="H91" s="188">
        <f t="shared" si="1"/>
        <v>2</v>
      </c>
      <c r="I91" s="188">
        <f t="shared" si="1"/>
        <v>2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2</v>
      </c>
      <c r="G93" s="147">
        <v>2</v>
      </c>
      <c r="H93" s="97">
        <f t="shared" si="1"/>
        <v>2</v>
      </c>
      <c r="I93" s="97">
        <f t="shared" si="1"/>
        <v>2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6</v>
      </c>
      <c r="G146" s="195"/>
      <c r="H146" s="161">
        <f t="shared" si="2"/>
        <v>6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6</v>
      </c>
      <c r="G147" s="91"/>
      <c r="H147" s="164">
        <f t="shared" si="2"/>
        <v>6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15</v>
      </c>
      <c r="G155" s="102"/>
      <c r="H155" s="161">
        <f t="shared" si="2"/>
        <v>15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</v>
      </c>
      <c r="G156" s="91"/>
      <c r="H156" s="164">
        <f t="shared" si="2"/>
        <v>4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9</v>
      </c>
      <c r="G157" s="91"/>
      <c r="H157" s="164">
        <f t="shared" si="2"/>
        <v>9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2</v>
      </c>
      <c r="G158" s="91"/>
      <c r="H158" s="164">
        <f t="shared" si="2"/>
        <v>2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eqTWB4ynlgIFMgl1jkrAzFBFo2UDQpjpowj5WUH1JPBajBOZ0XwwfXmm7ZzCPVSc5BZ9CSBjWF76ZyOWGhClgw==" saltValue="mrP4+45Dr/y/U7GkC0v5q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300-000001000000}">
      <formula1>D31</formula1>
    </dataValidation>
    <dataValidation type="custom" allowBlank="1" showInputMessage="1" showErrorMessage="1" errorTitle="Formula" error="Esta campo no es modificable" sqref="D26" xr:uid="{00000000-0002-0000-0300-000002000000}">
      <formula1>F31</formula1>
    </dataValidation>
    <dataValidation type="custom" allowBlank="1" showInputMessage="1" showErrorMessage="1" errorTitle="Formula" error="Esta campo no es modificable" sqref="H25" xr:uid="{00000000-0002-0000-0300-000003000000}">
      <formula1>SUM(D24,D26)</formula1>
    </dataValidation>
    <dataValidation allowBlank="1" showInputMessage="1" showErrorMessage="1" errorTitle="Solo Numeros" error="Este campo solo acepta números" sqref="D89:G90 D92:G93 D95:G96" xr:uid="{447CE9E5-D5A6-45CF-800D-B6D03AFFC16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81E17EF-A1B9-410C-AA81-4FD3988D3D9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259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</v>
      </c>
      <c r="G31" s="178">
        <f>G82</f>
        <v>1</v>
      </c>
      <c r="H31" s="178">
        <f>SUM(D31,F31)</f>
        <v>3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1</v>
      </c>
      <c r="H82" s="161">
        <f t="shared" si="0"/>
        <v>1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7/RQRiOHibXFw2VpPvzgUl0HK+2sjREdqbjjSfqLbHz1M82yfvZkyKciyCdIbRlKuitngVScvnOVPbx8pCgMMA==" saltValue="aYT1tqQEThC16SAo3TPWP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400-000001000000}">
      <formula1>D31</formula1>
    </dataValidation>
    <dataValidation type="custom" allowBlank="1" showInputMessage="1" showErrorMessage="1" errorTitle="Formula" error="Esta campo no es modificable" sqref="D26" xr:uid="{00000000-0002-0000-0400-000002000000}">
      <formula1>F31</formula1>
    </dataValidation>
    <dataValidation type="custom" allowBlank="1" showInputMessage="1" showErrorMessage="1" errorTitle="Formula" error="Esta campo no es modificable" sqref="H25" xr:uid="{00000000-0002-0000-0400-000003000000}">
      <formula1>SUM(D24,D26)</formula1>
    </dataValidation>
    <dataValidation allowBlank="1" showInputMessage="1" showErrorMessage="1" errorTitle="Solo Numeros" error="Este campo solo acepta números" sqref="D89:G90 D92:G93 D95:G96" xr:uid="{71CCFFC6-67AC-4D57-A668-C9E479D6CF8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D0E8151-731A-4828-84FD-DB140697E0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33</v>
      </c>
      <c r="G31" s="178">
        <f>G82</f>
        <v>0</v>
      </c>
      <c r="H31" s="178">
        <f>SUM(D31,F31)</f>
        <v>33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7</v>
      </c>
      <c r="G32" s="91"/>
      <c r="H32" s="161">
        <f t="shared" ref="H32:I87" si="0">SUM(D32,F32)</f>
        <v>7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6</v>
      </c>
      <c r="G45" s="105"/>
      <c r="H45" s="163">
        <f t="shared" si="0"/>
        <v>6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5</v>
      </c>
      <c r="G46" s="105"/>
      <c r="H46" s="164">
        <f t="shared" si="0"/>
        <v>5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1</v>
      </c>
      <c r="G48" s="91"/>
      <c r="H48" s="164">
        <f t="shared" si="0"/>
        <v>1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4</v>
      </c>
      <c r="G49" s="91"/>
      <c r="H49" s="164">
        <f t="shared" si="0"/>
        <v>4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1</v>
      </c>
      <c r="G77" s="91"/>
      <c r="H77" s="164">
        <f t="shared" si="0"/>
        <v>1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7</v>
      </c>
      <c r="G82" s="183">
        <f>SUM(G87,G100,G131)</f>
        <v>0</v>
      </c>
      <c r="H82" s="161">
        <f t="shared" si="0"/>
        <v>7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3</v>
      </c>
      <c r="G143" s="91"/>
      <c r="H143" s="164">
        <f t="shared" si="2"/>
        <v>3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7</v>
      </c>
      <c r="G146" s="195"/>
      <c r="H146" s="161">
        <f t="shared" si="2"/>
        <v>7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5</v>
      </c>
      <c r="G147" s="91"/>
      <c r="H147" s="164">
        <f t="shared" si="2"/>
        <v>5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2</v>
      </c>
      <c r="G149" s="91"/>
      <c r="H149" s="164">
        <f t="shared" si="2"/>
        <v>2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11</v>
      </c>
      <c r="G155" s="102"/>
      <c r="H155" s="161">
        <f t="shared" si="2"/>
        <v>11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6</v>
      </c>
      <c r="G156" s="91"/>
      <c r="H156" s="164">
        <f t="shared" si="2"/>
        <v>6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5</v>
      </c>
      <c r="G157" s="91"/>
      <c r="H157" s="164">
        <f t="shared" si="2"/>
        <v>5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4Vs4wNNT7CuGNSEaQwAOM3yg6e0o+BKCAxMwJ+/v+HHqegjegCOW4bRzCLiSE0O1I6r3AuASjVyi1uAzDk+mFA==" saltValue="sfA7vjHkgjRY5/DnUY03n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500-000001000000}">
      <formula1>D31</formula1>
    </dataValidation>
    <dataValidation type="custom" allowBlank="1" showInputMessage="1" showErrorMessage="1" errorTitle="Formula" error="Esta campo no es modificable" sqref="D26" xr:uid="{00000000-0002-0000-0500-000002000000}">
      <formula1>F31</formula1>
    </dataValidation>
    <dataValidation type="custom" allowBlank="1" showInputMessage="1" showErrorMessage="1" errorTitle="Formula" error="Esta campo no es modificable" sqref="H25" xr:uid="{00000000-0002-0000-0500-000003000000}">
      <formula1>SUM(D24,D26)</formula1>
    </dataValidation>
    <dataValidation allowBlank="1" showInputMessage="1" showErrorMessage="1" errorTitle="Solo Numeros" error="Este campo solo acepta números" sqref="D89:G90 D92:G93 D95:G96" xr:uid="{326F3B90-B4C0-4A7D-8D41-F33D233645B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2E27BCD-DC90-4639-8D04-1ABB6D0DF5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9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9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9</v>
      </c>
      <c r="G31" s="178">
        <f>G82</f>
        <v>1</v>
      </c>
      <c r="H31" s="178">
        <f>SUM(D31,F31)</f>
        <v>9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1</v>
      </c>
      <c r="H82" s="161">
        <f t="shared" si="0"/>
        <v>4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1</v>
      </c>
      <c r="G93" s="147">
        <v>1</v>
      </c>
      <c r="H93" s="97">
        <f t="shared" si="1"/>
        <v>1</v>
      </c>
      <c r="I93" s="97">
        <f t="shared" si="1"/>
        <v>1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2</v>
      </c>
      <c r="G140" s="91"/>
      <c r="H140" s="164">
        <f t="shared" si="2"/>
        <v>2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qPqpIAzPwlDlP9rwjbOSQdPQvLK5H1x5+ELON03MCcLx/nGQiLnII5dXvu449bZ7PZ5ZSogcB10MRRpv2iLvdw==" saltValue="DchVafs++WJxx8TlezPt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600-000001000000}">
      <formula1>D31</formula1>
    </dataValidation>
    <dataValidation type="custom" allowBlank="1" showInputMessage="1" showErrorMessage="1" errorTitle="Formula" error="Esta campo no es modificable" sqref="D26" xr:uid="{00000000-0002-0000-0600-000002000000}">
      <formula1>F31</formula1>
    </dataValidation>
    <dataValidation type="custom" allowBlank="1" showInputMessage="1" showErrorMessage="1" errorTitle="Formula" error="Esta campo no es modificable" sqref="H25" xr:uid="{00000000-0002-0000-0600-000003000000}">
      <formula1>SUM(D24,D26)</formula1>
    </dataValidation>
    <dataValidation allowBlank="1" showInputMessage="1" showErrorMessage="1" errorTitle="Solo Numeros" error="Este campo solo acepta números" sqref="D89:G90 D92:G93 D95:G96" xr:uid="{76182F9B-DE40-4D4E-A068-532CA763944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1EAB25-50D2-4D78-B497-6A573151BE9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21</v>
      </c>
      <c r="G31" s="178">
        <f>G82</f>
        <v>1</v>
      </c>
      <c r="H31" s="178">
        <f>SUM(D31,F31)</f>
        <v>21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</v>
      </c>
      <c r="G46" s="105"/>
      <c r="H46" s="164">
        <f t="shared" si="0"/>
        <v>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</v>
      </c>
      <c r="G49" s="91"/>
      <c r="H49" s="164">
        <f t="shared" si="0"/>
        <v>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8</v>
      </c>
      <c r="G82" s="183">
        <f>SUM(G87,G100,G131)</f>
        <v>1</v>
      </c>
      <c r="H82" s="161">
        <f t="shared" si="0"/>
        <v>8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4</v>
      </c>
      <c r="G83" s="108">
        <f>G82</f>
        <v>1</v>
      </c>
      <c r="H83" s="161">
        <f t="shared" si="0"/>
        <v>4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1</v>
      </c>
      <c r="G92" s="147">
        <v>1</v>
      </c>
      <c r="H92" s="97">
        <f t="shared" si="1"/>
        <v>1</v>
      </c>
      <c r="I92" s="97">
        <f t="shared" si="1"/>
        <v>1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1</v>
      </c>
      <c r="G103" s="129"/>
      <c r="H103" s="172">
        <f t="shared" si="1"/>
        <v>1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1</v>
      </c>
      <c r="G105" s="129"/>
      <c r="H105" s="172">
        <f t="shared" si="1"/>
        <v>1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2</v>
      </c>
      <c r="G140" s="91"/>
      <c r="H140" s="164">
        <f t="shared" si="2"/>
        <v>2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3</v>
      </c>
      <c r="G146" s="195"/>
      <c r="H146" s="161">
        <f t="shared" si="2"/>
        <v>3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6</v>
      </c>
      <c r="G155" s="102"/>
      <c r="H155" s="161">
        <f t="shared" si="2"/>
        <v>6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2</v>
      </c>
      <c r="G165" s="91"/>
      <c r="H165" s="164">
        <f t="shared" si="2"/>
        <v>2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Usqkd+NMODj+KVtYVlMGysRg66xF5dDOEpYMHEpJoVfVAHYjrMGvnPylh+nJNrm2GvS/knsx3tBvlAuBShi+tA==" saltValue="6SlEF5VHbK4ToPb6JlO6C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700-000001000000}">
      <formula1>D31</formula1>
    </dataValidation>
    <dataValidation type="custom" allowBlank="1" showInputMessage="1" showErrorMessage="1" errorTitle="Formula" error="Esta campo no es modificable" sqref="D26" xr:uid="{00000000-0002-0000-0700-000002000000}">
      <formula1>F31</formula1>
    </dataValidation>
    <dataValidation type="custom" allowBlank="1" showInputMessage="1" showErrorMessage="1" errorTitle="Formula" error="Esta campo no es modificable" sqref="H25" xr:uid="{00000000-0002-0000-0700-000003000000}">
      <formula1>SUM(D24,D26)</formula1>
    </dataValidation>
    <dataValidation allowBlank="1" showInputMessage="1" showErrorMessage="1" errorTitle="Solo Numeros" error="Este campo solo acepta números" sqref="D89:G90 D92:G93 D95:G96" xr:uid="{39617C54-4258-48CF-835B-C6061C960CD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4270600-803C-4237-97F1-9920D5A25C4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32</v>
      </c>
      <c r="G31" s="178">
        <f>G82</f>
        <v>0</v>
      </c>
      <c r="H31" s="178">
        <f>SUM(D31,F31)</f>
        <v>32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11</v>
      </c>
      <c r="G82" s="183">
        <f>SUM(G87,G100,G131)</f>
        <v>0</v>
      </c>
      <c r="H82" s="161">
        <f t="shared" si="0"/>
        <v>11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7</v>
      </c>
      <c r="G143" s="91"/>
      <c r="H143" s="164">
        <f t="shared" si="2"/>
        <v>7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15</v>
      </c>
      <c r="G155" s="102"/>
      <c r="H155" s="161">
        <f t="shared" si="2"/>
        <v>15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8</v>
      </c>
      <c r="G156" s="91"/>
      <c r="H156" s="164">
        <f t="shared" si="2"/>
        <v>8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1</v>
      </c>
      <c r="G162" s="91"/>
      <c r="H162" s="164">
        <f t="shared" si="2"/>
        <v>1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3</v>
      </c>
      <c r="G165" s="91"/>
      <c r="H165" s="164">
        <f t="shared" si="2"/>
        <v>3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7C1VFtVGSrvkUzcM5fbCj4NhhA6cdVRAy8i62ozhhHXAAlG+v3bfzNPSGfYm5vrth5SPOXzakvwIKDYZQ7hZag==" saltValue="tLLcmIltQnG53H5ifMVK+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800-000001000000}">
      <formula1>D31</formula1>
    </dataValidation>
    <dataValidation type="custom" allowBlank="1" showInputMessage="1" showErrorMessage="1" errorTitle="Formula" error="Esta campo no es modificable" sqref="D26" xr:uid="{00000000-0002-0000-0800-000002000000}">
      <formula1>F31</formula1>
    </dataValidation>
    <dataValidation type="custom" allowBlank="1" showInputMessage="1" showErrorMessage="1" errorTitle="Formula" error="Esta campo no es modificable" sqref="H25" xr:uid="{00000000-0002-0000-0800-000003000000}">
      <formula1>SUM(D24,D26)</formula1>
    </dataValidation>
    <dataValidation allowBlank="1" showInputMessage="1" showErrorMessage="1" errorTitle="Solo Numeros" error="Este campo solo acepta números" sqref="D89:G90 D92:G93 D95:G96" xr:uid="{7AB96FFF-7249-46A7-A253-C2B16564DC8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71B62AF-A604-456D-AA0D-01454ED419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</v>
      </c>
      <c r="G31" s="178">
        <f>G82</f>
        <v>0</v>
      </c>
      <c r="H31" s="178">
        <f>SUM(D31,F31)</f>
        <v>3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0</v>
      </c>
      <c r="H82" s="161">
        <f t="shared" si="0"/>
        <v>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1</v>
      </c>
      <c r="G161" s="91"/>
      <c r="H161" s="164">
        <f t="shared" si="2"/>
        <v>1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2wt7WtPysGbGbGuG1kd949i+35BUDQE2lgIQA7Yq9Z/VpyTtfy9Tjb7sqUh4F0bEhs+Yz8tttEwjtNEIK/vW1w==" saltValue="K72EqK/ShdVOtqKafcXjE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900-000001000000}">
      <formula1>D31</formula1>
    </dataValidation>
    <dataValidation type="custom" allowBlank="1" showInputMessage="1" showErrorMessage="1" errorTitle="Formula" error="Esta campo no es modificable" sqref="D26" xr:uid="{00000000-0002-0000-0900-000002000000}">
      <formula1>F31</formula1>
    </dataValidation>
    <dataValidation type="custom" allowBlank="1" showInputMessage="1" showErrorMessage="1" errorTitle="Formula" error="Esta campo no es modificable" sqref="H25" xr:uid="{00000000-0002-0000-0900-000003000000}">
      <formula1>SUM(D24,D26)</formula1>
    </dataValidation>
    <dataValidation allowBlank="1" showInputMessage="1" showErrorMessage="1" errorTitle="Solo Numeros" error="Este campo solo acepta números" sqref="D89:G90 D92:G93 D95:G96" xr:uid="{289B8979-B53F-41BE-A2ED-55EE3C14E18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DFE671C-ED54-49AD-A470-2B593BCB7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265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12</v>
      </c>
      <c r="G31" s="178">
        <f>G82</f>
        <v>1</v>
      </c>
      <c r="H31" s="178">
        <f>SUM(D31,F31)</f>
        <v>12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1</v>
      </c>
      <c r="H82" s="161">
        <f t="shared" si="0"/>
        <v>3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3</v>
      </c>
      <c r="G83" s="108">
        <f>G82</f>
        <v>1</v>
      </c>
      <c r="H83" s="161">
        <f t="shared" si="0"/>
        <v>3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</v>
      </c>
      <c r="G139" s="129"/>
      <c r="H139" s="172">
        <f t="shared" si="2"/>
        <v>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6</v>
      </c>
      <c r="G155" s="102"/>
      <c r="H155" s="161">
        <f t="shared" si="2"/>
        <v>6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</v>
      </c>
      <c r="G156" s="91"/>
      <c r="H156" s="164">
        <f t="shared" si="2"/>
        <v>4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lASZQGDBdQEUQLFMR034NL8nSU8QnECNKEmjT1xb7IX7BLOuGaP+ntX1PdTeHZrHWnib5VUi/GWKr//HspOS0A==" saltValue="khq1eybNwW7AjQ3NgqBMb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A00-000001000000}">
      <formula1>D31</formula1>
    </dataValidation>
    <dataValidation type="custom" allowBlank="1" showInputMessage="1" showErrorMessage="1" errorTitle="Formula" error="Esta campo no es modificable" sqref="D26" xr:uid="{00000000-0002-0000-0A00-000002000000}">
      <formula1>F31</formula1>
    </dataValidation>
    <dataValidation type="custom" allowBlank="1" showInputMessage="1" showErrorMessage="1" errorTitle="Formula" error="Esta campo no es modificable" sqref="H25" xr:uid="{00000000-0002-0000-0A00-000003000000}">
      <formula1>SUM(D24,D26)</formula1>
    </dataValidation>
    <dataValidation allowBlank="1" showInputMessage="1" showErrorMessage="1" errorTitle="Solo Numeros" error="Este campo solo acepta números" sqref="D89:G90 D92:G93 D95:G96" xr:uid="{339332B3-9123-4376-938C-32CDE5A5681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E00BEED-53FC-42F1-AC2A-4EF0F6E89C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266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72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72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72</v>
      </c>
      <c r="G31" s="178">
        <f>G82</f>
        <v>0</v>
      </c>
      <c r="H31" s="178">
        <f>SUM(D31,F31)</f>
        <v>72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5</v>
      </c>
      <c r="G32" s="91"/>
      <c r="H32" s="161">
        <f t="shared" ref="H32:I87" si="0">SUM(D32,F32)</f>
        <v>5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2</v>
      </c>
      <c r="G33" s="91"/>
      <c r="H33" s="163">
        <f t="shared" si="0"/>
        <v>2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2</v>
      </c>
      <c r="G39" s="102"/>
      <c r="H39" s="164">
        <f t="shared" si="0"/>
        <v>2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2</v>
      </c>
      <c r="G42" s="91"/>
      <c r="H42" s="164">
        <f t="shared" si="0"/>
        <v>2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1</v>
      </c>
      <c r="G64" s="102"/>
      <c r="H64" s="161">
        <f t="shared" si="0"/>
        <v>1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1</v>
      </c>
      <c r="G73" s="91"/>
      <c r="H73" s="164">
        <f t="shared" si="0"/>
        <v>1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24</v>
      </c>
      <c r="G82" s="183">
        <f>SUM(G87,G100,G131)</f>
        <v>0</v>
      </c>
      <c r="H82" s="161">
        <f t="shared" si="0"/>
        <v>24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11</v>
      </c>
      <c r="G83" s="108">
        <f>G82</f>
        <v>0</v>
      </c>
      <c r="H83" s="161">
        <f t="shared" si="0"/>
        <v>11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1</v>
      </c>
      <c r="G121" s="129"/>
      <c r="H121" s="172">
        <f t="shared" si="2"/>
        <v>1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1</v>
      </c>
      <c r="G122" s="129"/>
      <c r="H122" s="172">
        <f t="shared" si="2"/>
        <v>1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2</v>
      </c>
      <c r="G124" s="129"/>
      <c r="H124" s="172">
        <f t="shared" si="2"/>
        <v>2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2</v>
      </c>
      <c r="G126" s="129"/>
      <c r="H126" s="172">
        <f t="shared" si="2"/>
        <v>2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8</v>
      </c>
      <c r="G137" s="129"/>
      <c r="H137" s="172">
        <f t="shared" si="2"/>
        <v>8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2</v>
      </c>
      <c r="G138" s="129"/>
      <c r="H138" s="172">
        <f t="shared" si="2"/>
        <v>2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6</v>
      </c>
      <c r="G139" s="129"/>
      <c r="H139" s="172">
        <f t="shared" si="2"/>
        <v>6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11</v>
      </c>
      <c r="G143" s="91"/>
      <c r="H143" s="164">
        <f t="shared" si="2"/>
        <v>11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15</v>
      </c>
      <c r="G146" s="195"/>
      <c r="H146" s="161">
        <f t="shared" si="2"/>
        <v>15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14</v>
      </c>
      <c r="G147" s="91"/>
      <c r="H147" s="164">
        <f t="shared" si="2"/>
        <v>14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27</v>
      </c>
      <c r="G155" s="102"/>
      <c r="H155" s="161">
        <f t="shared" si="2"/>
        <v>27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9</v>
      </c>
      <c r="G156" s="91"/>
      <c r="H156" s="164">
        <f t="shared" si="2"/>
        <v>9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9</v>
      </c>
      <c r="G157" s="91"/>
      <c r="H157" s="164">
        <f t="shared" si="2"/>
        <v>9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1</v>
      </c>
      <c r="G161" s="91"/>
      <c r="H161" s="164">
        <f t="shared" si="2"/>
        <v>1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1</v>
      </c>
      <c r="G162" s="91"/>
      <c r="H162" s="164">
        <f t="shared" si="2"/>
        <v>1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5</v>
      </c>
      <c r="G165" s="91"/>
      <c r="H165" s="164">
        <f t="shared" si="2"/>
        <v>5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LoYjrLtW/7DT7+I8UDIW09dSEM6frjMFk1WKIH7RWlz7R0N+jEeVfBVeKW6+IIefFVrkI9hhkQ6q4ylnm27WVQ==" saltValue="fNdOGHU7CwOX+eEALCGl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B00-000001000000}">
      <formula1>D31</formula1>
    </dataValidation>
    <dataValidation type="custom" allowBlank="1" showInputMessage="1" showErrorMessage="1" errorTitle="Formula" error="Esta campo no es modificable" sqref="D26" xr:uid="{00000000-0002-0000-0B00-000002000000}">
      <formula1>F31</formula1>
    </dataValidation>
    <dataValidation type="custom" allowBlank="1" showInputMessage="1" showErrorMessage="1" errorTitle="Formula" error="Esta campo no es modificable" sqref="H25" xr:uid="{00000000-0002-0000-0B00-000003000000}">
      <formula1>SUM(D24,D26)</formula1>
    </dataValidation>
    <dataValidation allowBlank="1" showInputMessage="1" showErrorMessage="1" errorTitle="Solo Numeros" error="Este campo solo acepta números" sqref="D89:G90 D92:G93 D95:G96" xr:uid="{391B7105-FC03-42E4-AB33-0713873DBF2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1A063EE-E915-4796-B279-0A15C63A4DF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301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301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301</v>
      </c>
      <c r="G31" s="178">
        <f>G82</f>
        <v>1</v>
      </c>
      <c r="H31" s="178">
        <f>SUM(D31,F31)</f>
        <v>301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36</v>
      </c>
      <c r="G32" s="91"/>
      <c r="H32" s="161">
        <f t="shared" ref="H32:I87" si="0">SUM(D32,F32)</f>
        <v>36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4</v>
      </c>
      <c r="G33" s="91"/>
      <c r="H33" s="163">
        <f t="shared" si="0"/>
        <v>4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4</v>
      </c>
      <c r="G39" s="102"/>
      <c r="H39" s="164">
        <f t="shared" si="0"/>
        <v>4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4</v>
      </c>
      <c r="G42" s="91"/>
      <c r="H42" s="164">
        <f t="shared" si="0"/>
        <v>4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31</v>
      </c>
      <c r="G45" s="105"/>
      <c r="H45" s="163">
        <f t="shared" si="0"/>
        <v>31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26</v>
      </c>
      <c r="G46" s="105"/>
      <c r="H46" s="164">
        <f t="shared" si="0"/>
        <v>26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1</v>
      </c>
      <c r="G47" s="91"/>
      <c r="H47" s="164">
        <f t="shared" si="0"/>
        <v>1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2</v>
      </c>
      <c r="G48" s="91"/>
      <c r="H48" s="164">
        <f t="shared" si="0"/>
        <v>2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23</v>
      </c>
      <c r="G49" s="91"/>
      <c r="H49" s="164">
        <f t="shared" si="0"/>
        <v>23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5</v>
      </c>
      <c r="G51" s="102"/>
      <c r="H51" s="164">
        <f t="shared" si="0"/>
        <v>5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5</v>
      </c>
      <c r="G54" s="102"/>
      <c r="H54" s="164">
        <f t="shared" si="0"/>
        <v>5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1</v>
      </c>
      <c r="G62" s="113"/>
      <c r="H62" s="164">
        <f t="shared" si="0"/>
        <v>1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5</v>
      </c>
      <c r="G64" s="102"/>
      <c r="H64" s="161">
        <f t="shared" si="0"/>
        <v>5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5</v>
      </c>
      <c r="G73" s="91"/>
      <c r="H73" s="164">
        <f t="shared" si="0"/>
        <v>5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8</v>
      </c>
      <c r="G74" s="102"/>
      <c r="H74" s="161">
        <f t="shared" si="0"/>
        <v>8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5</v>
      </c>
      <c r="G76" s="91"/>
      <c r="H76" s="164">
        <f t="shared" si="0"/>
        <v>5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2</v>
      </c>
      <c r="G78" s="91"/>
      <c r="H78" s="164">
        <f t="shared" si="0"/>
        <v>2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99</v>
      </c>
      <c r="G82" s="183">
        <f>SUM(G87,G100,G131)</f>
        <v>1</v>
      </c>
      <c r="H82" s="161">
        <f t="shared" si="0"/>
        <v>99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53</v>
      </c>
      <c r="G83" s="108">
        <f>G82</f>
        <v>1</v>
      </c>
      <c r="H83" s="161">
        <f t="shared" si="0"/>
        <v>53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10</v>
      </c>
      <c r="G84" s="140"/>
      <c r="H84" s="170">
        <f t="shared" si="0"/>
        <v>10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1</v>
      </c>
      <c r="G85" s="142"/>
      <c r="H85" s="172">
        <f t="shared" si="0"/>
        <v>1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9</v>
      </c>
      <c r="G86" s="143"/>
      <c r="H86" s="172">
        <f t="shared" si="0"/>
        <v>9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1</v>
      </c>
      <c r="G93" s="147">
        <v>1</v>
      </c>
      <c r="H93" s="97">
        <f t="shared" si="1"/>
        <v>1</v>
      </c>
      <c r="I93" s="97">
        <f t="shared" si="1"/>
        <v>1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3</v>
      </c>
      <c r="G103" s="129"/>
      <c r="H103" s="172">
        <f t="shared" si="1"/>
        <v>3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1</v>
      </c>
      <c r="G104" s="129"/>
      <c r="H104" s="172">
        <f t="shared" si="1"/>
        <v>1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2</v>
      </c>
      <c r="G105" s="129"/>
      <c r="H105" s="172">
        <f t="shared" si="1"/>
        <v>2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5</v>
      </c>
      <c r="G121" s="129"/>
      <c r="H121" s="172">
        <f t="shared" si="2"/>
        <v>5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3</v>
      </c>
      <c r="G122" s="129"/>
      <c r="H122" s="172">
        <f t="shared" si="2"/>
        <v>3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2</v>
      </c>
      <c r="G123" s="129"/>
      <c r="H123" s="172">
        <f t="shared" si="2"/>
        <v>2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33</v>
      </c>
      <c r="G137" s="129"/>
      <c r="H137" s="172">
        <f t="shared" si="2"/>
        <v>33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11</v>
      </c>
      <c r="G138" s="129"/>
      <c r="H138" s="172">
        <f t="shared" si="2"/>
        <v>11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22</v>
      </c>
      <c r="G139" s="129"/>
      <c r="H139" s="172">
        <f t="shared" si="2"/>
        <v>22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17</v>
      </c>
      <c r="G140" s="91"/>
      <c r="H140" s="164">
        <f t="shared" si="2"/>
        <v>17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27</v>
      </c>
      <c r="G143" s="91"/>
      <c r="H143" s="164">
        <f t="shared" si="2"/>
        <v>27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40</v>
      </c>
      <c r="G146" s="195"/>
      <c r="H146" s="161">
        <f t="shared" si="2"/>
        <v>40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37</v>
      </c>
      <c r="G147" s="91"/>
      <c r="H147" s="164">
        <f t="shared" si="2"/>
        <v>37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3</v>
      </c>
      <c r="G149" s="91"/>
      <c r="H149" s="164">
        <f t="shared" si="2"/>
        <v>3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113</v>
      </c>
      <c r="G155" s="102"/>
      <c r="H155" s="161">
        <f t="shared" si="2"/>
        <v>113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53</v>
      </c>
      <c r="G156" s="91"/>
      <c r="H156" s="164">
        <f t="shared" si="2"/>
        <v>53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29</v>
      </c>
      <c r="G157" s="91"/>
      <c r="H157" s="164">
        <f t="shared" si="2"/>
        <v>29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4</v>
      </c>
      <c r="G158" s="91"/>
      <c r="H158" s="164">
        <f t="shared" si="2"/>
        <v>4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5</v>
      </c>
      <c r="G163" s="91"/>
      <c r="H163" s="164">
        <f t="shared" si="2"/>
        <v>5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22</v>
      </c>
      <c r="G165" s="91"/>
      <c r="H165" s="164">
        <f t="shared" si="2"/>
        <v>22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yFgbEPyx9rL++Ju0uTG62HJ0u2ynsSTEcVy/1EQI1IsSLjZGPtMP7WQvbCiifg422GWaylpai/W6wj1mMW9lHw==" saltValue="uvW1+i2dMRuA2DMcLy3pI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C00-000001000000}">
      <formula1>D31</formula1>
    </dataValidation>
    <dataValidation type="custom" allowBlank="1" showInputMessage="1" showErrorMessage="1" errorTitle="Formula" error="Esta campo no es modificable" sqref="D26" xr:uid="{00000000-0002-0000-0C00-000002000000}">
      <formula1>F31</formula1>
    </dataValidation>
    <dataValidation type="custom" allowBlank="1" showInputMessage="1" showErrorMessage="1" errorTitle="Formula" error="Esta campo no es modificable" sqref="H25" xr:uid="{00000000-0002-0000-0C00-000003000000}">
      <formula1>SUM(D24,D26)</formula1>
    </dataValidation>
    <dataValidation allowBlank="1" showInputMessage="1" showErrorMessage="1" errorTitle="Solo Numeros" error="Este campo solo acepta números" sqref="D89:G90 D92:G93 D95:G96" xr:uid="{FA0C3AAE-A453-4A61-9292-992008E35A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E18E74-34AC-4D77-87ED-38430FEA18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53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53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53</v>
      </c>
      <c r="G31" s="178">
        <f>G82</f>
        <v>0</v>
      </c>
      <c r="H31" s="178">
        <f>SUM(D31,F31)</f>
        <v>53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13</v>
      </c>
      <c r="G32" s="91"/>
      <c r="H32" s="161">
        <f t="shared" ref="H32:I87" si="0">SUM(D32,F32)</f>
        <v>13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11</v>
      </c>
      <c r="G45" s="105"/>
      <c r="H45" s="163">
        <f t="shared" si="0"/>
        <v>11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11</v>
      </c>
      <c r="G46" s="105"/>
      <c r="H46" s="164">
        <f t="shared" si="0"/>
        <v>11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1</v>
      </c>
      <c r="G48" s="91"/>
      <c r="H48" s="164">
        <f t="shared" si="0"/>
        <v>1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10</v>
      </c>
      <c r="G49" s="91"/>
      <c r="H49" s="164">
        <f t="shared" si="0"/>
        <v>10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1</v>
      </c>
      <c r="G62" s="113"/>
      <c r="H62" s="164">
        <f t="shared" si="0"/>
        <v>1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2</v>
      </c>
      <c r="G74" s="102"/>
      <c r="H74" s="161">
        <f t="shared" si="0"/>
        <v>2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16</v>
      </c>
      <c r="G82" s="183">
        <f>SUM(G87,G100,G131)</f>
        <v>0</v>
      </c>
      <c r="H82" s="161">
        <f t="shared" si="0"/>
        <v>16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7</v>
      </c>
      <c r="G83" s="108">
        <f>G82</f>
        <v>0</v>
      </c>
      <c r="H83" s="161">
        <f t="shared" si="0"/>
        <v>7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2</v>
      </c>
      <c r="G84" s="140"/>
      <c r="H84" s="170">
        <f t="shared" si="0"/>
        <v>2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2</v>
      </c>
      <c r="G86" s="143"/>
      <c r="H86" s="172">
        <f t="shared" si="0"/>
        <v>2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4</v>
      </c>
      <c r="G137" s="129"/>
      <c r="H137" s="172">
        <f t="shared" si="2"/>
        <v>4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4</v>
      </c>
      <c r="G139" s="129"/>
      <c r="H139" s="172">
        <f t="shared" si="2"/>
        <v>4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2</v>
      </c>
      <c r="G140" s="91"/>
      <c r="H140" s="164">
        <f t="shared" si="2"/>
        <v>2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5</v>
      </c>
      <c r="G143" s="91"/>
      <c r="H143" s="164">
        <f t="shared" si="2"/>
        <v>5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8</v>
      </c>
      <c r="G146" s="195"/>
      <c r="H146" s="161">
        <f t="shared" si="2"/>
        <v>8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7</v>
      </c>
      <c r="G147" s="91"/>
      <c r="H147" s="164">
        <f t="shared" si="2"/>
        <v>7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14</v>
      </c>
      <c r="G155" s="102"/>
      <c r="H155" s="161">
        <f t="shared" si="2"/>
        <v>14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5</v>
      </c>
      <c r="G156" s="91"/>
      <c r="H156" s="164">
        <f t="shared" si="2"/>
        <v>5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2</v>
      </c>
      <c r="G162" s="91"/>
      <c r="H162" s="164">
        <f t="shared" si="2"/>
        <v>2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3</v>
      </c>
      <c r="G165" s="91"/>
      <c r="H165" s="164">
        <f t="shared" si="2"/>
        <v>3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wrVo+w9+sBDPi1nfWvzzWf0uoOaWfE4fhJ+5z8N47yPNDLjwD7pySdJK0OIE294LNNLJ5k2D5OTep6kzG7ftJA==" saltValue="8lw9aJH6Jv6wthgKRL5mX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D00-000001000000}">
      <formula1>D31</formula1>
    </dataValidation>
    <dataValidation type="custom" allowBlank="1" showInputMessage="1" showErrorMessage="1" errorTitle="Formula" error="Esta campo no es modificable" sqref="D26" xr:uid="{00000000-0002-0000-0D00-000002000000}">
      <formula1>F31</formula1>
    </dataValidation>
    <dataValidation type="custom" allowBlank="1" showInputMessage="1" showErrorMessage="1" errorTitle="Formula" error="Esta campo no es modificable" sqref="H25" xr:uid="{00000000-0002-0000-0D00-000003000000}">
      <formula1>SUM(D24,D26)</formula1>
    </dataValidation>
    <dataValidation allowBlank="1" showInputMessage="1" showErrorMessage="1" errorTitle="Solo Numeros" error="Este campo solo acepta números" sqref="D89:G90 D92:G93 D95:G96" xr:uid="{62528582-765D-42D2-B161-60B76731D19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ECB4190-B9AE-456C-B329-1EEAF2D4E8C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269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15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15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15</v>
      </c>
      <c r="G31" s="178">
        <f>G82</f>
        <v>0</v>
      </c>
      <c r="H31" s="178">
        <f>SUM(D31,F31)</f>
        <v>15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6</v>
      </c>
      <c r="G32" s="91"/>
      <c r="H32" s="161">
        <f t="shared" ref="H32:I87" si="0">SUM(D32,F32)</f>
        <v>6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6</v>
      </c>
      <c r="G45" s="105"/>
      <c r="H45" s="163">
        <f t="shared" si="0"/>
        <v>6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5</v>
      </c>
      <c r="G46" s="105"/>
      <c r="H46" s="164">
        <f t="shared" si="0"/>
        <v>5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5</v>
      </c>
      <c r="G49" s="91"/>
      <c r="H49" s="164">
        <f t="shared" si="0"/>
        <v>5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1</v>
      </c>
      <c r="G64" s="102"/>
      <c r="H64" s="161">
        <f t="shared" si="0"/>
        <v>1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1</v>
      </c>
      <c r="G73" s="91"/>
      <c r="H73" s="164">
        <f t="shared" si="0"/>
        <v>1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0</v>
      </c>
      <c r="G82" s="183">
        <f>SUM(G87,G100,G131)</f>
        <v>0</v>
      </c>
      <c r="H82" s="161">
        <f t="shared" si="0"/>
        <v>0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5</v>
      </c>
      <c r="G146" s="195"/>
      <c r="H146" s="161">
        <f t="shared" si="2"/>
        <v>5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4</v>
      </c>
      <c r="G147" s="91"/>
      <c r="H147" s="164">
        <f t="shared" si="2"/>
        <v>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FMX2eR1kw4rZGhWyGBG9BfN0EBpQ2jM0/pI6CssUKheN5pLdPgh6WE7IRaGQ9qT4dbjgYArF/FOK6G7SFY6Swg==" saltValue="ARx+0/R4/fLEhxM2/ZGyM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E00-000001000000}">
      <formula1>D31</formula1>
    </dataValidation>
    <dataValidation type="custom" allowBlank="1" showInputMessage="1" showErrorMessage="1" errorTitle="Formula" error="Esta campo no es modificable" sqref="D26" xr:uid="{00000000-0002-0000-0E00-000002000000}">
      <formula1>F31</formula1>
    </dataValidation>
    <dataValidation type="custom" allowBlank="1" showInputMessage="1" showErrorMessage="1" errorTitle="Formula" error="Esta campo no es modificable" sqref="H25" xr:uid="{00000000-0002-0000-0E00-000003000000}">
      <formula1>SUM(D24,D26)</formula1>
    </dataValidation>
    <dataValidation allowBlank="1" showInputMessage="1" showErrorMessage="1" errorTitle="Solo Numeros" error="Este campo solo acepta números" sqref="D89:G90 D92:G93 D95:G96" xr:uid="{B96E9A28-E9FB-4FA0-AE66-2DD7438E330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6923153-9C83-4EB8-AEAB-D99D794EE07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21</v>
      </c>
      <c r="G31" s="178">
        <f>G82</f>
        <v>0</v>
      </c>
      <c r="H31" s="178">
        <f>SUM(D31,F31)</f>
        <v>21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0</v>
      </c>
      <c r="H82" s="161">
        <f t="shared" si="0"/>
        <v>3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16</v>
      </c>
      <c r="G155" s="102"/>
      <c r="H155" s="161">
        <f t="shared" si="2"/>
        <v>16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16</v>
      </c>
      <c r="G156" s="91"/>
      <c r="H156" s="164">
        <f t="shared" si="2"/>
        <v>16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Y6DNv/AsMG0aorfV/p4yVaWwjvklHeeTQ1BGBhn0/nciXH4MBO5eWN4tVFwYie39dkRVEgHXizARBZ3A22DNoQ==" saltValue="ipKMaxF6GfIBqw+uu5TPR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F00-000001000000}">
      <formula1>D31</formula1>
    </dataValidation>
    <dataValidation type="custom" allowBlank="1" showInputMessage="1" showErrorMessage="1" errorTitle="Formula" error="Esta campo no es modificable" sqref="D26" xr:uid="{00000000-0002-0000-0F00-000002000000}">
      <formula1>F31</formula1>
    </dataValidation>
    <dataValidation type="custom" allowBlank="1" showInputMessage="1" showErrorMessage="1" errorTitle="Formula" error="Esta campo no es modificable" sqref="H25" xr:uid="{00000000-0002-0000-0F00-000003000000}">
      <formula1>SUM(D24,D26)</formula1>
    </dataValidation>
    <dataValidation allowBlank="1" showInputMessage="1" showErrorMessage="1" errorTitle="Solo Numeros" error="Este campo solo acepta números" sqref="D89:G90 D92:G93 D95:G96" xr:uid="{B2CFED93-0E30-4B3B-A155-D59C9A975F4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73BF3-75DB-4729-9D38-FCBA2B805CF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Hoja1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28</v>
      </c>
      <c r="G31" s="178">
        <f>G82</f>
        <v>0</v>
      </c>
      <c r="H31" s="178">
        <f>SUM(D31,F31)</f>
        <v>28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2</v>
      </c>
      <c r="G47" s="91"/>
      <c r="H47" s="164">
        <f t="shared" si="0"/>
        <v>2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9</v>
      </c>
      <c r="G82" s="183">
        <f>SUM(G87,G100,G131)</f>
        <v>0</v>
      </c>
      <c r="H82" s="161">
        <f t="shared" si="0"/>
        <v>9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7</v>
      </c>
      <c r="G83" s="108">
        <f>G82</f>
        <v>0</v>
      </c>
      <c r="H83" s="161">
        <f t="shared" si="0"/>
        <v>7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7</v>
      </c>
      <c r="G137" s="129"/>
      <c r="H137" s="172">
        <f t="shared" si="2"/>
        <v>7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6</v>
      </c>
      <c r="G139" s="129"/>
      <c r="H139" s="172">
        <f t="shared" si="2"/>
        <v>6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7</v>
      </c>
      <c r="G146" s="195"/>
      <c r="H146" s="161">
        <f t="shared" si="2"/>
        <v>7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7</v>
      </c>
      <c r="G147" s="91"/>
      <c r="H147" s="164">
        <f t="shared" si="2"/>
        <v>7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9</v>
      </c>
      <c r="G155" s="102"/>
      <c r="H155" s="161">
        <f t="shared" si="2"/>
        <v>9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6</v>
      </c>
      <c r="G156" s="91"/>
      <c r="H156" s="164">
        <f t="shared" si="2"/>
        <v>6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1</v>
      </c>
      <c r="G162" s="91"/>
      <c r="H162" s="164">
        <f t="shared" si="2"/>
        <v>1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+Pnf2F1FY2EhA/FID/iTyp7uCjUk7bcFYM0YJVNmVuqLElYm4uZ214wbvj7Cq4xlcN+USCWpPt78VeyTQKMc0Q==" saltValue="F6KvtYlFjaNPGS4vE5fR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000-000001000000}">
      <formula1>D31</formula1>
    </dataValidation>
    <dataValidation type="custom" allowBlank="1" showInputMessage="1" showErrorMessage="1" errorTitle="Formula" error="Esta campo no es modificable" sqref="D26" xr:uid="{00000000-0002-0000-1000-000002000000}">
      <formula1>F31</formula1>
    </dataValidation>
    <dataValidation type="custom" allowBlank="1" showInputMessage="1" showErrorMessage="1" errorTitle="Formula" error="Esta campo no es modificable" sqref="H25" xr:uid="{00000000-0002-0000-1000-000003000000}">
      <formula1>SUM(D24,D26)</formula1>
    </dataValidation>
    <dataValidation allowBlank="1" showInputMessage="1" showErrorMessage="1" errorTitle="Solo Numeros" error="Este campo solo acepta números" sqref="D89:G90 D92:G93 D95:G96" xr:uid="{BE8A013E-389C-42FA-A448-B4C5ACF69F3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D03D280-D471-45D1-AD61-66CBB3A31EA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Hoja1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20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20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20</v>
      </c>
      <c r="G31" s="178">
        <f>G82</f>
        <v>0</v>
      </c>
      <c r="H31" s="178">
        <f>SUM(D31,F31)</f>
        <v>20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3</v>
      </c>
      <c r="G64" s="102"/>
      <c r="H64" s="161">
        <f t="shared" si="0"/>
        <v>3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1</v>
      </c>
      <c r="G65" s="91"/>
      <c r="H65" s="164">
        <f t="shared" si="0"/>
        <v>1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1</v>
      </c>
      <c r="G66" s="91"/>
      <c r="H66" s="164">
        <f t="shared" si="0"/>
        <v>1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2</v>
      </c>
      <c r="G73" s="91"/>
      <c r="H73" s="164">
        <f t="shared" si="0"/>
        <v>2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2</v>
      </c>
      <c r="G74" s="102"/>
      <c r="H74" s="161">
        <f t="shared" si="0"/>
        <v>2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0</v>
      </c>
      <c r="H82" s="161">
        <f t="shared" si="0"/>
        <v>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6</v>
      </c>
      <c r="G155" s="102"/>
      <c r="H155" s="161">
        <f t="shared" si="2"/>
        <v>6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</v>
      </c>
      <c r="G156" s="91"/>
      <c r="H156" s="164">
        <f t="shared" si="2"/>
        <v>4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wb+j4qw/yXeHfBL7KmkA6RONU3/ZeP2kY0Np2HD8bPVaMF7PLkEsktRVHdnaxYMmT8s3ZNZ1gfJ9h+JPYlal4Q==" saltValue="TtJXoLo0iVD52hCF6XbS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100-000001000000}">
      <formula1>D31</formula1>
    </dataValidation>
    <dataValidation type="custom" allowBlank="1" showInputMessage="1" showErrorMessage="1" errorTitle="Formula" error="Esta campo no es modificable" sqref="D26" xr:uid="{00000000-0002-0000-1100-000002000000}">
      <formula1>F31</formula1>
    </dataValidation>
    <dataValidation type="custom" allowBlank="1" showInputMessage="1" showErrorMessage="1" errorTitle="Formula" error="Esta campo no es modificable" sqref="H25" xr:uid="{00000000-0002-0000-1100-000003000000}">
      <formula1>SUM(D24,D26)</formula1>
    </dataValidation>
    <dataValidation allowBlank="1" showInputMessage="1" showErrorMessage="1" errorTitle="Solo Numeros" error="Este campo solo acepta números" sqref="D89:G90 D92:G93 D95:G96" xr:uid="{7D71060B-8E06-4CD5-AE02-E54DBACDDAA0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E9B78E0-B968-403B-BEA6-A5F186D8439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Hoja1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</v>
      </c>
      <c r="G31" s="178">
        <f>G82</f>
        <v>2</v>
      </c>
      <c r="H31" s="178">
        <f>SUM(D31,F31)</f>
        <v>3</v>
      </c>
      <c r="I31" s="178">
        <f>SUM(E31,G31)</f>
        <v>2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</v>
      </c>
      <c r="G82" s="183">
        <f>SUM(G87,G100,G131)</f>
        <v>2</v>
      </c>
      <c r="H82" s="161">
        <f t="shared" si="0"/>
        <v>2</v>
      </c>
      <c r="I82" s="161">
        <f>SUM(E82,G82)</f>
        <v>2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2</v>
      </c>
      <c r="H83" s="161">
        <f t="shared" si="0"/>
        <v>2</v>
      </c>
      <c r="I83" s="161">
        <f>SUM(E83,G83)</f>
        <v>2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2</v>
      </c>
      <c r="G87" s="138">
        <f>SUM(G88,G91,G94)</f>
        <v>2</v>
      </c>
      <c r="H87" s="163">
        <f t="shared" si="0"/>
        <v>2</v>
      </c>
      <c r="I87" s="109">
        <f t="shared" si="0"/>
        <v>2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2</v>
      </c>
      <c r="G88" s="187">
        <f>SUM(G89,G90)</f>
        <v>2</v>
      </c>
      <c r="H88" s="188">
        <f t="shared" ref="H88:I119" si="1">SUM(D88,F88)</f>
        <v>2</v>
      </c>
      <c r="I88" s="188">
        <f t="shared" si="1"/>
        <v>2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2</v>
      </c>
      <c r="G89" s="147">
        <v>2</v>
      </c>
      <c r="H89" s="97">
        <f t="shared" si="1"/>
        <v>2</v>
      </c>
      <c r="I89" s="97">
        <f t="shared" si="1"/>
        <v>2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Q997XBb8rHTWpPU0KTH9GhzvY0l/ZWthqI8Tb7JSqQ4HEyXKIFtIhQsQyu84IgtB2lfXdjIEq0rjq5GnwRIUlg==" saltValue="ESfM8Ffa++jvH2sozcuaX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200-000001000000}">
      <formula1>D31</formula1>
    </dataValidation>
    <dataValidation type="custom" allowBlank="1" showInputMessage="1" showErrorMessage="1" errorTitle="Formula" error="Esta campo no es modificable" sqref="D26" xr:uid="{00000000-0002-0000-1200-000002000000}">
      <formula1>F31</formula1>
    </dataValidation>
    <dataValidation type="custom" allowBlank="1" showInputMessage="1" showErrorMessage="1" errorTitle="Formula" error="Esta campo no es modificable" sqref="H25" xr:uid="{00000000-0002-0000-1200-000003000000}">
      <formula1>SUM(D24,D26)</formula1>
    </dataValidation>
    <dataValidation allowBlank="1" showInputMessage="1" showErrorMessage="1" errorTitle="Solo Numeros" error="Este campo solo acepta números" sqref="D89:G90 D92:G93 D95:G96" xr:uid="{A3FE0FAC-6905-452A-A989-016E291B86A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1CBE83E-95D1-4E13-AA04-5A8D8303B03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Hoja2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20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20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20</v>
      </c>
      <c r="G31" s="178">
        <f>G82</f>
        <v>0</v>
      </c>
      <c r="H31" s="178">
        <f>SUM(D31,F31)</f>
        <v>20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4</v>
      </c>
      <c r="G45" s="105"/>
      <c r="H45" s="163">
        <f t="shared" si="0"/>
        <v>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4</v>
      </c>
      <c r="G46" s="105"/>
      <c r="H46" s="164">
        <f t="shared" si="0"/>
        <v>4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4</v>
      </c>
      <c r="G49" s="91"/>
      <c r="H49" s="164">
        <f t="shared" si="0"/>
        <v>4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2</v>
      </c>
      <c r="G74" s="102"/>
      <c r="H74" s="161">
        <f t="shared" si="0"/>
        <v>2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2</v>
      </c>
      <c r="G78" s="91"/>
      <c r="H78" s="164">
        <f t="shared" si="0"/>
        <v>2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0</v>
      </c>
      <c r="H82" s="161">
        <f t="shared" si="0"/>
        <v>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6</v>
      </c>
      <c r="G146" s="195"/>
      <c r="H146" s="161">
        <f t="shared" si="2"/>
        <v>6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5</v>
      </c>
      <c r="G147" s="91"/>
      <c r="H147" s="164">
        <f t="shared" si="2"/>
        <v>5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4</v>
      </c>
      <c r="G155" s="102"/>
      <c r="H155" s="161">
        <f t="shared" si="2"/>
        <v>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</v>
      </c>
      <c r="G156" s="91"/>
      <c r="H156" s="164">
        <f t="shared" si="2"/>
        <v>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gOBCy1ow955FdRuYznqaGOeSYcJrVjPAJyAnQ7qYF2XXGUlTry2/r/5hizr+5bUttQpLLmCfni1zqE5TILxWqw==" saltValue="PQGj/cPLjtNebPB+JVxLo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300-000001000000}">
      <formula1>D31</formula1>
    </dataValidation>
    <dataValidation type="custom" allowBlank="1" showInputMessage="1" showErrorMessage="1" errorTitle="Formula" error="Esta campo no es modificable" sqref="D26" xr:uid="{00000000-0002-0000-1300-000002000000}">
      <formula1>F31</formula1>
    </dataValidation>
    <dataValidation type="custom" allowBlank="1" showInputMessage="1" showErrorMessage="1" errorTitle="Formula" error="Esta campo no es modificable" sqref="H25" xr:uid="{00000000-0002-0000-1300-000003000000}">
      <formula1>SUM(D24,D26)</formula1>
    </dataValidation>
    <dataValidation allowBlank="1" showInputMessage="1" showErrorMessage="1" errorTitle="Solo Numeros" error="Este campo solo acepta números" sqref="D89:G90 D92:G93 D95:G96" xr:uid="{68B2DD4A-9D85-45DE-B783-604FCD113A4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5792393-69AF-4B57-9E62-8790149457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Hoja2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275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</v>
      </c>
      <c r="G31" s="178">
        <f>G82</f>
        <v>0</v>
      </c>
      <c r="H31" s="178">
        <f>SUM(D31,F31)</f>
        <v>2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0</v>
      </c>
      <c r="G82" s="183">
        <f>SUM(G87,G100,G131)</f>
        <v>0</v>
      </c>
      <c r="H82" s="161">
        <f t="shared" si="0"/>
        <v>0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ZgakA1Od7EFliRHP01IAmbdXG6cGxbh1QEIUY3sw6500k5AQZTKXLn2iKcTUkMrT1t1gCECX1OmXtTldnGrrWQ==" saltValue="HKRGMMeewmrua/S+33qe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400-000001000000}">
      <formula1>D31</formula1>
    </dataValidation>
    <dataValidation type="custom" allowBlank="1" showInputMessage="1" showErrorMessage="1" errorTitle="Formula" error="Esta campo no es modificable" sqref="D26" xr:uid="{00000000-0002-0000-1400-000002000000}">
      <formula1>F31</formula1>
    </dataValidation>
    <dataValidation type="custom" allowBlank="1" showInputMessage="1" showErrorMessage="1" errorTitle="Formula" error="Esta campo no es modificable" sqref="H25" xr:uid="{00000000-0002-0000-1400-000003000000}">
      <formula1>SUM(D24,D26)</formula1>
    </dataValidation>
    <dataValidation allowBlank="1" showInputMessage="1" showErrorMessage="1" errorTitle="Solo Numeros" error="Este campo solo acepta números" sqref="D89:G90 D92:G93 D95:G96" xr:uid="{4FD08212-2C1D-4804-840B-C132FC16B18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E54ADB7-818E-4A39-96DA-6DAC2F1E949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Hoja2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276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175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175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175</v>
      </c>
      <c r="G31" s="178">
        <f>G82</f>
        <v>2</v>
      </c>
      <c r="H31" s="178">
        <f>SUM(D31,F31)</f>
        <v>175</v>
      </c>
      <c r="I31" s="178">
        <f>SUM(E31,G31)</f>
        <v>2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19</v>
      </c>
      <c r="G32" s="91"/>
      <c r="H32" s="161">
        <f t="shared" ref="H32:I87" si="0">SUM(D32,F32)</f>
        <v>19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2</v>
      </c>
      <c r="G33" s="91"/>
      <c r="H33" s="163">
        <f t="shared" si="0"/>
        <v>2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1</v>
      </c>
      <c r="G34" s="95"/>
      <c r="H34" s="164">
        <f t="shared" si="0"/>
        <v>1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1</v>
      </c>
      <c r="G37" s="95"/>
      <c r="H37" s="164">
        <f t="shared" si="0"/>
        <v>1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17</v>
      </c>
      <c r="G45" s="105"/>
      <c r="H45" s="163">
        <f t="shared" si="0"/>
        <v>17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17</v>
      </c>
      <c r="G46" s="105"/>
      <c r="H46" s="164">
        <f t="shared" si="0"/>
        <v>17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17</v>
      </c>
      <c r="G49" s="91"/>
      <c r="H49" s="164">
        <f t="shared" si="0"/>
        <v>17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6</v>
      </c>
      <c r="G74" s="102"/>
      <c r="H74" s="161">
        <f t="shared" si="0"/>
        <v>6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5</v>
      </c>
      <c r="G75" s="91"/>
      <c r="H75" s="164">
        <f t="shared" si="0"/>
        <v>5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1</v>
      </c>
      <c r="G76" s="91"/>
      <c r="H76" s="164">
        <f t="shared" si="0"/>
        <v>1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60</v>
      </c>
      <c r="G82" s="183">
        <f>SUM(G87,G100,G131)</f>
        <v>2</v>
      </c>
      <c r="H82" s="161">
        <f t="shared" si="0"/>
        <v>60</v>
      </c>
      <c r="I82" s="161">
        <f>SUM(E82,G82)</f>
        <v>2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24</v>
      </c>
      <c r="G83" s="108">
        <f>G82</f>
        <v>2</v>
      </c>
      <c r="H83" s="161">
        <f t="shared" si="0"/>
        <v>24</v>
      </c>
      <c r="I83" s="161">
        <f>SUM(E83,G83)</f>
        <v>2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1</v>
      </c>
      <c r="G84" s="140"/>
      <c r="H84" s="170">
        <f t="shared" si="0"/>
        <v>1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1</v>
      </c>
      <c r="G86" s="143"/>
      <c r="H86" s="172">
        <f t="shared" si="0"/>
        <v>1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1</v>
      </c>
      <c r="G93" s="147">
        <v>1</v>
      </c>
      <c r="H93" s="97">
        <f t="shared" si="1"/>
        <v>1</v>
      </c>
      <c r="I93" s="97">
        <f t="shared" si="1"/>
        <v>1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1</v>
      </c>
      <c r="G100" s="138">
        <f>SUM(G101:G102)</f>
        <v>1</v>
      </c>
      <c r="H100" s="189">
        <f t="shared" si="1"/>
        <v>1</v>
      </c>
      <c r="I100" s="188">
        <f>SUM(E100,G100)</f>
        <v>1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1</v>
      </c>
      <c r="G102" s="147">
        <v>1</v>
      </c>
      <c r="H102" s="172">
        <f t="shared" si="1"/>
        <v>1</v>
      </c>
      <c r="I102" s="97">
        <f>SUM(E102,G102)</f>
        <v>1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2</v>
      </c>
      <c r="G103" s="129"/>
      <c r="H103" s="172">
        <f t="shared" si="1"/>
        <v>2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2</v>
      </c>
      <c r="G104" s="129"/>
      <c r="H104" s="172">
        <f t="shared" si="1"/>
        <v>2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3</v>
      </c>
      <c r="G121" s="129"/>
      <c r="H121" s="172">
        <f t="shared" si="2"/>
        <v>3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2</v>
      </c>
      <c r="G122" s="129"/>
      <c r="H122" s="172">
        <f t="shared" si="2"/>
        <v>2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1</v>
      </c>
      <c r="G123" s="129"/>
      <c r="H123" s="172">
        <f t="shared" si="2"/>
        <v>1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15</v>
      </c>
      <c r="G137" s="129"/>
      <c r="H137" s="172">
        <f t="shared" si="2"/>
        <v>15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14</v>
      </c>
      <c r="G139" s="129"/>
      <c r="H139" s="172">
        <f t="shared" si="2"/>
        <v>14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8</v>
      </c>
      <c r="G140" s="91"/>
      <c r="H140" s="164">
        <f t="shared" si="2"/>
        <v>8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2</v>
      </c>
      <c r="G141" s="91"/>
      <c r="H141" s="164">
        <f t="shared" si="2"/>
        <v>2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25</v>
      </c>
      <c r="G143" s="91"/>
      <c r="H143" s="164">
        <f t="shared" si="2"/>
        <v>25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20</v>
      </c>
      <c r="G146" s="195"/>
      <c r="H146" s="161">
        <f t="shared" si="2"/>
        <v>20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17</v>
      </c>
      <c r="G147" s="91"/>
      <c r="H147" s="164">
        <f t="shared" si="2"/>
        <v>17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2</v>
      </c>
      <c r="G150" s="91"/>
      <c r="H150" s="164">
        <f t="shared" si="2"/>
        <v>2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70</v>
      </c>
      <c r="G155" s="102"/>
      <c r="H155" s="161">
        <f t="shared" si="2"/>
        <v>70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41</v>
      </c>
      <c r="G156" s="91"/>
      <c r="H156" s="164">
        <f t="shared" si="2"/>
        <v>41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9</v>
      </c>
      <c r="G157" s="91"/>
      <c r="H157" s="164">
        <f t="shared" si="2"/>
        <v>9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2</v>
      </c>
      <c r="G158" s="91"/>
      <c r="H158" s="164">
        <f t="shared" si="2"/>
        <v>2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1</v>
      </c>
      <c r="G161" s="91"/>
      <c r="H161" s="164">
        <f t="shared" si="2"/>
        <v>1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17</v>
      </c>
      <c r="G165" s="91"/>
      <c r="H165" s="164">
        <f t="shared" si="2"/>
        <v>17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DSmK4LvywFF59mMouDK+pizhejcip4GUr2O7+/KifyqJtgdERhuFZvICMyPNbeAqdyU6/riwX2L3W3ewePDYZg==" saltValue="T7wjeki9R9TxAZPpOETRj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500-000001000000}">
      <formula1>D31</formula1>
    </dataValidation>
    <dataValidation type="custom" allowBlank="1" showInputMessage="1" showErrorMessage="1" errorTitle="Formula" error="Esta campo no es modificable" sqref="D26" xr:uid="{00000000-0002-0000-1500-000002000000}">
      <formula1>F31</formula1>
    </dataValidation>
    <dataValidation type="custom" allowBlank="1" showInputMessage="1" showErrorMessage="1" errorTitle="Formula" error="Esta campo no es modificable" sqref="H25" xr:uid="{00000000-0002-0000-1500-000003000000}">
      <formula1>SUM(D24,D26)</formula1>
    </dataValidation>
    <dataValidation allowBlank="1" showInputMessage="1" showErrorMessage="1" errorTitle="Solo Numeros" error="Este campo solo acepta números" sqref="D89:G90 D92:G93 D95:G96" xr:uid="{0470099B-93FF-4141-8D08-7D4E322C7E9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F31C2FA-3FC4-4E47-84B5-EF56E20EB6F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Hoja2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28</v>
      </c>
      <c r="G31" s="178">
        <f>G82</f>
        <v>0</v>
      </c>
      <c r="H31" s="178">
        <f>SUM(D31,F31)</f>
        <v>28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5</v>
      </c>
      <c r="G32" s="91"/>
      <c r="H32" s="161">
        <f t="shared" ref="H32:I87" si="0">SUM(D32,F32)</f>
        <v>5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4</v>
      </c>
      <c r="G45" s="105"/>
      <c r="H45" s="163">
        <f t="shared" si="0"/>
        <v>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4</v>
      </c>
      <c r="G46" s="105"/>
      <c r="H46" s="164">
        <f t="shared" si="0"/>
        <v>4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4</v>
      </c>
      <c r="G49" s="91"/>
      <c r="H49" s="164">
        <f t="shared" si="0"/>
        <v>4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1</v>
      </c>
      <c r="G64" s="102"/>
      <c r="H64" s="161">
        <f t="shared" si="0"/>
        <v>1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1</v>
      </c>
      <c r="G73" s="91"/>
      <c r="H73" s="164">
        <f t="shared" si="0"/>
        <v>1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</v>
      </c>
      <c r="G82" s="183">
        <f>SUM(G87,G100,G131)</f>
        <v>0</v>
      </c>
      <c r="H82" s="161">
        <f t="shared" si="0"/>
        <v>2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7</v>
      </c>
      <c r="G146" s="195"/>
      <c r="H146" s="161">
        <f t="shared" si="2"/>
        <v>7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7</v>
      </c>
      <c r="G147" s="91"/>
      <c r="H147" s="164">
        <f t="shared" si="2"/>
        <v>7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1</v>
      </c>
      <c r="G151" s="102"/>
      <c r="H151" s="161">
        <f t="shared" si="2"/>
        <v>1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1</v>
      </c>
      <c r="G152" s="91"/>
      <c r="H152" s="164">
        <f t="shared" si="2"/>
        <v>1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12</v>
      </c>
      <c r="G155" s="102"/>
      <c r="H155" s="161">
        <f t="shared" si="2"/>
        <v>12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6</v>
      </c>
      <c r="G156" s="91"/>
      <c r="H156" s="164">
        <f t="shared" si="2"/>
        <v>6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5</v>
      </c>
      <c r="G157" s="91"/>
      <c r="H157" s="164">
        <f t="shared" si="2"/>
        <v>5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sTQMjw/R42XyjyrWQIlljLiPww1Iq5p3gdAJMWNCuyQntWjIuSCPh/vOwIK9Joc0lbDMvMh1/wLlQnQqJWCDiw==" saltValue="BLJvGcCva4swOgTnuw95l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600-000001000000}">
      <formula1>D31</formula1>
    </dataValidation>
    <dataValidation type="custom" allowBlank="1" showInputMessage="1" showErrorMessage="1" errorTitle="Formula" error="Esta campo no es modificable" sqref="D26" xr:uid="{00000000-0002-0000-1600-000002000000}">
      <formula1>F31</formula1>
    </dataValidation>
    <dataValidation type="custom" allowBlank="1" showInputMessage="1" showErrorMessage="1" errorTitle="Formula" error="Esta campo no es modificable" sqref="H25" xr:uid="{00000000-0002-0000-1600-000003000000}">
      <formula1>SUM(D24,D26)</formula1>
    </dataValidation>
    <dataValidation allowBlank="1" showInputMessage="1" showErrorMessage="1" errorTitle="Solo Numeros" error="Este campo solo acepta números" sqref="D89:G90 D92:G93 D95:G96" xr:uid="{2313D2F5-17FC-4A7D-B28E-66AB70FE8AC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F12F858-D4D8-4F06-9B41-9B424B284ED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Hoja2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51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51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51</v>
      </c>
      <c r="G31" s="178">
        <f>G82</f>
        <v>6</v>
      </c>
      <c r="H31" s="178">
        <f>SUM(D31,F31)</f>
        <v>51</v>
      </c>
      <c r="I31" s="178">
        <f>SUM(E31,G31)</f>
        <v>6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7</v>
      </c>
      <c r="G32" s="91"/>
      <c r="H32" s="161">
        <f t="shared" ref="H32:I87" si="0">SUM(D32,F32)</f>
        <v>7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6</v>
      </c>
      <c r="G45" s="105"/>
      <c r="H45" s="163">
        <f t="shared" si="0"/>
        <v>6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5</v>
      </c>
      <c r="G46" s="105"/>
      <c r="H46" s="164">
        <f t="shared" si="0"/>
        <v>5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5</v>
      </c>
      <c r="G49" s="91"/>
      <c r="H49" s="164">
        <f t="shared" si="0"/>
        <v>5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27</v>
      </c>
      <c r="G82" s="183">
        <f>SUM(G87,G100,G131)</f>
        <v>6</v>
      </c>
      <c r="H82" s="161">
        <f t="shared" si="0"/>
        <v>27</v>
      </c>
      <c r="I82" s="161">
        <f>SUM(E82,G82)</f>
        <v>6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16</v>
      </c>
      <c r="G83" s="108">
        <f>G82</f>
        <v>6</v>
      </c>
      <c r="H83" s="161">
        <f t="shared" si="0"/>
        <v>16</v>
      </c>
      <c r="I83" s="161">
        <f>SUM(E83,G83)</f>
        <v>6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4</v>
      </c>
      <c r="G84" s="140"/>
      <c r="H84" s="170">
        <f t="shared" si="0"/>
        <v>4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2</v>
      </c>
      <c r="G85" s="142"/>
      <c r="H85" s="172">
        <f t="shared" si="0"/>
        <v>2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2</v>
      </c>
      <c r="G86" s="143"/>
      <c r="H86" s="172">
        <f t="shared" si="0"/>
        <v>2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6</v>
      </c>
      <c r="G87" s="138">
        <f>SUM(G88,G91,G94)</f>
        <v>6</v>
      </c>
      <c r="H87" s="163">
        <f t="shared" si="0"/>
        <v>6</v>
      </c>
      <c r="I87" s="109">
        <f t="shared" si="0"/>
        <v>6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4</v>
      </c>
      <c r="G88" s="187">
        <f>SUM(G89,G90)</f>
        <v>4</v>
      </c>
      <c r="H88" s="188">
        <f t="shared" ref="H88:I119" si="1">SUM(D88,F88)</f>
        <v>4</v>
      </c>
      <c r="I88" s="188">
        <f t="shared" si="1"/>
        <v>4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2</v>
      </c>
      <c r="G89" s="147">
        <v>2</v>
      </c>
      <c r="H89" s="97">
        <f t="shared" si="1"/>
        <v>2</v>
      </c>
      <c r="I89" s="97">
        <f t="shared" si="1"/>
        <v>2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2</v>
      </c>
      <c r="G90" s="147">
        <v>2</v>
      </c>
      <c r="H90" s="97">
        <f t="shared" si="1"/>
        <v>2</v>
      </c>
      <c r="I90" s="97">
        <f t="shared" si="1"/>
        <v>2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2</v>
      </c>
      <c r="G91" s="187">
        <f>SUM(G92,G93)</f>
        <v>2</v>
      </c>
      <c r="H91" s="188">
        <f t="shared" si="1"/>
        <v>2</v>
      </c>
      <c r="I91" s="188">
        <f t="shared" si="1"/>
        <v>2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2</v>
      </c>
      <c r="G93" s="147">
        <v>2</v>
      </c>
      <c r="H93" s="97">
        <f t="shared" si="1"/>
        <v>2</v>
      </c>
      <c r="I93" s="97">
        <f t="shared" si="1"/>
        <v>2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1</v>
      </c>
      <c r="G121" s="129"/>
      <c r="H121" s="172">
        <f t="shared" si="2"/>
        <v>1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1</v>
      </c>
      <c r="G122" s="129"/>
      <c r="H122" s="172">
        <f t="shared" si="2"/>
        <v>1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5</v>
      </c>
      <c r="G137" s="129"/>
      <c r="H137" s="172">
        <f t="shared" si="2"/>
        <v>5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5</v>
      </c>
      <c r="G139" s="129"/>
      <c r="H139" s="172">
        <f t="shared" si="2"/>
        <v>5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3</v>
      </c>
      <c r="G140" s="91"/>
      <c r="H140" s="164">
        <f t="shared" si="2"/>
        <v>3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7</v>
      </c>
      <c r="G143" s="91"/>
      <c r="H143" s="164">
        <f t="shared" si="2"/>
        <v>7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7</v>
      </c>
      <c r="G146" s="195"/>
      <c r="H146" s="161">
        <f t="shared" si="2"/>
        <v>7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6</v>
      </c>
      <c r="G147" s="91"/>
      <c r="H147" s="164">
        <f t="shared" si="2"/>
        <v>6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10</v>
      </c>
      <c r="G155" s="102"/>
      <c r="H155" s="161">
        <f t="shared" si="2"/>
        <v>10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7</v>
      </c>
      <c r="G157" s="91"/>
      <c r="H157" s="164">
        <f t="shared" si="2"/>
        <v>7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3</v>
      </c>
      <c r="G162" s="91"/>
      <c r="H162" s="164">
        <f t="shared" si="2"/>
        <v>3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z8rACs6j8PsoQ4+IC77WIlsCfqe/XB3DIuGJSP06KVEg3x5xAXoBnICozqW9gN5s6ZxOQ5WEx0RTIOtcrg111Q==" saltValue="Fed1uXQ89PJeCsXvR3Lc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700-000001000000}">
      <formula1>D31</formula1>
    </dataValidation>
    <dataValidation type="custom" allowBlank="1" showInputMessage="1" showErrorMessage="1" errorTitle="Formula" error="Esta campo no es modificable" sqref="D26" xr:uid="{00000000-0002-0000-1700-000002000000}">
      <formula1>F31</formula1>
    </dataValidation>
    <dataValidation type="custom" allowBlank="1" showInputMessage="1" showErrorMessage="1" errorTitle="Formula" error="Esta campo no es modificable" sqref="H25" xr:uid="{00000000-0002-0000-1700-000003000000}">
      <formula1>SUM(D24,D26)</formula1>
    </dataValidation>
    <dataValidation allowBlank="1" showInputMessage="1" showErrorMessage="1" errorTitle="Solo Numeros" error="Este campo solo acepta números" sqref="D89:G90 D92:G93 D95:G96" xr:uid="{EF111FCA-5BB1-431A-AB4C-8211D19EC46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03236F8-444D-4ED6-9707-C5BA6B11C5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Hoja2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279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17</v>
      </c>
      <c r="G31" s="178">
        <f>G82</f>
        <v>0</v>
      </c>
      <c r="H31" s="178">
        <f>SUM(D31,F31)</f>
        <v>17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9</v>
      </c>
      <c r="G82" s="183">
        <f>SUM(G87,G100,G131)</f>
        <v>0</v>
      </c>
      <c r="H82" s="161">
        <f t="shared" si="0"/>
        <v>9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6</v>
      </c>
      <c r="G83" s="108">
        <f>G82</f>
        <v>0</v>
      </c>
      <c r="H83" s="161">
        <f t="shared" si="0"/>
        <v>6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5</v>
      </c>
      <c r="G137" s="129"/>
      <c r="H137" s="172">
        <f t="shared" si="2"/>
        <v>5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4</v>
      </c>
      <c r="G139" s="129"/>
      <c r="H139" s="172">
        <f t="shared" si="2"/>
        <v>4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3</v>
      </c>
      <c r="G143" s="91"/>
      <c r="H143" s="164">
        <f t="shared" si="2"/>
        <v>3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6</v>
      </c>
      <c r="G155" s="102"/>
      <c r="H155" s="161">
        <f t="shared" si="2"/>
        <v>6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9eEYTg1887ZAJOQWZVIUeORKGbmnhOrPNcESyrKOUV+KlmCuA1d93dR0RLrXx/WVxNUFxyJ0PkPldhri4f4mGQ==" saltValue="k1LtUzzODALlU/kLZzKEz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800-000001000000}">
      <formula1>D31</formula1>
    </dataValidation>
    <dataValidation type="custom" allowBlank="1" showInputMessage="1" showErrorMessage="1" errorTitle="Formula" error="Esta campo no es modificable" sqref="D26" xr:uid="{00000000-0002-0000-1800-000002000000}">
      <formula1>F31</formula1>
    </dataValidation>
    <dataValidation type="custom" allowBlank="1" showInputMessage="1" showErrorMessage="1" errorTitle="Formula" error="Esta campo no es modificable" sqref="H25" xr:uid="{00000000-0002-0000-1800-000003000000}">
      <formula1>SUM(D24,D26)</formula1>
    </dataValidation>
    <dataValidation allowBlank="1" showInputMessage="1" showErrorMessage="1" errorTitle="Solo Numeros" error="Este campo solo acepta números" sqref="D89:G90 D92:G93 D95:G96" xr:uid="{68E6BB90-425E-4B7B-A75C-5EE090E9B1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216D3FF-240C-483B-BE23-12E60A2BD32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Hoja2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27</v>
      </c>
      <c r="G31" s="178">
        <f>G82</f>
        <v>0</v>
      </c>
      <c r="H31" s="178">
        <f>SUM(D31,F31)</f>
        <v>27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2</v>
      </c>
      <c r="G33" s="91"/>
      <c r="H33" s="163">
        <f t="shared" si="0"/>
        <v>2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1</v>
      </c>
      <c r="G34" s="95"/>
      <c r="H34" s="164">
        <f t="shared" si="0"/>
        <v>1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1</v>
      </c>
      <c r="G35" s="91"/>
      <c r="H35" s="164">
        <f t="shared" si="0"/>
        <v>1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1</v>
      </c>
      <c r="G76" s="91"/>
      <c r="H76" s="164">
        <f t="shared" si="0"/>
        <v>1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8</v>
      </c>
      <c r="G82" s="183">
        <f>SUM(G87,G100,G131)</f>
        <v>0</v>
      </c>
      <c r="H82" s="161">
        <f t="shared" si="0"/>
        <v>8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0</v>
      </c>
      <c r="H83" s="161">
        <f t="shared" si="0"/>
        <v>2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</v>
      </c>
      <c r="G139" s="129"/>
      <c r="H139" s="172">
        <f t="shared" si="2"/>
        <v>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2</v>
      </c>
      <c r="G140" s="91"/>
      <c r="H140" s="164">
        <f t="shared" si="2"/>
        <v>2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15</v>
      </c>
      <c r="G155" s="102"/>
      <c r="H155" s="161">
        <f t="shared" si="2"/>
        <v>15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13</v>
      </c>
      <c r="G156" s="91"/>
      <c r="H156" s="164">
        <f t="shared" si="2"/>
        <v>13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+7qhVHhrSPLss6vhpva4+0DHQ4ZGv5Ke1y6IIdGGkRyPd96TmXqRlDtu2Yrw9M43y/1hROyEuT+hwBRb+4t7GQ==" saltValue="kPmLTooZzNAXv8KApXixp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900-000001000000}">
      <formula1>D31</formula1>
    </dataValidation>
    <dataValidation type="custom" allowBlank="1" showInputMessage="1" showErrorMessage="1" errorTitle="Formula" error="Esta campo no es modificable" sqref="D26" xr:uid="{00000000-0002-0000-1900-000002000000}">
      <formula1>F31</formula1>
    </dataValidation>
    <dataValidation type="custom" allowBlank="1" showInputMessage="1" showErrorMessage="1" errorTitle="Formula" error="Esta campo no es modificable" sqref="H25" xr:uid="{00000000-0002-0000-1900-000003000000}">
      <formula1>SUM(D24,D26)</formula1>
    </dataValidation>
    <dataValidation allowBlank="1" showInputMessage="1" showErrorMessage="1" errorTitle="Solo Numeros" error="Este campo solo acepta números" sqref="D89:G90 D92:G93 D95:G96" xr:uid="{28F37FD1-65F9-4005-8F9B-23395534C52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4054B16-D6F4-4E26-A33F-9A44D720745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Hoja2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174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174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174</v>
      </c>
      <c r="G31" s="178">
        <f>G82</f>
        <v>4</v>
      </c>
      <c r="H31" s="178">
        <f>SUM(D31,F31)</f>
        <v>174</v>
      </c>
      <c r="I31" s="178">
        <f>SUM(E31,G31)</f>
        <v>4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18</v>
      </c>
      <c r="G32" s="91"/>
      <c r="H32" s="161">
        <f t="shared" ref="H32:I87" si="0">SUM(D32,F32)</f>
        <v>18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2</v>
      </c>
      <c r="G33" s="91"/>
      <c r="H33" s="163">
        <f t="shared" si="0"/>
        <v>2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2</v>
      </c>
      <c r="G39" s="102"/>
      <c r="H39" s="164">
        <f t="shared" si="0"/>
        <v>2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2</v>
      </c>
      <c r="G42" s="91"/>
      <c r="H42" s="164">
        <f t="shared" si="0"/>
        <v>2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14</v>
      </c>
      <c r="G45" s="105"/>
      <c r="H45" s="163">
        <f t="shared" si="0"/>
        <v>14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12</v>
      </c>
      <c r="G46" s="105"/>
      <c r="H46" s="164">
        <f t="shared" si="0"/>
        <v>12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1</v>
      </c>
      <c r="G47" s="91"/>
      <c r="H47" s="164">
        <f t="shared" si="0"/>
        <v>1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2</v>
      </c>
      <c r="G48" s="91"/>
      <c r="H48" s="164">
        <f t="shared" si="0"/>
        <v>2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9</v>
      </c>
      <c r="G49" s="91"/>
      <c r="H49" s="164">
        <f t="shared" si="0"/>
        <v>9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</v>
      </c>
      <c r="G51" s="102"/>
      <c r="H51" s="164">
        <f t="shared" si="0"/>
        <v>2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</v>
      </c>
      <c r="G54" s="102"/>
      <c r="H54" s="164">
        <f t="shared" si="0"/>
        <v>2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2</v>
      </c>
      <c r="G63" s="118"/>
      <c r="H63" s="164">
        <f t="shared" si="0"/>
        <v>2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2</v>
      </c>
      <c r="G64" s="102"/>
      <c r="H64" s="161">
        <f t="shared" si="0"/>
        <v>2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2</v>
      </c>
      <c r="G73" s="91"/>
      <c r="H73" s="164">
        <f t="shared" si="0"/>
        <v>2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3</v>
      </c>
      <c r="G75" s="91"/>
      <c r="H75" s="164">
        <f t="shared" si="0"/>
        <v>3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53</v>
      </c>
      <c r="G82" s="183">
        <f>SUM(G87,G100,G131)</f>
        <v>4</v>
      </c>
      <c r="H82" s="161">
        <f t="shared" si="0"/>
        <v>53</v>
      </c>
      <c r="I82" s="161">
        <f>SUM(E82,G82)</f>
        <v>4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25</v>
      </c>
      <c r="G83" s="108">
        <f>G82</f>
        <v>4</v>
      </c>
      <c r="H83" s="161">
        <f t="shared" si="0"/>
        <v>25</v>
      </c>
      <c r="I83" s="161">
        <f>SUM(E83,G83)</f>
        <v>4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4</v>
      </c>
      <c r="G84" s="140"/>
      <c r="H84" s="170">
        <f t="shared" si="0"/>
        <v>4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4</v>
      </c>
      <c r="G86" s="143"/>
      <c r="H86" s="172">
        <f t="shared" si="0"/>
        <v>4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3</v>
      </c>
      <c r="G87" s="138">
        <f>SUM(G88,G91,G94)</f>
        <v>3</v>
      </c>
      <c r="H87" s="163">
        <f t="shared" si="0"/>
        <v>3</v>
      </c>
      <c r="I87" s="109">
        <f t="shared" si="0"/>
        <v>3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2</v>
      </c>
      <c r="G91" s="187">
        <f>SUM(G92,G93)</f>
        <v>2</v>
      </c>
      <c r="H91" s="188">
        <f t="shared" si="1"/>
        <v>2</v>
      </c>
      <c r="I91" s="188">
        <f t="shared" si="1"/>
        <v>2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2</v>
      </c>
      <c r="G93" s="147">
        <v>2</v>
      </c>
      <c r="H93" s="97">
        <f t="shared" si="1"/>
        <v>2</v>
      </c>
      <c r="I93" s="97">
        <f t="shared" si="1"/>
        <v>2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1</v>
      </c>
      <c r="G100" s="138">
        <f>SUM(G101:G102)</f>
        <v>1</v>
      </c>
      <c r="H100" s="189">
        <f t="shared" si="1"/>
        <v>1</v>
      </c>
      <c r="I100" s="188">
        <f>SUM(E100,G100)</f>
        <v>1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1</v>
      </c>
      <c r="G102" s="147">
        <v>1</v>
      </c>
      <c r="H102" s="172">
        <f t="shared" si="1"/>
        <v>1</v>
      </c>
      <c r="I102" s="97">
        <f>SUM(E102,G102)</f>
        <v>1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4</v>
      </c>
      <c r="G103" s="129"/>
      <c r="H103" s="172">
        <f t="shared" si="1"/>
        <v>4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4</v>
      </c>
      <c r="G105" s="129"/>
      <c r="H105" s="172">
        <f t="shared" si="1"/>
        <v>4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4</v>
      </c>
      <c r="G121" s="129"/>
      <c r="H121" s="172">
        <f t="shared" si="2"/>
        <v>4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4</v>
      </c>
      <c r="G123" s="129"/>
      <c r="H123" s="172">
        <f t="shared" si="2"/>
        <v>4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2</v>
      </c>
      <c r="G124" s="129"/>
      <c r="H124" s="172">
        <f t="shared" si="2"/>
        <v>2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2</v>
      </c>
      <c r="G126" s="129"/>
      <c r="H126" s="172">
        <f t="shared" si="2"/>
        <v>2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7</v>
      </c>
      <c r="G137" s="129"/>
      <c r="H137" s="172">
        <f t="shared" si="2"/>
        <v>7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7</v>
      </c>
      <c r="G139" s="129"/>
      <c r="H139" s="172">
        <f t="shared" si="2"/>
        <v>7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9</v>
      </c>
      <c r="G140" s="91"/>
      <c r="H140" s="164">
        <f t="shared" si="2"/>
        <v>9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5</v>
      </c>
      <c r="G141" s="91"/>
      <c r="H141" s="164">
        <f t="shared" si="2"/>
        <v>5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12</v>
      </c>
      <c r="G143" s="91"/>
      <c r="H143" s="164">
        <f t="shared" si="2"/>
        <v>12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23</v>
      </c>
      <c r="G146" s="195"/>
      <c r="H146" s="161">
        <f t="shared" si="2"/>
        <v>23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23</v>
      </c>
      <c r="G147" s="91"/>
      <c r="H147" s="164">
        <f t="shared" si="2"/>
        <v>23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75</v>
      </c>
      <c r="G155" s="102"/>
      <c r="H155" s="161">
        <f t="shared" si="2"/>
        <v>75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43</v>
      </c>
      <c r="G156" s="91"/>
      <c r="H156" s="164">
        <f t="shared" si="2"/>
        <v>43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21</v>
      </c>
      <c r="G157" s="91"/>
      <c r="H157" s="164">
        <f t="shared" si="2"/>
        <v>21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5</v>
      </c>
      <c r="G158" s="91"/>
      <c r="H158" s="164">
        <f t="shared" si="2"/>
        <v>5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5</v>
      </c>
      <c r="G165" s="91"/>
      <c r="H165" s="164">
        <f t="shared" si="2"/>
        <v>5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3kiNnPrNflbxBX8+XN1Tqle2+cTZ14N01XXv7Exxyn5wFbKnWSuFspfu7iGBMuqXEBiYw7JP8MJW860bbjMpDw==" saltValue="llGSX7ds5WXlAyoE07yKa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A00-000001000000}">
      <formula1>D31</formula1>
    </dataValidation>
    <dataValidation type="custom" allowBlank="1" showInputMessage="1" showErrorMessage="1" errorTitle="Formula" error="Esta campo no es modificable" sqref="D26" xr:uid="{00000000-0002-0000-1A00-000002000000}">
      <formula1>F31</formula1>
    </dataValidation>
    <dataValidation type="custom" allowBlank="1" showInputMessage="1" showErrorMessage="1" errorTitle="Formula" error="Esta campo no es modificable" sqref="H25" xr:uid="{00000000-0002-0000-1A00-000003000000}">
      <formula1>SUM(D24,D26)</formula1>
    </dataValidation>
    <dataValidation allowBlank="1" showInputMessage="1" showErrorMessage="1" errorTitle="Solo Numeros" error="Este campo solo acepta números" sqref="D89:G90 D92:G93 D95:G96" xr:uid="{31646248-5B63-45DF-9743-A2E219B75C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3F3C0C9-C45C-4B5B-A704-0733FE297DA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Hoja2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42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42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42</v>
      </c>
      <c r="G31" s="178">
        <f>G82</f>
        <v>6</v>
      </c>
      <c r="H31" s="178">
        <f>SUM(D31,F31)</f>
        <v>42</v>
      </c>
      <c r="I31" s="178">
        <f>SUM(E31,G31)</f>
        <v>6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10</v>
      </c>
      <c r="G32" s="91"/>
      <c r="H32" s="161">
        <f t="shared" ref="H32:I87" si="0">SUM(D32,F32)</f>
        <v>10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9</v>
      </c>
      <c r="G45" s="105"/>
      <c r="H45" s="163">
        <f t="shared" si="0"/>
        <v>9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9</v>
      </c>
      <c r="G46" s="105"/>
      <c r="H46" s="164">
        <f t="shared" si="0"/>
        <v>9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9</v>
      </c>
      <c r="G49" s="91"/>
      <c r="H49" s="164">
        <f t="shared" si="0"/>
        <v>9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1</v>
      </c>
      <c r="G77" s="91"/>
      <c r="H77" s="164">
        <f t="shared" si="0"/>
        <v>1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21</v>
      </c>
      <c r="G82" s="183">
        <f>SUM(G87,G100,G131)</f>
        <v>6</v>
      </c>
      <c r="H82" s="161">
        <f t="shared" si="0"/>
        <v>21</v>
      </c>
      <c r="I82" s="161">
        <f>SUM(E82,G82)</f>
        <v>6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12</v>
      </c>
      <c r="G83" s="108">
        <f>G82</f>
        <v>6</v>
      </c>
      <c r="H83" s="161">
        <f t="shared" si="0"/>
        <v>12</v>
      </c>
      <c r="I83" s="161">
        <f>SUM(E83,G83)</f>
        <v>6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6</v>
      </c>
      <c r="G87" s="138">
        <f>SUM(G88,G91,G94)</f>
        <v>6</v>
      </c>
      <c r="H87" s="163">
        <f t="shared" si="0"/>
        <v>6</v>
      </c>
      <c r="I87" s="109">
        <f t="shared" si="0"/>
        <v>6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6</v>
      </c>
      <c r="G88" s="187">
        <f>SUM(G89,G90)</f>
        <v>6</v>
      </c>
      <c r="H88" s="188">
        <f t="shared" ref="H88:I119" si="1">SUM(D88,F88)</f>
        <v>6</v>
      </c>
      <c r="I88" s="188">
        <f t="shared" si="1"/>
        <v>6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5</v>
      </c>
      <c r="G89" s="147">
        <v>5</v>
      </c>
      <c r="H89" s="97">
        <f t="shared" si="1"/>
        <v>5</v>
      </c>
      <c r="I89" s="97">
        <f t="shared" si="1"/>
        <v>5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1</v>
      </c>
      <c r="G121" s="129"/>
      <c r="H121" s="172">
        <f t="shared" si="2"/>
        <v>1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1</v>
      </c>
      <c r="G122" s="129"/>
      <c r="H122" s="172">
        <f t="shared" si="2"/>
        <v>1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2</v>
      </c>
      <c r="G124" s="129"/>
      <c r="H124" s="172">
        <f t="shared" si="2"/>
        <v>2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2</v>
      </c>
      <c r="G126" s="129"/>
      <c r="H126" s="172">
        <f t="shared" si="2"/>
        <v>2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3</v>
      </c>
      <c r="G137" s="129"/>
      <c r="H137" s="172">
        <f t="shared" si="2"/>
        <v>3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2</v>
      </c>
      <c r="G138" s="129"/>
      <c r="H138" s="172">
        <f t="shared" si="2"/>
        <v>2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6</v>
      </c>
      <c r="G143" s="91"/>
      <c r="H143" s="164">
        <f t="shared" si="2"/>
        <v>6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9</v>
      </c>
      <c r="G155" s="102"/>
      <c r="H155" s="161">
        <f t="shared" si="2"/>
        <v>9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</v>
      </c>
      <c r="G156" s="91"/>
      <c r="H156" s="164">
        <f t="shared" si="2"/>
        <v>4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1</v>
      </c>
      <c r="G162" s="91"/>
      <c r="H162" s="164">
        <f t="shared" si="2"/>
        <v>1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3</v>
      </c>
      <c r="G165" s="91"/>
      <c r="H165" s="164">
        <f t="shared" si="2"/>
        <v>3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l7JKWpQ5xx5gfQBBQqjkvt1PHijNjEhmuR8StTw3D0HgOv3c+Gw9GkXywE1U+uxR5XyCpi++KL2BbnxCHNNU5g==" saltValue="9aMZ3sd/PwyMWFrx/rTBN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B00-000001000000}">
      <formula1>D31</formula1>
    </dataValidation>
    <dataValidation type="custom" allowBlank="1" showInputMessage="1" showErrorMessage="1" errorTitle="Formula" error="Esta campo no es modificable" sqref="D26" xr:uid="{00000000-0002-0000-1B00-000002000000}">
      <formula1>F31</formula1>
    </dataValidation>
    <dataValidation type="custom" allowBlank="1" showInputMessage="1" showErrorMessage="1" errorTitle="Formula" error="Esta campo no es modificable" sqref="H25" xr:uid="{00000000-0002-0000-1B00-000003000000}">
      <formula1>SUM(D24,D26)</formula1>
    </dataValidation>
    <dataValidation allowBlank="1" showInputMessage="1" showErrorMessage="1" errorTitle="Solo Numeros" error="Este campo solo acepta números" sqref="D89:G90 D92:G93 D95:G96" xr:uid="{844C56E1-8E85-4976-A71F-C4D09A61B1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BE4D524-18DC-445B-A82E-3EDC88296A8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Hoja2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10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10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10</v>
      </c>
      <c r="G31" s="178">
        <f>G82</f>
        <v>0</v>
      </c>
      <c r="H31" s="178">
        <f>SUM(D31,F31)</f>
        <v>10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0</v>
      </c>
      <c r="H82" s="161">
        <f t="shared" si="0"/>
        <v>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4</v>
      </c>
      <c r="G83" s="108">
        <f>G82</f>
        <v>0</v>
      </c>
      <c r="H83" s="161">
        <f t="shared" si="0"/>
        <v>4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4</v>
      </c>
      <c r="G137" s="129"/>
      <c r="H137" s="172">
        <f t="shared" si="2"/>
        <v>4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3</v>
      </c>
      <c r="G139" s="129"/>
      <c r="H139" s="172">
        <f t="shared" si="2"/>
        <v>3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3</v>
      </c>
      <c r="G155" s="102"/>
      <c r="H155" s="161">
        <f t="shared" si="2"/>
        <v>3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vSCVVPCY7KY4+Lvv5sxNp3ScnTRVHalUT7pTnMfGjG4JNL7KQijs2c9wyX3Pcoxi/+g9gHZQ7lEw8B/7INp8sQ==" saltValue="5LkVK3mHWmtx+4v9MyRaK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C00-000001000000}">
      <formula1>D31</formula1>
    </dataValidation>
    <dataValidation type="custom" allowBlank="1" showInputMessage="1" showErrorMessage="1" errorTitle="Formula" error="Esta campo no es modificable" sqref="D26" xr:uid="{00000000-0002-0000-1C00-000002000000}">
      <formula1>F31</formula1>
    </dataValidation>
    <dataValidation type="custom" allowBlank="1" showInputMessage="1" showErrorMessage="1" errorTitle="Formula" error="Esta campo no es modificable" sqref="H25" xr:uid="{00000000-0002-0000-1C00-000003000000}">
      <formula1>SUM(D24,D26)</formula1>
    </dataValidation>
    <dataValidation allowBlank="1" showInputMessage="1" showErrorMessage="1" errorTitle="Solo Numeros" error="Este campo solo acepta números" sqref="D89:G90 D92:G93 D95:G96" xr:uid="{8D75140A-B9BC-4B9C-ACB1-F974B2C5D4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4A1B41-3F8C-4EF0-A416-F5E72CC98B2C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Hoja3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9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9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9</v>
      </c>
      <c r="G31" s="178">
        <f>G82</f>
        <v>1</v>
      </c>
      <c r="H31" s="178">
        <f>SUM(D31,F31)</f>
        <v>9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1</v>
      </c>
      <c r="H82" s="161">
        <f t="shared" si="0"/>
        <v>3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ALnLMHgyOhavNQQ3r2RQb22/Au3EaRKYK1GPAPbqOKzuF6O1jE3t09rq4DzFW/AMRumefWaxGMj15T/SyNWyTw==" saltValue="mrc2wku5fNa5D7Kn8b+L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D00-000001000000}">
      <formula1>D31</formula1>
    </dataValidation>
    <dataValidation type="custom" allowBlank="1" showInputMessage="1" showErrorMessage="1" errorTitle="Formula" error="Esta campo no es modificable" sqref="D26" xr:uid="{00000000-0002-0000-1D00-000002000000}">
      <formula1>F31</formula1>
    </dataValidation>
    <dataValidation type="custom" allowBlank="1" showInputMessage="1" showErrorMessage="1" errorTitle="Formula" error="Esta campo no es modificable" sqref="H25" xr:uid="{00000000-0002-0000-1D00-000003000000}">
      <formula1>SUM(D24,D26)</formula1>
    </dataValidation>
    <dataValidation allowBlank="1" showInputMessage="1" showErrorMessage="1" errorTitle="Solo Numeros" error="Este campo solo acepta números" sqref="D89:G90 D92:G93 D95:G96" xr:uid="{F6FDEA2A-3A8F-4998-B68A-C1A5348C064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A643B00-0069-4AF8-8A56-731E1575EB6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Hoja31"/>
  <dimension ref="A1:AH167"/>
  <sheetViews>
    <sheetView showGridLines="0" view="pageBreakPreview" topLeftCell="A82" zoomScale="75" zoomScaleNormal="80" workbookViewId="0">
      <selection activeCell="B104" sqref="A104:XFD104"/>
    </sheetView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2178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2178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2178</v>
      </c>
      <c r="G31" s="178">
        <f>G82</f>
        <v>146</v>
      </c>
      <c r="H31" s="178">
        <f>SUM(D31,F31)</f>
        <v>2178</v>
      </c>
      <c r="I31" s="178">
        <f>SUM(E31,G31)</f>
        <v>146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150</v>
      </c>
      <c r="G32" s="91"/>
      <c r="H32" s="161">
        <f t="shared" ref="H32:I87" si="0">SUM(D32,F32)</f>
        <v>150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6</v>
      </c>
      <c r="G33" s="91"/>
      <c r="H33" s="163">
        <f t="shared" si="0"/>
        <v>6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3</v>
      </c>
      <c r="G34" s="95"/>
      <c r="H34" s="164">
        <f t="shared" si="0"/>
        <v>3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1</v>
      </c>
      <c r="G35" s="91"/>
      <c r="H35" s="164">
        <f t="shared" si="0"/>
        <v>1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1</v>
      </c>
      <c r="G36" s="91"/>
      <c r="H36" s="164">
        <f t="shared" si="0"/>
        <v>1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1</v>
      </c>
      <c r="G37" s="95"/>
      <c r="H37" s="164">
        <f t="shared" si="0"/>
        <v>1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3</v>
      </c>
      <c r="G39" s="102"/>
      <c r="H39" s="164">
        <f t="shared" si="0"/>
        <v>3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3</v>
      </c>
      <c r="G42" s="91"/>
      <c r="H42" s="164">
        <f t="shared" si="0"/>
        <v>3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133</v>
      </c>
      <c r="G45" s="105"/>
      <c r="H45" s="163">
        <f t="shared" si="0"/>
        <v>133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109</v>
      </c>
      <c r="G46" s="105"/>
      <c r="H46" s="164">
        <f t="shared" si="0"/>
        <v>109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3</v>
      </c>
      <c r="G47" s="91"/>
      <c r="H47" s="164">
        <f t="shared" si="0"/>
        <v>3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4</v>
      </c>
      <c r="G48" s="91"/>
      <c r="H48" s="164">
        <f t="shared" si="0"/>
        <v>4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102</v>
      </c>
      <c r="G49" s="91"/>
      <c r="H49" s="164">
        <f t="shared" si="0"/>
        <v>102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24</v>
      </c>
      <c r="G51" s="102"/>
      <c r="H51" s="164">
        <f t="shared" si="0"/>
        <v>24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24</v>
      </c>
      <c r="G54" s="102"/>
      <c r="H54" s="164">
        <f t="shared" si="0"/>
        <v>24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1</v>
      </c>
      <c r="G62" s="113"/>
      <c r="H62" s="164">
        <f t="shared" si="0"/>
        <v>1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10</v>
      </c>
      <c r="G63" s="118"/>
      <c r="H63" s="164">
        <f t="shared" si="0"/>
        <v>10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23</v>
      </c>
      <c r="G64" s="102"/>
      <c r="H64" s="161">
        <f t="shared" si="0"/>
        <v>23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23</v>
      </c>
      <c r="G73" s="91"/>
      <c r="H73" s="164">
        <f t="shared" si="0"/>
        <v>23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58</v>
      </c>
      <c r="G74" s="102"/>
      <c r="H74" s="161">
        <f t="shared" si="0"/>
        <v>58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22</v>
      </c>
      <c r="G75" s="91"/>
      <c r="H75" s="164">
        <f t="shared" si="0"/>
        <v>22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10</v>
      </c>
      <c r="G76" s="91"/>
      <c r="H76" s="164">
        <f t="shared" si="0"/>
        <v>10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15</v>
      </c>
      <c r="G78" s="91"/>
      <c r="H78" s="164">
        <f t="shared" si="0"/>
        <v>15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11</v>
      </c>
      <c r="G81" s="91"/>
      <c r="H81" s="164">
        <f t="shared" si="0"/>
        <v>11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1062</v>
      </c>
      <c r="G82" s="183">
        <f>SUM(G87,G100,G131)</f>
        <v>146</v>
      </c>
      <c r="H82" s="161">
        <f t="shared" si="0"/>
        <v>1062</v>
      </c>
      <c r="I82" s="161">
        <f>SUM(E82,G82)</f>
        <v>146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638</v>
      </c>
      <c r="G83" s="108">
        <f>G82</f>
        <v>146</v>
      </c>
      <c r="H83" s="161">
        <f t="shared" si="0"/>
        <v>638</v>
      </c>
      <c r="I83" s="161">
        <f>SUM(E83,G83)</f>
        <v>146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25</v>
      </c>
      <c r="G84" s="140"/>
      <c r="H84" s="170">
        <f t="shared" si="0"/>
        <v>25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4</v>
      </c>
      <c r="G85" s="142"/>
      <c r="H85" s="172">
        <f t="shared" si="0"/>
        <v>4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21</v>
      </c>
      <c r="G86" s="143"/>
      <c r="H86" s="172">
        <f t="shared" si="0"/>
        <v>21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107</v>
      </c>
      <c r="G87" s="138">
        <f>SUM(G88,G91,G94)</f>
        <v>107</v>
      </c>
      <c r="H87" s="163">
        <f t="shared" si="0"/>
        <v>107</v>
      </c>
      <c r="I87" s="109">
        <f t="shared" si="0"/>
        <v>107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40</v>
      </c>
      <c r="G88" s="187">
        <f>SUM(G89,G90)</f>
        <v>40</v>
      </c>
      <c r="H88" s="188">
        <f t="shared" ref="H88:I119" si="1">SUM(D88,F88)</f>
        <v>40</v>
      </c>
      <c r="I88" s="188">
        <f t="shared" si="1"/>
        <v>40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17</v>
      </c>
      <c r="G89" s="147">
        <v>17</v>
      </c>
      <c r="H89" s="97">
        <f t="shared" si="1"/>
        <v>17</v>
      </c>
      <c r="I89" s="97">
        <f t="shared" si="1"/>
        <v>17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23</v>
      </c>
      <c r="G90" s="147">
        <v>23</v>
      </c>
      <c r="H90" s="97">
        <f t="shared" si="1"/>
        <v>23</v>
      </c>
      <c r="I90" s="97">
        <f t="shared" si="1"/>
        <v>23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67</v>
      </c>
      <c r="G91" s="187">
        <f>SUM(G92,G93)</f>
        <v>67</v>
      </c>
      <c r="H91" s="188">
        <f t="shared" si="1"/>
        <v>67</v>
      </c>
      <c r="I91" s="188">
        <f t="shared" si="1"/>
        <v>67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8</v>
      </c>
      <c r="G92" s="147">
        <v>8</v>
      </c>
      <c r="H92" s="97">
        <f t="shared" si="1"/>
        <v>8</v>
      </c>
      <c r="I92" s="97">
        <f t="shared" si="1"/>
        <v>8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59</v>
      </c>
      <c r="G93" s="147">
        <v>59</v>
      </c>
      <c r="H93" s="97">
        <f t="shared" si="1"/>
        <v>59</v>
      </c>
      <c r="I93" s="97">
        <f t="shared" si="1"/>
        <v>59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11</v>
      </c>
      <c r="G97" s="148"/>
      <c r="H97" s="189">
        <f t="shared" si="1"/>
        <v>11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11</v>
      </c>
      <c r="G99" s="142"/>
      <c r="H99" s="172">
        <f t="shared" si="1"/>
        <v>11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39</v>
      </c>
      <c r="G100" s="138">
        <f>SUM(G101:G102)</f>
        <v>39</v>
      </c>
      <c r="H100" s="189">
        <f t="shared" si="1"/>
        <v>39</v>
      </c>
      <c r="I100" s="188">
        <f>SUM(E100,G100)</f>
        <v>39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13</v>
      </c>
      <c r="G101" s="147">
        <v>13</v>
      </c>
      <c r="H101" s="172">
        <f t="shared" si="1"/>
        <v>13</v>
      </c>
      <c r="I101" s="97">
        <f>SUM(E101,G101)</f>
        <v>13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26</v>
      </c>
      <c r="G102" s="147">
        <v>26</v>
      </c>
      <c r="H102" s="172">
        <f t="shared" si="1"/>
        <v>26</v>
      </c>
      <c r="I102" s="97">
        <f>SUM(E102,G102)</f>
        <v>26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46</v>
      </c>
      <c r="G103" s="129"/>
      <c r="H103" s="172">
        <f t="shared" si="1"/>
        <v>46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26</v>
      </c>
      <c r="G104" s="129"/>
      <c r="H104" s="172">
        <f t="shared" si="1"/>
        <v>26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20</v>
      </c>
      <c r="G105" s="129"/>
      <c r="H105" s="172">
        <f t="shared" si="1"/>
        <v>20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1</v>
      </c>
      <c r="G106" s="129"/>
      <c r="H106" s="172">
        <f t="shared" si="1"/>
        <v>1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1</v>
      </c>
      <c r="G108" s="129"/>
      <c r="H108" s="172">
        <f t="shared" si="1"/>
        <v>1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31</v>
      </c>
      <c r="G121" s="129"/>
      <c r="H121" s="172">
        <f t="shared" si="2"/>
        <v>31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15</v>
      </c>
      <c r="G122" s="129"/>
      <c r="H122" s="172">
        <f t="shared" si="2"/>
        <v>15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16</v>
      </c>
      <c r="G123" s="129"/>
      <c r="H123" s="172">
        <f t="shared" si="2"/>
        <v>16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378</v>
      </c>
      <c r="G137" s="129"/>
      <c r="H137" s="172">
        <f t="shared" si="2"/>
        <v>378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54</v>
      </c>
      <c r="G138" s="129"/>
      <c r="H138" s="172">
        <f t="shared" si="2"/>
        <v>54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324</v>
      </c>
      <c r="G139" s="129"/>
      <c r="H139" s="172">
        <f t="shared" si="2"/>
        <v>324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161</v>
      </c>
      <c r="G140" s="91"/>
      <c r="H140" s="164">
        <f t="shared" si="2"/>
        <v>161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29</v>
      </c>
      <c r="G141" s="91"/>
      <c r="H141" s="164">
        <f t="shared" si="2"/>
        <v>29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9</v>
      </c>
      <c r="G142" s="91"/>
      <c r="H142" s="164">
        <f t="shared" si="2"/>
        <v>9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186</v>
      </c>
      <c r="G143" s="91"/>
      <c r="H143" s="164">
        <f t="shared" si="2"/>
        <v>186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11</v>
      </c>
      <c r="G144" s="91"/>
      <c r="H144" s="164">
        <f t="shared" si="2"/>
        <v>11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28</v>
      </c>
      <c r="G145" s="91"/>
      <c r="H145" s="164">
        <f t="shared" si="2"/>
        <v>28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321</v>
      </c>
      <c r="G146" s="195"/>
      <c r="H146" s="161">
        <f t="shared" si="2"/>
        <v>321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303</v>
      </c>
      <c r="G147" s="91"/>
      <c r="H147" s="164">
        <f t="shared" si="2"/>
        <v>303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14</v>
      </c>
      <c r="G149" s="91"/>
      <c r="H149" s="164">
        <f t="shared" si="2"/>
        <v>14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4</v>
      </c>
      <c r="G150" s="91"/>
      <c r="H150" s="164">
        <f t="shared" si="2"/>
        <v>4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4</v>
      </c>
      <c r="G151" s="102"/>
      <c r="H151" s="161">
        <f t="shared" si="2"/>
        <v>4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1</v>
      </c>
      <c r="G152" s="91"/>
      <c r="H152" s="164">
        <f t="shared" si="2"/>
        <v>1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3</v>
      </c>
      <c r="G153" s="91"/>
      <c r="H153" s="164">
        <f t="shared" si="2"/>
        <v>3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560</v>
      </c>
      <c r="G155" s="102"/>
      <c r="H155" s="161">
        <f t="shared" si="2"/>
        <v>560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347</v>
      </c>
      <c r="G156" s="91"/>
      <c r="H156" s="164">
        <f t="shared" si="2"/>
        <v>347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61</v>
      </c>
      <c r="G157" s="91"/>
      <c r="H157" s="164">
        <f t="shared" si="2"/>
        <v>61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15</v>
      </c>
      <c r="G158" s="91"/>
      <c r="H158" s="164">
        <f t="shared" si="2"/>
        <v>15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1</v>
      </c>
      <c r="G159" s="91"/>
      <c r="H159" s="164">
        <f t="shared" si="2"/>
        <v>1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5</v>
      </c>
      <c r="G161" s="91"/>
      <c r="H161" s="164">
        <f t="shared" si="2"/>
        <v>5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5</v>
      </c>
      <c r="G162" s="91"/>
      <c r="H162" s="164">
        <f t="shared" si="2"/>
        <v>5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19</v>
      </c>
      <c r="G163" s="91"/>
      <c r="H163" s="164">
        <f t="shared" si="2"/>
        <v>19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107</v>
      </c>
      <c r="G165" s="91"/>
      <c r="H165" s="164">
        <f t="shared" si="2"/>
        <v>107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0YyWbcsj4m+xLAHhSvm5TBOYXs7Ema+JTlpe/WtpzEDzLnefdAJZWymprZeHGNbZVqqy59dNOxUdMq0+7aiZCg==" saltValue="RM/vNO1CmKnaNuT64n+co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E00-000001000000}">
      <formula1>D31</formula1>
    </dataValidation>
    <dataValidation type="custom" allowBlank="1" showInputMessage="1" showErrorMessage="1" errorTitle="Formula" error="Esta campo no es modificable" sqref="D26" xr:uid="{00000000-0002-0000-1E00-000002000000}">
      <formula1>F31</formula1>
    </dataValidation>
    <dataValidation type="custom" allowBlank="1" showInputMessage="1" showErrorMessage="1" errorTitle="Formula" error="Esta campo no es modificable" sqref="H25" xr:uid="{00000000-0002-0000-1E00-000003000000}">
      <formula1>SUM(D24,D26)</formula1>
    </dataValidation>
    <dataValidation allowBlank="1" showInputMessage="1" showErrorMessage="1" errorTitle="Solo Numeros" error="Este campo solo acepta números" sqref="D89:G90 D92:G93 D95:G96" xr:uid="{B1B6C267-F04C-4B59-BF52-C1703A4FC00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1EAA41-B5AD-4208-8735-A30602493C0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Hoja3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285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12</v>
      </c>
      <c r="G31" s="178">
        <f>G82</f>
        <v>0</v>
      </c>
      <c r="H31" s="178">
        <f>SUM(D31,F31)</f>
        <v>12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0</v>
      </c>
      <c r="H82" s="161">
        <f t="shared" si="0"/>
        <v>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0</v>
      </c>
      <c r="H83" s="161">
        <f t="shared" si="0"/>
        <v>2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6</v>
      </c>
      <c r="G146" s="195"/>
      <c r="H146" s="161">
        <f t="shared" si="2"/>
        <v>6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4</v>
      </c>
      <c r="G147" s="91"/>
      <c r="H147" s="164">
        <f t="shared" si="2"/>
        <v>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2</v>
      </c>
      <c r="G149" s="91"/>
      <c r="H149" s="164">
        <f t="shared" si="2"/>
        <v>2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EUraGfQgVEJj2MhM1iQW/fWi2HyBX+izbF5jlgl6GDP2X7jOMTo1d5swzGNFC9qWGdRjbJwEursVHNgH+BFHjA==" saltValue="SIOeufYpx5I3nQSR/Il6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F00-000001000000}">
      <formula1>D31</formula1>
    </dataValidation>
    <dataValidation type="custom" allowBlank="1" showInputMessage="1" showErrorMessage="1" errorTitle="Formula" error="Esta campo no es modificable" sqref="D26" xr:uid="{00000000-0002-0000-1F00-000002000000}">
      <formula1>F31</formula1>
    </dataValidation>
    <dataValidation type="custom" allowBlank="1" showInputMessage="1" showErrorMessage="1" errorTitle="Formula" error="Esta campo no es modificable" sqref="H25" xr:uid="{00000000-0002-0000-1F00-000003000000}">
      <formula1>SUM(D24,D26)</formula1>
    </dataValidation>
    <dataValidation allowBlank="1" showInputMessage="1" showErrorMessage="1" errorTitle="Solo Numeros" error="Este campo solo acepta números" sqref="D89:G90 D92:G93 D95:G96" xr:uid="{6FFAFBEC-A4B3-44FB-8245-BE9A19A6EAB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D3A3E92-81CB-4EFA-8113-2BEE6C24640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Hoja3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286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5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5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5</v>
      </c>
      <c r="G31" s="178">
        <f>G82</f>
        <v>1</v>
      </c>
      <c r="H31" s="178">
        <f>SUM(D31,F31)</f>
        <v>5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</v>
      </c>
      <c r="G46" s="105"/>
      <c r="H46" s="164">
        <f t="shared" si="0"/>
        <v>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</v>
      </c>
      <c r="G49" s="91"/>
      <c r="H49" s="164">
        <f t="shared" si="0"/>
        <v>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1</v>
      </c>
      <c r="H82" s="161">
        <f t="shared" si="0"/>
        <v>3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cLlkcWHIBHKlpbX9EuuGqorDUxZRHJ1NJB0yIJO07U14AqHZj8CcEEjbQWZoY9zGOxawtsYICy/lBmMDORDKRQ==" saltValue="bSAJehxtSMMUql5vDVccN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000-000001000000}">
      <formula1>D31</formula1>
    </dataValidation>
    <dataValidation type="custom" allowBlank="1" showInputMessage="1" showErrorMessage="1" errorTitle="Formula" error="Esta campo no es modificable" sqref="D26" xr:uid="{00000000-0002-0000-2000-000002000000}">
      <formula1>F31</formula1>
    </dataValidation>
    <dataValidation type="custom" allowBlank="1" showInputMessage="1" showErrorMessage="1" errorTitle="Formula" error="Esta campo no es modificable" sqref="H25" xr:uid="{00000000-0002-0000-2000-000003000000}">
      <formula1>SUM(D24,D26)</formula1>
    </dataValidation>
    <dataValidation allowBlank="1" showInputMessage="1" showErrorMessage="1" errorTitle="Solo Numeros" error="Este campo solo acepta números" sqref="D89:G90 D92:G93 D95:G96" xr:uid="{EDD18280-7C21-445B-A429-9DEDFC2EB02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3C925-EE0F-481E-A37E-DFEF244E91F1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Hoja3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16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16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16</v>
      </c>
      <c r="G31" s="178">
        <f>G82</f>
        <v>1</v>
      </c>
      <c r="H31" s="178">
        <f>SUM(D31,F31)</f>
        <v>16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1</v>
      </c>
      <c r="H82" s="161">
        <f t="shared" si="0"/>
        <v>3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9</v>
      </c>
      <c r="G155" s="102"/>
      <c r="H155" s="161">
        <f t="shared" si="2"/>
        <v>9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8</v>
      </c>
      <c r="G156" s="91"/>
      <c r="H156" s="164">
        <f t="shared" si="2"/>
        <v>8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mt3C0mixd+GIlJfax+Sk7+aB2L91ExoBtBrVx4fj34zGV0ickROXGDnOLu5sm6kqYZhatLwDEemjA+iqrtXsag==" saltValue="O1XP334Jf7VM2Fo8CqWQ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100-000001000000}">
      <formula1>D31</formula1>
    </dataValidation>
    <dataValidation type="custom" allowBlank="1" showInputMessage="1" showErrorMessage="1" errorTitle="Formula" error="Esta campo no es modificable" sqref="D26" xr:uid="{00000000-0002-0000-2100-000002000000}">
      <formula1>F31</formula1>
    </dataValidation>
    <dataValidation type="custom" allowBlank="1" showInputMessage="1" showErrorMessage="1" errorTitle="Formula" error="Esta campo no es modificable" sqref="H25" xr:uid="{00000000-0002-0000-2100-000003000000}">
      <formula1>SUM(D24,D26)</formula1>
    </dataValidation>
    <dataValidation allowBlank="1" showInputMessage="1" showErrorMessage="1" errorTitle="Solo Numeros" error="Este campo solo acepta números" sqref="D89:G90 D92:G93 D95:G96" xr:uid="{53B90C19-F28F-4966-B2E1-0879B85C88E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9A0C8E-6D5F-4330-A3B1-9A7310A393D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Hoja3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9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9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9</v>
      </c>
      <c r="G31" s="178">
        <f>G82</f>
        <v>0</v>
      </c>
      <c r="H31" s="178">
        <f>SUM(D31,F31)</f>
        <v>9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1</v>
      </c>
      <c r="G76" s="91"/>
      <c r="H76" s="164">
        <f t="shared" si="0"/>
        <v>1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0</v>
      </c>
      <c r="G82" s="183">
        <f>SUM(G87,G100,G131)</f>
        <v>0</v>
      </c>
      <c r="H82" s="161">
        <f t="shared" si="0"/>
        <v>0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5</v>
      </c>
      <c r="G146" s="195"/>
      <c r="H146" s="161">
        <f t="shared" si="2"/>
        <v>5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5</v>
      </c>
      <c r="G147" s="91"/>
      <c r="H147" s="164">
        <f t="shared" si="2"/>
        <v>5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Bbt4i4oHyLPohHrN/LQ6ATbyFXeXgtQWyIBLhp5OFAfWR4K7Ux370cVl4lCot6W4j+HRIL0j+F9+bZVzpJ0nYw==" saltValue="e463trFNdRqXyKjy6ze8N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200-000001000000}">
      <formula1>D31</formula1>
    </dataValidation>
    <dataValidation type="custom" allowBlank="1" showInputMessage="1" showErrorMessage="1" errorTitle="Formula" error="Esta campo no es modificable" sqref="D26" xr:uid="{00000000-0002-0000-2200-000002000000}">
      <formula1>F31</formula1>
    </dataValidation>
    <dataValidation type="custom" allowBlank="1" showInputMessage="1" showErrorMessage="1" errorTitle="Formula" error="Esta campo no es modificable" sqref="H25" xr:uid="{00000000-0002-0000-2200-000003000000}">
      <formula1>SUM(D24,D26)</formula1>
    </dataValidation>
    <dataValidation allowBlank="1" showInputMessage="1" showErrorMessage="1" errorTitle="Solo Numeros" error="Este campo solo acepta números" sqref="D89:G90 D92:G93 D95:G96" xr:uid="{F9C232BE-C5E0-4905-987B-E1EBFAE5D5F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35D2C16-63E6-42C0-A3DD-28B828C6C35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Hoja3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289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56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56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56</v>
      </c>
      <c r="G31" s="178">
        <f>G82</f>
        <v>4</v>
      </c>
      <c r="H31" s="178">
        <f>SUM(D31,F31)</f>
        <v>56</v>
      </c>
      <c r="I31" s="178">
        <f>SUM(E31,G31)</f>
        <v>4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9</v>
      </c>
      <c r="G32" s="91"/>
      <c r="H32" s="161">
        <f t="shared" ref="H32:I87" si="0">SUM(D32,F32)</f>
        <v>9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1</v>
      </c>
      <c r="G34" s="95"/>
      <c r="H34" s="164">
        <f t="shared" si="0"/>
        <v>1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1</v>
      </c>
      <c r="G35" s="91"/>
      <c r="H35" s="164">
        <f t="shared" si="0"/>
        <v>1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8</v>
      </c>
      <c r="G45" s="105"/>
      <c r="H45" s="163">
        <f t="shared" si="0"/>
        <v>8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7</v>
      </c>
      <c r="G46" s="105"/>
      <c r="H46" s="164">
        <f t="shared" si="0"/>
        <v>7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7</v>
      </c>
      <c r="G49" s="91"/>
      <c r="H49" s="164">
        <f t="shared" si="0"/>
        <v>7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3</v>
      </c>
      <c r="G75" s="91"/>
      <c r="H75" s="164">
        <f t="shared" si="0"/>
        <v>3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21</v>
      </c>
      <c r="G82" s="183">
        <f>SUM(G87,G100,G131)</f>
        <v>4</v>
      </c>
      <c r="H82" s="161">
        <f t="shared" si="0"/>
        <v>21</v>
      </c>
      <c r="I82" s="161">
        <f>SUM(E82,G82)</f>
        <v>4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8</v>
      </c>
      <c r="G83" s="108">
        <f>G82</f>
        <v>4</v>
      </c>
      <c r="H83" s="161">
        <f t="shared" si="0"/>
        <v>8</v>
      </c>
      <c r="I83" s="161">
        <f>SUM(E83,G83)</f>
        <v>4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3</v>
      </c>
      <c r="G87" s="138">
        <f>SUM(G88,G91,G94)</f>
        <v>3</v>
      </c>
      <c r="H87" s="163">
        <f t="shared" si="0"/>
        <v>3</v>
      </c>
      <c r="I87" s="109">
        <f t="shared" si="0"/>
        <v>3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3</v>
      </c>
      <c r="G88" s="187">
        <f>SUM(G89,G90)</f>
        <v>3</v>
      </c>
      <c r="H88" s="188">
        <f t="shared" ref="H88:I119" si="1">SUM(D88,F88)</f>
        <v>3</v>
      </c>
      <c r="I88" s="188">
        <f t="shared" si="1"/>
        <v>3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2</v>
      </c>
      <c r="G90" s="147">
        <v>2</v>
      </c>
      <c r="H90" s="97">
        <f t="shared" si="1"/>
        <v>2</v>
      </c>
      <c r="I90" s="97">
        <f t="shared" si="1"/>
        <v>2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1</v>
      </c>
      <c r="G100" s="138">
        <f>SUM(G101:G102)</f>
        <v>1</v>
      </c>
      <c r="H100" s="189">
        <f t="shared" si="1"/>
        <v>1</v>
      </c>
      <c r="I100" s="188">
        <f>SUM(E100,G100)</f>
        <v>1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1</v>
      </c>
      <c r="G102" s="147">
        <v>1</v>
      </c>
      <c r="H102" s="172">
        <f t="shared" si="1"/>
        <v>1</v>
      </c>
      <c r="I102" s="97">
        <f>SUM(E102,G102)</f>
        <v>1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4</v>
      </c>
      <c r="G137" s="129"/>
      <c r="H137" s="172">
        <f t="shared" si="2"/>
        <v>4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3</v>
      </c>
      <c r="G139" s="129"/>
      <c r="H139" s="172">
        <f t="shared" si="2"/>
        <v>3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9</v>
      </c>
      <c r="G143" s="91"/>
      <c r="H143" s="164">
        <f t="shared" si="2"/>
        <v>9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2</v>
      </c>
      <c r="G144" s="91"/>
      <c r="H144" s="164">
        <f t="shared" si="2"/>
        <v>2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11</v>
      </c>
      <c r="G146" s="195"/>
      <c r="H146" s="161">
        <f t="shared" si="2"/>
        <v>11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11</v>
      </c>
      <c r="G147" s="91"/>
      <c r="H147" s="164">
        <f t="shared" si="2"/>
        <v>11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12</v>
      </c>
      <c r="G155" s="102"/>
      <c r="H155" s="161">
        <f t="shared" si="2"/>
        <v>12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8</v>
      </c>
      <c r="G156" s="91"/>
      <c r="H156" s="164">
        <f t="shared" si="2"/>
        <v>8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Y+Tx3Vis7JpCT+Udp3GF/cetWjOQ9icGNoaFxvVdQbjP0DpAQpfD71icFmnZuywAGw2Uz/lIR1oBjOhT66IhuQ==" saltValue="FzqI07g/1ogYm9e7B2Btd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300-000001000000}">
      <formula1>D31</formula1>
    </dataValidation>
    <dataValidation type="custom" allowBlank="1" showInputMessage="1" showErrorMessage="1" errorTitle="Formula" error="Esta campo no es modificable" sqref="D26" xr:uid="{00000000-0002-0000-2300-000002000000}">
      <formula1>F31</formula1>
    </dataValidation>
    <dataValidation type="custom" allowBlank="1" showInputMessage="1" showErrorMessage="1" errorTitle="Formula" error="Esta campo no es modificable" sqref="H25" xr:uid="{00000000-0002-0000-2300-000003000000}">
      <formula1>SUM(D24,D26)</formula1>
    </dataValidation>
    <dataValidation allowBlank="1" showInputMessage="1" showErrorMessage="1" errorTitle="Solo Numeros" error="Este campo solo acepta números" sqref="D89:G90 D92:G93 D95:G96" xr:uid="{5FFDF099-54EB-430B-B967-96DA1A8F3B5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7AE5651-B8FB-4C55-9995-BD4F69C3353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Hoja3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8</v>
      </c>
      <c r="G31" s="178">
        <f>G82</f>
        <v>1</v>
      </c>
      <c r="H31" s="178">
        <f>SUM(D31,F31)</f>
        <v>8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</v>
      </c>
      <c r="G51" s="102"/>
      <c r="H51" s="164">
        <f t="shared" si="0"/>
        <v>2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</v>
      </c>
      <c r="G54" s="102"/>
      <c r="H54" s="164">
        <f t="shared" si="0"/>
        <v>2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3</v>
      </c>
      <c r="G82" s="183">
        <f>SUM(G87,G100,G131)</f>
        <v>1</v>
      </c>
      <c r="H82" s="161">
        <f t="shared" si="0"/>
        <v>3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1</v>
      </c>
      <c r="H83" s="161">
        <f t="shared" si="0"/>
        <v>2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z0VB+KDu/xTBCsGyxQBVepwGrvvMPfrz3g0W7Rdrke7KoVZMQmrgpOPYfgfDq14whvc2ZuCt/rOL60pr6bipbQ==" saltValue="4Mcia8oT9RvXwxQkpLz2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400-000001000000}">
      <formula1>D31</formula1>
    </dataValidation>
    <dataValidation type="custom" allowBlank="1" showInputMessage="1" showErrorMessage="1" errorTitle="Formula" error="Esta campo no es modificable" sqref="D26" xr:uid="{00000000-0002-0000-2400-000002000000}">
      <formula1>F31</formula1>
    </dataValidation>
    <dataValidation type="custom" allowBlank="1" showInputMessage="1" showErrorMessage="1" errorTitle="Formula" error="Esta campo no es modificable" sqref="H25" xr:uid="{00000000-0002-0000-2400-000003000000}">
      <formula1>SUM(D24,D26)</formula1>
    </dataValidation>
    <dataValidation allowBlank="1" showInputMessage="1" showErrorMessage="1" errorTitle="Solo Numeros" error="Este campo solo acepta números" sqref="D89:G90 D92:G93 D95:G96" xr:uid="{D3093119-7A15-4DB7-BE1B-65CF572E520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3823C9B-5850-4F84-8C64-3D56BBC0D1D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Hoja3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731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731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731</v>
      </c>
      <c r="G31" s="178">
        <f>G82</f>
        <v>27</v>
      </c>
      <c r="H31" s="178">
        <f>SUM(D31,F31)</f>
        <v>731</v>
      </c>
      <c r="I31" s="178">
        <f>SUM(E31,G31)</f>
        <v>27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39</v>
      </c>
      <c r="G32" s="91"/>
      <c r="H32" s="161">
        <f t="shared" ref="H32:I87" si="0">SUM(D32,F32)</f>
        <v>39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35</v>
      </c>
      <c r="G45" s="105"/>
      <c r="H45" s="163">
        <f t="shared" si="0"/>
        <v>35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32</v>
      </c>
      <c r="G46" s="105"/>
      <c r="H46" s="164">
        <f t="shared" si="0"/>
        <v>32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1</v>
      </c>
      <c r="G47" s="91"/>
      <c r="H47" s="164">
        <f t="shared" si="0"/>
        <v>1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6</v>
      </c>
      <c r="G48" s="91"/>
      <c r="H48" s="164">
        <f t="shared" si="0"/>
        <v>6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25</v>
      </c>
      <c r="G49" s="91"/>
      <c r="H49" s="164">
        <f t="shared" si="0"/>
        <v>25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3</v>
      </c>
      <c r="G51" s="102"/>
      <c r="H51" s="164">
        <f t="shared" si="0"/>
        <v>3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3</v>
      </c>
      <c r="G54" s="102"/>
      <c r="H54" s="164">
        <f t="shared" si="0"/>
        <v>3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1</v>
      </c>
      <c r="G57" s="102"/>
      <c r="H57" s="163">
        <f t="shared" si="0"/>
        <v>1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1</v>
      </c>
      <c r="G59" s="113"/>
      <c r="H59" s="164">
        <f t="shared" si="0"/>
        <v>1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3</v>
      </c>
      <c r="G63" s="118"/>
      <c r="H63" s="164">
        <f t="shared" si="0"/>
        <v>3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6</v>
      </c>
      <c r="G64" s="102"/>
      <c r="H64" s="161">
        <f t="shared" si="0"/>
        <v>6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6</v>
      </c>
      <c r="G73" s="91"/>
      <c r="H73" s="164">
        <f t="shared" si="0"/>
        <v>6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18</v>
      </c>
      <c r="G74" s="102"/>
      <c r="H74" s="161">
        <f t="shared" si="0"/>
        <v>18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6</v>
      </c>
      <c r="G75" s="91"/>
      <c r="H75" s="164">
        <f t="shared" si="0"/>
        <v>6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6</v>
      </c>
      <c r="G76" s="91"/>
      <c r="H76" s="164">
        <f t="shared" si="0"/>
        <v>6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2</v>
      </c>
      <c r="G78" s="91"/>
      <c r="H78" s="164">
        <f t="shared" si="0"/>
        <v>2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4</v>
      </c>
      <c r="G81" s="91"/>
      <c r="H81" s="164">
        <f t="shared" si="0"/>
        <v>4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151</v>
      </c>
      <c r="G82" s="183">
        <f>SUM(G87,G100,G131)</f>
        <v>27</v>
      </c>
      <c r="H82" s="161">
        <f t="shared" si="0"/>
        <v>151</v>
      </c>
      <c r="I82" s="161">
        <f>SUM(E82,G82)</f>
        <v>27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85</v>
      </c>
      <c r="G83" s="108">
        <f>G82</f>
        <v>27</v>
      </c>
      <c r="H83" s="161">
        <f t="shared" si="0"/>
        <v>85</v>
      </c>
      <c r="I83" s="161">
        <f>SUM(E83,G83)</f>
        <v>27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8</v>
      </c>
      <c r="G84" s="140"/>
      <c r="H84" s="170">
        <f t="shared" si="0"/>
        <v>8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2</v>
      </c>
      <c r="G85" s="142"/>
      <c r="H85" s="172">
        <f t="shared" si="0"/>
        <v>2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6</v>
      </c>
      <c r="G86" s="143"/>
      <c r="H86" s="172">
        <f t="shared" si="0"/>
        <v>6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20</v>
      </c>
      <c r="G87" s="138">
        <f>SUM(G88,G91,G94)</f>
        <v>20</v>
      </c>
      <c r="H87" s="163">
        <f t="shared" si="0"/>
        <v>20</v>
      </c>
      <c r="I87" s="109">
        <f t="shared" si="0"/>
        <v>20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10</v>
      </c>
      <c r="G88" s="187">
        <f>SUM(G89,G90)</f>
        <v>10</v>
      </c>
      <c r="H88" s="188">
        <f t="shared" ref="H88:I119" si="1">SUM(D88,F88)</f>
        <v>10</v>
      </c>
      <c r="I88" s="188">
        <f t="shared" si="1"/>
        <v>10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3</v>
      </c>
      <c r="G89" s="147">
        <v>3</v>
      </c>
      <c r="H89" s="97">
        <f t="shared" si="1"/>
        <v>3</v>
      </c>
      <c r="I89" s="97">
        <f t="shared" si="1"/>
        <v>3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7</v>
      </c>
      <c r="G90" s="147">
        <v>7</v>
      </c>
      <c r="H90" s="97">
        <f t="shared" si="1"/>
        <v>7</v>
      </c>
      <c r="I90" s="97">
        <f t="shared" si="1"/>
        <v>7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10</v>
      </c>
      <c r="G91" s="187">
        <f>SUM(G92,G93)</f>
        <v>10</v>
      </c>
      <c r="H91" s="188">
        <f t="shared" si="1"/>
        <v>10</v>
      </c>
      <c r="I91" s="188">
        <f t="shared" si="1"/>
        <v>10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3</v>
      </c>
      <c r="G92" s="147">
        <v>3</v>
      </c>
      <c r="H92" s="97">
        <f t="shared" si="1"/>
        <v>3</v>
      </c>
      <c r="I92" s="97">
        <f t="shared" si="1"/>
        <v>3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7</v>
      </c>
      <c r="G93" s="147">
        <v>7</v>
      </c>
      <c r="H93" s="97">
        <f t="shared" si="1"/>
        <v>7</v>
      </c>
      <c r="I93" s="97">
        <f t="shared" si="1"/>
        <v>7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1</v>
      </c>
      <c r="G97" s="148"/>
      <c r="H97" s="189">
        <f t="shared" si="1"/>
        <v>1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1</v>
      </c>
      <c r="G99" s="142"/>
      <c r="H99" s="172">
        <f t="shared" si="1"/>
        <v>1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7</v>
      </c>
      <c r="G100" s="138">
        <f>SUM(G101:G102)</f>
        <v>7</v>
      </c>
      <c r="H100" s="189">
        <f t="shared" si="1"/>
        <v>7</v>
      </c>
      <c r="I100" s="188">
        <f>SUM(E100,G100)</f>
        <v>7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4</v>
      </c>
      <c r="G101" s="147">
        <v>4</v>
      </c>
      <c r="H101" s="172">
        <f t="shared" si="1"/>
        <v>4</v>
      </c>
      <c r="I101" s="97">
        <f>SUM(E101,G101)</f>
        <v>4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3</v>
      </c>
      <c r="G102" s="147">
        <v>3</v>
      </c>
      <c r="H102" s="172">
        <f t="shared" si="1"/>
        <v>3</v>
      </c>
      <c r="I102" s="97">
        <f>SUM(E102,G102)</f>
        <v>3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10</v>
      </c>
      <c r="G103" s="129"/>
      <c r="H103" s="172">
        <f t="shared" si="1"/>
        <v>10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6</v>
      </c>
      <c r="G104" s="129"/>
      <c r="H104" s="172">
        <f t="shared" si="1"/>
        <v>6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4</v>
      </c>
      <c r="G105" s="129"/>
      <c r="H105" s="172">
        <f t="shared" si="1"/>
        <v>4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11</v>
      </c>
      <c r="G121" s="129"/>
      <c r="H121" s="172">
        <f t="shared" si="2"/>
        <v>11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7</v>
      </c>
      <c r="G122" s="129"/>
      <c r="H122" s="172">
        <f t="shared" si="2"/>
        <v>7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4</v>
      </c>
      <c r="G123" s="129"/>
      <c r="H123" s="172">
        <f t="shared" si="2"/>
        <v>4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28</v>
      </c>
      <c r="G137" s="129"/>
      <c r="H137" s="172">
        <f t="shared" si="2"/>
        <v>28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5</v>
      </c>
      <c r="G138" s="129"/>
      <c r="H138" s="172">
        <f t="shared" si="2"/>
        <v>5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23</v>
      </c>
      <c r="G139" s="129"/>
      <c r="H139" s="172">
        <f t="shared" si="2"/>
        <v>23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11</v>
      </c>
      <c r="G140" s="91"/>
      <c r="H140" s="164">
        <f t="shared" si="2"/>
        <v>11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4</v>
      </c>
      <c r="G141" s="91"/>
      <c r="H141" s="164">
        <f t="shared" si="2"/>
        <v>4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4</v>
      </c>
      <c r="G142" s="91"/>
      <c r="H142" s="164">
        <f t="shared" si="2"/>
        <v>4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43</v>
      </c>
      <c r="G143" s="91"/>
      <c r="H143" s="164">
        <f t="shared" si="2"/>
        <v>43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3</v>
      </c>
      <c r="G145" s="91"/>
      <c r="H145" s="164">
        <f t="shared" si="2"/>
        <v>3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145</v>
      </c>
      <c r="G146" s="195"/>
      <c r="H146" s="161">
        <f t="shared" si="2"/>
        <v>145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140</v>
      </c>
      <c r="G147" s="91"/>
      <c r="H147" s="164">
        <f t="shared" si="2"/>
        <v>140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4</v>
      </c>
      <c r="G149" s="91"/>
      <c r="H149" s="164">
        <f t="shared" si="2"/>
        <v>4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1</v>
      </c>
      <c r="G150" s="91"/>
      <c r="H150" s="164">
        <f t="shared" si="2"/>
        <v>1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372</v>
      </c>
      <c r="G155" s="102"/>
      <c r="H155" s="161">
        <f t="shared" si="2"/>
        <v>372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293</v>
      </c>
      <c r="G156" s="91"/>
      <c r="H156" s="164">
        <f t="shared" si="2"/>
        <v>293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10</v>
      </c>
      <c r="G157" s="91"/>
      <c r="H157" s="164">
        <f t="shared" si="2"/>
        <v>10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14</v>
      </c>
      <c r="G158" s="91"/>
      <c r="H158" s="164">
        <f t="shared" si="2"/>
        <v>14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13</v>
      </c>
      <c r="G163" s="91"/>
      <c r="H163" s="164">
        <f t="shared" si="2"/>
        <v>13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42</v>
      </c>
      <c r="G165" s="91"/>
      <c r="H165" s="164">
        <f t="shared" si="2"/>
        <v>42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hQY7uOf0KoGVjuSQd4/pXHwHCU9+hPNJIfRxmdGSjDQUXUNvVBMPCNO4OFiSUMsYEv7469yh2leq+qj4pspk9A==" saltValue="mWKn74a9MYnzoni03TO5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500-000001000000}">
      <formula1>D31</formula1>
    </dataValidation>
    <dataValidation type="custom" allowBlank="1" showInputMessage="1" showErrorMessage="1" errorTitle="Formula" error="Esta campo no es modificable" sqref="D26" xr:uid="{00000000-0002-0000-2500-000002000000}">
      <formula1>F31</formula1>
    </dataValidation>
    <dataValidation type="custom" allowBlank="1" showInputMessage="1" showErrorMessage="1" errorTitle="Formula" error="Esta campo no es modificable" sqref="H25" xr:uid="{00000000-0002-0000-2500-000003000000}">
      <formula1>SUM(D24,D26)</formula1>
    </dataValidation>
    <dataValidation allowBlank="1" showInputMessage="1" showErrorMessage="1" errorTitle="Solo Numeros" error="Este campo solo acepta números" sqref="D89:G90 D92:G93 D95:G96" xr:uid="{399A80DB-8758-4E07-BD75-5537F51D3F4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7C58925-4579-4EB0-BB49-7405A7F607EE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Hoja3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42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42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42</v>
      </c>
      <c r="G31" s="178">
        <f>G82</f>
        <v>0</v>
      </c>
      <c r="H31" s="178">
        <f>SUM(D31,F31)</f>
        <v>42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12</v>
      </c>
      <c r="G32" s="91"/>
      <c r="H32" s="161">
        <f t="shared" ref="H32:I87" si="0">SUM(D32,F32)</f>
        <v>12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12</v>
      </c>
      <c r="G45" s="105"/>
      <c r="H45" s="163">
        <f t="shared" si="0"/>
        <v>12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11</v>
      </c>
      <c r="G46" s="105"/>
      <c r="H46" s="164">
        <f t="shared" si="0"/>
        <v>11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2</v>
      </c>
      <c r="G48" s="91"/>
      <c r="H48" s="164">
        <f t="shared" si="0"/>
        <v>2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9</v>
      </c>
      <c r="G49" s="91"/>
      <c r="H49" s="164">
        <f t="shared" si="0"/>
        <v>9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</v>
      </c>
      <c r="G82" s="183">
        <f>SUM(G87,G100,G131)</f>
        <v>0</v>
      </c>
      <c r="H82" s="161">
        <f t="shared" si="0"/>
        <v>5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10</v>
      </c>
      <c r="G146" s="195"/>
      <c r="H146" s="161">
        <f t="shared" si="2"/>
        <v>10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9</v>
      </c>
      <c r="G147" s="91"/>
      <c r="H147" s="164">
        <f t="shared" si="2"/>
        <v>9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14</v>
      </c>
      <c r="G155" s="102"/>
      <c r="H155" s="161">
        <f t="shared" si="2"/>
        <v>14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11</v>
      </c>
      <c r="G156" s="91"/>
      <c r="H156" s="164">
        <f t="shared" si="2"/>
        <v>11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+WXoiusbTbIMIzVC/UbT2r0dSDKLxQJfcd7pQK8EgpYk6gFCxu2O5ZVDDHage7scLbjz/mOJKyc0pZdsaoi3aQ==" saltValue="3+1ru08uXLZBAbW2wN05P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600-000001000000}">
      <formula1>D31</formula1>
    </dataValidation>
    <dataValidation type="custom" allowBlank="1" showInputMessage="1" showErrorMessage="1" errorTitle="Formula" error="Esta campo no es modificable" sqref="D26" xr:uid="{00000000-0002-0000-2600-000002000000}">
      <formula1>F31</formula1>
    </dataValidation>
    <dataValidation type="custom" allowBlank="1" showInputMessage="1" showErrorMessage="1" errorTitle="Formula" error="Esta campo no es modificable" sqref="H25" xr:uid="{00000000-0002-0000-2600-000003000000}">
      <formula1>SUM(D24,D26)</formula1>
    </dataValidation>
    <dataValidation allowBlank="1" showInputMessage="1" showErrorMessage="1" errorTitle="Solo Numeros" error="Este campo solo acepta números" sqref="D89:G90 D92:G93 D95:G96" xr:uid="{D3955F76-2DBE-42C3-9422-6E0216BA6D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68440C9-1A04-4035-945B-D9A69D8E6EC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Hoja4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88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88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88</v>
      </c>
      <c r="G31" s="178">
        <f>G82</f>
        <v>0</v>
      </c>
      <c r="H31" s="178">
        <f>SUM(D31,F31)</f>
        <v>88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16</v>
      </c>
      <c r="G32" s="91"/>
      <c r="H32" s="161">
        <f t="shared" ref="H32:I87" si="0">SUM(D32,F32)</f>
        <v>16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14</v>
      </c>
      <c r="G45" s="105"/>
      <c r="H45" s="163">
        <f t="shared" si="0"/>
        <v>14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14</v>
      </c>
      <c r="G46" s="105"/>
      <c r="H46" s="164">
        <f t="shared" si="0"/>
        <v>14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4</v>
      </c>
      <c r="G48" s="91"/>
      <c r="H48" s="164">
        <f t="shared" si="0"/>
        <v>4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10</v>
      </c>
      <c r="G49" s="91"/>
      <c r="H49" s="164">
        <f t="shared" si="0"/>
        <v>10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2</v>
      </c>
      <c r="G64" s="102"/>
      <c r="H64" s="161">
        <f t="shared" si="0"/>
        <v>2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2</v>
      </c>
      <c r="G73" s="91"/>
      <c r="H73" s="164">
        <f t="shared" si="0"/>
        <v>2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1</v>
      </c>
      <c r="G81" s="91"/>
      <c r="H81" s="164">
        <f t="shared" si="0"/>
        <v>1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25</v>
      </c>
      <c r="G82" s="183">
        <f>SUM(G87,G100,G131)</f>
        <v>0</v>
      </c>
      <c r="H82" s="161">
        <f t="shared" si="0"/>
        <v>25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11</v>
      </c>
      <c r="G83" s="108">
        <f>G82</f>
        <v>0</v>
      </c>
      <c r="H83" s="161">
        <f t="shared" si="0"/>
        <v>11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2</v>
      </c>
      <c r="G121" s="129"/>
      <c r="H121" s="172">
        <f t="shared" si="2"/>
        <v>2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1</v>
      </c>
      <c r="G122" s="129"/>
      <c r="H122" s="172">
        <f t="shared" si="2"/>
        <v>1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1</v>
      </c>
      <c r="G123" s="129"/>
      <c r="H123" s="172">
        <f t="shared" si="2"/>
        <v>1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9</v>
      </c>
      <c r="G137" s="129"/>
      <c r="H137" s="172">
        <f t="shared" si="2"/>
        <v>9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9</v>
      </c>
      <c r="G139" s="129"/>
      <c r="H139" s="172">
        <f t="shared" si="2"/>
        <v>9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3</v>
      </c>
      <c r="G141" s="91"/>
      <c r="H141" s="164">
        <f t="shared" si="2"/>
        <v>3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9</v>
      </c>
      <c r="G143" s="91"/>
      <c r="H143" s="164">
        <f t="shared" si="2"/>
        <v>9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19</v>
      </c>
      <c r="G146" s="195"/>
      <c r="H146" s="161">
        <f t="shared" si="2"/>
        <v>19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16</v>
      </c>
      <c r="G147" s="91"/>
      <c r="H147" s="164">
        <f t="shared" si="2"/>
        <v>16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3</v>
      </c>
      <c r="G149" s="91"/>
      <c r="H149" s="164">
        <f t="shared" si="2"/>
        <v>3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23</v>
      </c>
      <c r="G155" s="102"/>
      <c r="H155" s="161">
        <f t="shared" si="2"/>
        <v>23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10</v>
      </c>
      <c r="G156" s="91"/>
      <c r="H156" s="164">
        <f t="shared" si="2"/>
        <v>10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9</v>
      </c>
      <c r="G157" s="91"/>
      <c r="H157" s="164">
        <f t="shared" si="2"/>
        <v>9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2</v>
      </c>
      <c r="G165" s="91"/>
      <c r="H165" s="164">
        <f t="shared" si="2"/>
        <v>2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geoKAfrS9fuNRTYZjiLnt0HamHdGadOY4b4fTN6z1OqNE4asDBLNFVwj64ArpUxXvmcf8i9qhAysUddReqkG8A==" saltValue="yL34krCQLQSbsuARhObZ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700-000001000000}">
      <formula1>D31</formula1>
    </dataValidation>
    <dataValidation type="custom" allowBlank="1" showInputMessage="1" showErrorMessage="1" errorTitle="Formula" error="Esta campo no es modificable" sqref="D26" xr:uid="{00000000-0002-0000-2700-000002000000}">
      <formula1>F31</formula1>
    </dataValidation>
    <dataValidation type="custom" allowBlank="1" showInputMessage="1" showErrorMessage="1" errorTitle="Formula" error="Esta campo no es modificable" sqref="H25" xr:uid="{00000000-0002-0000-2700-000003000000}">
      <formula1>SUM(D24,D26)</formula1>
    </dataValidation>
    <dataValidation allowBlank="1" showInputMessage="1" showErrorMessage="1" errorTitle="Solo Numeros" error="Este campo solo acepta números" sqref="D89:G90 D92:G93 D95:G96" xr:uid="{5841FE74-D57A-48C3-BA51-21C5690A99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50CB8AA-94EB-45E6-8F0E-5D55DFAB7A4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Hoja4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</v>
      </c>
      <c r="G31" s="178">
        <f>G82</f>
        <v>0</v>
      </c>
      <c r="H31" s="178">
        <f>SUM(D31,F31)</f>
        <v>3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0</v>
      </c>
      <c r="H82" s="161">
        <f t="shared" si="0"/>
        <v>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1</v>
      </c>
      <c r="G142" s="91"/>
      <c r="H142" s="164">
        <f t="shared" si="2"/>
        <v>1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7I8JEWQWjqzeq12eV6EkKjcb7iRsbZkHtwcuc2ba2Mm0jUNAhcAydLdlqlm+uyUKc8b6DEbycOoajwVLeyY1+w==" saltValue="TR5YJTssM4Cf0Vlga/Eg7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800-000001000000}">
      <formula1>D31</formula1>
    </dataValidation>
    <dataValidation type="custom" allowBlank="1" showInputMessage="1" showErrorMessage="1" errorTitle="Formula" error="Esta campo no es modificable" sqref="D26" xr:uid="{00000000-0002-0000-2800-000002000000}">
      <formula1>F31</formula1>
    </dataValidation>
    <dataValidation type="custom" allowBlank="1" showInputMessage="1" showErrorMessage="1" errorTitle="Formula" error="Esta campo no es modificable" sqref="H25" xr:uid="{00000000-0002-0000-2800-000003000000}">
      <formula1>SUM(D24,D26)</formula1>
    </dataValidation>
    <dataValidation allowBlank="1" showInputMessage="1" showErrorMessage="1" errorTitle="Solo Numeros" error="Este campo solo acepta números" sqref="D89:G90 D92:G93 D95:G96" xr:uid="{E8E5CA81-AA5A-4C38-A331-36E538225AC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4DD5652-1C95-4C3F-AB04-01542457CF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Hoja4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295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8</v>
      </c>
      <c r="G31" s="178">
        <f>G82</f>
        <v>0</v>
      </c>
      <c r="H31" s="178">
        <f>SUM(D31,F31)</f>
        <v>8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1</v>
      </c>
      <c r="G47" s="91"/>
      <c r="H47" s="164">
        <f t="shared" si="0"/>
        <v>1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0</v>
      </c>
      <c r="H82" s="161">
        <f t="shared" si="0"/>
        <v>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</v>
      </c>
      <c r="G156" s="91"/>
      <c r="H156" s="164">
        <f t="shared" si="2"/>
        <v>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Z3Sj91ErFDkbejZf5c74I7XCwHvuQMtvp1nDyVW3cNyito/5wwAa3Z83fFNNYS0dLTvrAM7TYbFEegfSMyP4QQ==" saltValue="6K7mD/OS9kWouJ4+v0pws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900-000001000000}">
      <formula1>D31</formula1>
    </dataValidation>
    <dataValidation type="custom" allowBlank="1" showInputMessage="1" showErrorMessage="1" errorTitle="Formula" error="Esta campo no es modificable" sqref="D26" xr:uid="{00000000-0002-0000-2900-000002000000}">
      <formula1>F31</formula1>
    </dataValidation>
    <dataValidation type="custom" allowBlank="1" showInputMessage="1" showErrorMessage="1" errorTitle="Formula" error="Esta campo no es modificable" sqref="H25" xr:uid="{00000000-0002-0000-2900-000003000000}">
      <formula1>SUM(D24,D26)</formula1>
    </dataValidation>
    <dataValidation allowBlank="1" showInputMessage="1" showErrorMessage="1" errorTitle="Solo Numeros" error="Este campo solo acepta números" sqref="D89:G90 D92:G93 D95:G96" xr:uid="{45252129-837E-4C31-A6CF-9A8369839B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3F1BFA3-AA33-4FE2-96E6-21E9DCB7110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Hoja4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296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44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44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44</v>
      </c>
      <c r="G31" s="178">
        <f>G82</f>
        <v>0</v>
      </c>
      <c r="H31" s="178">
        <f>SUM(D31,F31)</f>
        <v>44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5</v>
      </c>
      <c r="G32" s="91"/>
      <c r="H32" s="161">
        <f t="shared" ref="H32:I87" si="0">SUM(D32,F32)</f>
        <v>5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1</v>
      </c>
      <c r="G34" s="95"/>
      <c r="H34" s="164">
        <f t="shared" si="0"/>
        <v>1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1</v>
      </c>
      <c r="G35" s="91"/>
      <c r="H35" s="164">
        <f t="shared" si="0"/>
        <v>1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4</v>
      </c>
      <c r="G45" s="105"/>
      <c r="H45" s="163">
        <f t="shared" si="0"/>
        <v>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4</v>
      </c>
      <c r="G46" s="105"/>
      <c r="H46" s="164">
        <f t="shared" si="0"/>
        <v>4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4</v>
      </c>
      <c r="G49" s="91"/>
      <c r="H49" s="164">
        <f t="shared" si="0"/>
        <v>4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1</v>
      </c>
      <c r="G81" s="91"/>
      <c r="H81" s="164">
        <f t="shared" si="0"/>
        <v>1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13</v>
      </c>
      <c r="G82" s="183">
        <f>SUM(G87,G100,G131)</f>
        <v>0</v>
      </c>
      <c r="H82" s="161">
        <f t="shared" si="0"/>
        <v>13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6</v>
      </c>
      <c r="G83" s="108">
        <f>G82</f>
        <v>0</v>
      </c>
      <c r="H83" s="161">
        <f t="shared" si="0"/>
        <v>6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1</v>
      </c>
      <c r="G84" s="140"/>
      <c r="H84" s="170">
        <f t="shared" si="0"/>
        <v>1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1</v>
      </c>
      <c r="G86" s="143"/>
      <c r="H86" s="172">
        <f t="shared" si="0"/>
        <v>1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2</v>
      </c>
      <c r="G124" s="129"/>
      <c r="H124" s="172">
        <f t="shared" si="2"/>
        <v>2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2</v>
      </c>
      <c r="G126" s="129"/>
      <c r="H126" s="172">
        <f t="shared" si="2"/>
        <v>2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3</v>
      </c>
      <c r="G137" s="129"/>
      <c r="H137" s="172">
        <f t="shared" si="2"/>
        <v>3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3</v>
      </c>
      <c r="G139" s="129"/>
      <c r="H139" s="172">
        <f t="shared" si="2"/>
        <v>3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6</v>
      </c>
      <c r="G143" s="91"/>
      <c r="H143" s="164">
        <f t="shared" si="2"/>
        <v>6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8</v>
      </c>
      <c r="G146" s="195"/>
      <c r="H146" s="161">
        <f t="shared" si="2"/>
        <v>8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6</v>
      </c>
      <c r="G147" s="91"/>
      <c r="H147" s="164">
        <f t="shared" si="2"/>
        <v>6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2</v>
      </c>
      <c r="G149" s="91"/>
      <c r="H149" s="164">
        <f t="shared" si="2"/>
        <v>2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15</v>
      </c>
      <c r="G155" s="102"/>
      <c r="H155" s="161">
        <f t="shared" si="2"/>
        <v>15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</v>
      </c>
      <c r="G156" s="91"/>
      <c r="H156" s="164">
        <f t="shared" si="2"/>
        <v>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8</v>
      </c>
      <c r="G157" s="91"/>
      <c r="H157" s="164">
        <f t="shared" si="2"/>
        <v>8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1</v>
      </c>
      <c r="G162" s="91"/>
      <c r="H162" s="164">
        <f t="shared" si="2"/>
        <v>1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1</v>
      </c>
      <c r="G163" s="91"/>
      <c r="H163" s="164">
        <f t="shared" si="2"/>
        <v>1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3</v>
      </c>
      <c r="G165" s="91"/>
      <c r="H165" s="164">
        <f t="shared" si="2"/>
        <v>3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6L0QogP10f9dWudpvyOhw5xtsI+F0ewAubrN1MDHVDcFTtgVjn/93/tG8pv+TIGkU7YDkiQ0HrMPMhysP55rGQ==" saltValue="SpsJRT6ZAwsGNjZXhXDv1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A00-000001000000}">
      <formula1>D31</formula1>
    </dataValidation>
    <dataValidation type="custom" allowBlank="1" showInputMessage="1" showErrorMessage="1" errorTitle="Formula" error="Esta campo no es modificable" sqref="D26" xr:uid="{00000000-0002-0000-2A00-000002000000}">
      <formula1>F31</formula1>
    </dataValidation>
    <dataValidation type="custom" allowBlank="1" showInputMessage="1" showErrorMessage="1" errorTitle="Formula" error="Esta campo no es modificable" sqref="H25" xr:uid="{00000000-0002-0000-2A00-000003000000}">
      <formula1>SUM(D24,D26)</formula1>
    </dataValidation>
    <dataValidation allowBlank="1" showInputMessage="1" showErrorMessage="1" errorTitle="Solo Numeros" error="Este campo solo acepta números" sqref="D89:G90 D92:G93 D95:G96" xr:uid="{79630B2D-A533-4174-AFB4-6E0AA04F48B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EAFC719-7AA4-4BAB-8228-DD824160DE1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Hoja4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11</v>
      </c>
      <c r="G31" s="178">
        <f>G82</f>
        <v>0</v>
      </c>
      <c r="H31" s="178">
        <f>SUM(D31,F31)</f>
        <v>11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0</v>
      </c>
      <c r="H82" s="161">
        <f t="shared" si="0"/>
        <v>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4</v>
      </c>
      <c r="G146" s="195"/>
      <c r="H146" s="161">
        <f t="shared" si="2"/>
        <v>4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4</v>
      </c>
      <c r="G147" s="91"/>
      <c r="H147" s="164">
        <f t="shared" si="2"/>
        <v>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jrZtlu/0nCPnk770VglRaZDypi5CuzSr4d2F6LvdV7d4XAI3HlTljIjIZPGP6OxAKCxg4Im20M2H/DJM/ZDyvg==" saltValue="07iYB1S8NWBYWjECTpOVb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B00-000001000000}">
      <formula1>D31</formula1>
    </dataValidation>
    <dataValidation type="custom" allowBlank="1" showInputMessage="1" showErrorMessage="1" errorTitle="Formula" error="Esta campo no es modificable" sqref="D26" xr:uid="{00000000-0002-0000-2B00-000002000000}">
      <formula1>F31</formula1>
    </dataValidation>
    <dataValidation type="custom" allowBlank="1" showInputMessage="1" showErrorMessage="1" errorTitle="Formula" error="Esta campo no es modificable" sqref="H25" xr:uid="{00000000-0002-0000-2B00-000003000000}">
      <formula1>SUM(D24,D26)</formula1>
    </dataValidation>
    <dataValidation allowBlank="1" showInputMessage="1" showErrorMessage="1" errorTitle="Solo Numeros" error="Este campo solo acepta números" sqref="D89:G90 D92:G93 D95:G96" xr:uid="{2A89A65B-E6AC-4699-949F-A774EBD970C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4ACFE58-37CD-448A-B1E4-7D7A04BCB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Hoja4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11</v>
      </c>
      <c r="G31" s="178">
        <f>G82</f>
        <v>0</v>
      </c>
      <c r="H31" s="178">
        <f>SUM(D31,F31)</f>
        <v>11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</v>
      </c>
      <c r="G82" s="183">
        <f>SUM(G87,G100,G131)</f>
        <v>0</v>
      </c>
      <c r="H82" s="161">
        <f t="shared" si="0"/>
        <v>5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0</v>
      </c>
      <c r="H83" s="161">
        <f t="shared" si="0"/>
        <v>2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3</v>
      </c>
      <c r="G146" s="195"/>
      <c r="H146" s="161">
        <f t="shared" si="2"/>
        <v>3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3</v>
      </c>
      <c r="G147" s="91"/>
      <c r="H147" s="164">
        <f t="shared" si="2"/>
        <v>3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7w7bqWVIDwDORyLfZ4hrYd8KLgTfFuGL7vQbmj8gkwLtJ1z4VufjnkltdvLyd045JjmDlTsclcXH93oBx7Br7Q==" saltValue="sdxs6Xq6fJje3PhAAqr8B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C00-000001000000}">
      <formula1>D31</formula1>
    </dataValidation>
    <dataValidation type="custom" allowBlank="1" showInputMessage="1" showErrorMessage="1" errorTitle="Formula" error="Esta campo no es modificable" sqref="D26" xr:uid="{00000000-0002-0000-2C00-000002000000}">
      <formula1>F31</formula1>
    </dataValidation>
    <dataValidation type="custom" allowBlank="1" showInputMessage="1" showErrorMessage="1" errorTitle="Formula" error="Esta campo no es modificable" sqref="H25" xr:uid="{00000000-0002-0000-2C00-000003000000}">
      <formula1>SUM(D24,D26)</formula1>
    </dataValidation>
    <dataValidation allowBlank="1" showInputMessage="1" showErrorMessage="1" errorTitle="Solo Numeros" error="Este campo solo acepta números" sqref="D89:G90 D92:G93 D95:G96" xr:uid="{03E65D1F-BDB6-4A58-AE3A-2095D6730B3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39A4CAA-D026-406F-ADE6-5E5C75089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Hoja4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299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15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15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15</v>
      </c>
      <c r="G31" s="178">
        <f>G82</f>
        <v>0</v>
      </c>
      <c r="H31" s="178">
        <f>SUM(D31,F31)</f>
        <v>15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</v>
      </c>
      <c r="G51" s="102"/>
      <c r="H51" s="164">
        <f t="shared" si="0"/>
        <v>2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</v>
      </c>
      <c r="G54" s="102"/>
      <c r="H54" s="164">
        <f t="shared" si="0"/>
        <v>2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</v>
      </c>
      <c r="G82" s="183">
        <f>SUM(G87,G100,G131)</f>
        <v>0</v>
      </c>
      <c r="H82" s="161">
        <f t="shared" si="0"/>
        <v>2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0</v>
      </c>
      <c r="H83" s="161">
        <f t="shared" si="0"/>
        <v>1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6</v>
      </c>
      <c r="G146" s="195"/>
      <c r="H146" s="161">
        <f t="shared" si="2"/>
        <v>6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6</v>
      </c>
      <c r="G147" s="91"/>
      <c r="H147" s="164">
        <f t="shared" si="2"/>
        <v>6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4</v>
      </c>
      <c r="G155" s="102"/>
      <c r="H155" s="161">
        <f t="shared" si="2"/>
        <v>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1</v>
      </c>
      <c r="G158" s="91"/>
      <c r="H158" s="164">
        <f t="shared" si="2"/>
        <v>1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TFaxvGxfvYbeliDp3nduO9/2K0zJm7iDQCG9PTx6KuYmJWZaztgIdNF3ANpYFRPd6DMu4LgaWTWfx7bpo+7cwA==" saltValue="RJERkJfsXkj4RHWfEw1Ay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D00-000001000000}">
      <formula1>D31</formula1>
    </dataValidation>
    <dataValidation type="custom" allowBlank="1" showInputMessage="1" showErrorMessage="1" errorTitle="Formula" error="Esta campo no es modificable" sqref="D26" xr:uid="{00000000-0002-0000-2D00-000002000000}">
      <formula1>F31</formula1>
    </dataValidation>
    <dataValidation type="custom" allowBlank="1" showInputMessage="1" showErrorMessage="1" errorTitle="Formula" error="Esta campo no es modificable" sqref="H25" xr:uid="{00000000-0002-0000-2D00-000003000000}">
      <formula1>SUM(D24,D26)</formula1>
    </dataValidation>
    <dataValidation allowBlank="1" showInputMessage="1" showErrorMessage="1" errorTitle="Solo Numeros" error="Este campo solo acepta números" sqref="D89:G90 D92:G93 D95:G96" xr:uid="{D60927FA-3E99-4C86-9D2D-D05D4CDE397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6683369-E067-4D49-BB61-D9D8F03C7A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Hoja4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7</v>
      </c>
      <c r="G31" s="178">
        <f>G82</f>
        <v>0</v>
      </c>
      <c r="H31" s="178">
        <f>SUM(D31,F31)</f>
        <v>7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2</v>
      </c>
      <c r="G32" s="91"/>
      <c r="H32" s="161">
        <f t="shared" ref="H32:I87" si="0">SUM(D32,F32)</f>
        <v>2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2</v>
      </c>
      <c r="G33" s="91"/>
      <c r="H33" s="163">
        <f t="shared" si="0"/>
        <v>2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2</v>
      </c>
      <c r="G39" s="102"/>
      <c r="H39" s="164">
        <f t="shared" si="0"/>
        <v>2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2</v>
      </c>
      <c r="G42" s="91"/>
      <c r="H42" s="164">
        <f t="shared" si="0"/>
        <v>2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</v>
      </c>
      <c r="G82" s="183">
        <f>SUM(G87,G100,G131)</f>
        <v>0</v>
      </c>
      <c r="H82" s="161">
        <f t="shared" si="0"/>
        <v>2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2</v>
      </c>
      <c r="G83" s="108">
        <f>G82</f>
        <v>0</v>
      </c>
      <c r="H83" s="161">
        <f t="shared" si="0"/>
        <v>2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</v>
      </c>
      <c r="G139" s="129"/>
      <c r="H139" s="172">
        <f t="shared" si="2"/>
        <v>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C2RvC3PHmZc3PO102IWaOJoD1QZ0bYHVZod8t+x7DVKUuIUmB80fGr44nUb7ylhZtJ+gLXDYXBMN4JR7cmgsfQ==" saltValue="3/+xfcP4odalVTVr2pXjC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E00-000001000000}">
      <formula1>D31</formula1>
    </dataValidation>
    <dataValidation type="custom" allowBlank="1" showInputMessage="1" showErrorMessage="1" errorTitle="Formula" error="Esta campo no es modificable" sqref="D26" xr:uid="{00000000-0002-0000-2E00-000002000000}">
      <formula1>F31</formula1>
    </dataValidation>
    <dataValidation type="custom" allowBlank="1" showInputMessage="1" showErrorMessage="1" errorTitle="Formula" error="Esta campo no es modificable" sqref="H25" xr:uid="{00000000-0002-0000-2E00-000003000000}">
      <formula1>SUM(D24,D26)</formula1>
    </dataValidation>
    <dataValidation allowBlank="1" showInputMessage="1" showErrorMessage="1" errorTitle="Solo Numeros" error="Este campo solo acepta números" sqref="D89:G90 D92:G93 D95:G96" xr:uid="{D9367477-46F6-4044-9D18-0E812C84BE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B78FD3-2428-4E47-BD01-FC0DCD65088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Hoja4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4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4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4</v>
      </c>
      <c r="G31" s="178">
        <f>G82</f>
        <v>1</v>
      </c>
      <c r="H31" s="178">
        <f>SUM(D31,F31)</f>
        <v>4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1</v>
      </c>
      <c r="H82" s="161">
        <f t="shared" si="0"/>
        <v>1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6X5fRuGR+mSiAHqeba8Xqb1+gfLOzmvwg1GQxRE9WwG3bGpS356vH/o0noHvtJnyjjNDPLz+4Al701X0S7L+PA==" saltValue="qhmWlkLpyy9h7mL1cR0M5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F00-000001000000}">
      <formula1>D31</formula1>
    </dataValidation>
    <dataValidation type="custom" allowBlank="1" showInputMessage="1" showErrorMessage="1" errorTitle="Formula" error="Esta campo no es modificable" sqref="D26" xr:uid="{00000000-0002-0000-2F00-000002000000}">
      <formula1>F31</formula1>
    </dataValidation>
    <dataValidation type="custom" allowBlank="1" showInputMessage="1" showErrorMessage="1" errorTitle="Formula" error="Esta campo no es modificable" sqref="H25" xr:uid="{00000000-0002-0000-2F00-000003000000}">
      <formula1>SUM(D24,D26)</formula1>
    </dataValidation>
    <dataValidation allowBlank="1" showInputMessage="1" showErrorMessage="1" errorTitle="Solo Numeros" error="Este campo solo acepta números" sqref="D89:G90 D92:G93 D95:G96" xr:uid="{A52F71CD-D0C5-4E8C-B527-78B3B0DD505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663137-A889-485A-8D9B-06733585298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Hoja4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8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8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8</v>
      </c>
      <c r="G31" s="178">
        <f>G82</f>
        <v>0</v>
      </c>
      <c r="H31" s="178">
        <f>SUM(D31,F31)</f>
        <v>8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</v>
      </c>
      <c r="G51" s="102"/>
      <c r="H51" s="164">
        <f t="shared" si="0"/>
        <v>2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</v>
      </c>
      <c r="G54" s="102"/>
      <c r="H54" s="164">
        <f t="shared" si="0"/>
        <v>2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0</v>
      </c>
      <c r="H82" s="161">
        <f t="shared" si="0"/>
        <v>4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3</v>
      </c>
      <c r="G83" s="108">
        <f>G82</f>
        <v>0</v>
      </c>
      <c r="H83" s="161">
        <f t="shared" si="0"/>
        <v>3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3</v>
      </c>
      <c r="G137" s="129"/>
      <c r="H137" s="172">
        <f t="shared" si="2"/>
        <v>3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3</v>
      </c>
      <c r="G139" s="129"/>
      <c r="H139" s="172">
        <f t="shared" si="2"/>
        <v>3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1</v>
      </c>
      <c r="G144" s="91"/>
      <c r="H144" s="164">
        <f t="shared" si="2"/>
        <v>1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</v>
      </c>
      <c r="G155" s="102"/>
      <c r="H155" s="161">
        <f t="shared" si="2"/>
        <v>1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7NkG4XRAJRZFQxDR3vwWLDBZrucjv6tq9kpCpKLjBOV2f+u+NMPZhPcVBCV5ZJqswyPcIqb+gl8NddyeNoZTVw==" saltValue="8fOjh5GTy3t+FD0nSHl2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000-000001000000}">
      <formula1>D31</formula1>
    </dataValidation>
    <dataValidation type="custom" allowBlank="1" showInputMessage="1" showErrorMessage="1" errorTitle="Formula" error="Esta campo no es modificable" sqref="D26" xr:uid="{00000000-0002-0000-3000-000002000000}">
      <formula1>F31</formula1>
    </dataValidation>
    <dataValidation type="custom" allowBlank="1" showInputMessage="1" showErrorMessage="1" errorTitle="Formula" error="Esta campo no es modificable" sqref="H25" xr:uid="{00000000-0002-0000-3000-000003000000}">
      <formula1>SUM(D24,D26)</formula1>
    </dataValidation>
    <dataValidation allowBlank="1" showInputMessage="1" showErrorMessage="1" errorTitle="Solo Numeros" error="Este campo solo acepta números" sqref="D89:G90 D92:G93 D95:G96" xr:uid="{23DC1596-94F7-46A7-B376-4E15D8A3643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B71B59D-B881-4722-98CB-CD50AE85361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Hoja5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17</v>
      </c>
      <c r="G31" s="178">
        <f>G82</f>
        <v>0</v>
      </c>
      <c r="H31" s="178">
        <f>SUM(D31,F31)</f>
        <v>17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2</v>
      </c>
      <c r="G45" s="105"/>
      <c r="H45" s="163">
        <f t="shared" si="0"/>
        <v>2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</v>
      </c>
      <c r="G46" s="105"/>
      <c r="H46" s="164">
        <f t="shared" si="0"/>
        <v>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</v>
      </c>
      <c r="G49" s="91"/>
      <c r="H49" s="164">
        <f t="shared" si="0"/>
        <v>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1</v>
      </c>
      <c r="G78" s="91"/>
      <c r="H78" s="164">
        <f t="shared" si="0"/>
        <v>1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</v>
      </c>
      <c r="G82" s="183">
        <f>SUM(G87,G100,G131)</f>
        <v>0</v>
      </c>
      <c r="H82" s="161">
        <f t="shared" si="0"/>
        <v>5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3</v>
      </c>
      <c r="G83" s="108">
        <f>G82</f>
        <v>0</v>
      </c>
      <c r="H83" s="161">
        <f t="shared" si="0"/>
        <v>3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</v>
      </c>
      <c r="G139" s="129"/>
      <c r="H139" s="172">
        <f t="shared" si="2"/>
        <v>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4</v>
      </c>
      <c r="G146" s="195"/>
      <c r="H146" s="161">
        <f t="shared" si="2"/>
        <v>4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4</v>
      </c>
      <c r="G147" s="91"/>
      <c r="H147" s="164">
        <f t="shared" si="2"/>
        <v>4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4</v>
      </c>
      <c r="G155" s="102"/>
      <c r="H155" s="161">
        <f t="shared" si="2"/>
        <v>4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kvnkfk2tv4bjJTBd9F+05HV26aWpCJhpSxmKyPF7IYC3gT5mLaaGB+ICMBwaTITBDj3G1/sRqY9kfiR1qUw50Q==" saltValue="W8W+nhJ74tpNrZClSNhB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100-000001000000}">
      <formula1>D31</formula1>
    </dataValidation>
    <dataValidation type="custom" allowBlank="1" showInputMessage="1" showErrorMessage="1" errorTitle="Formula" error="Esta campo no es modificable" sqref="D26" xr:uid="{00000000-0002-0000-3100-000002000000}">
      <formula1>F31</formula1>
    </dataValidation>
    <dataValidation type="custom" allowBlank="1" showInputMessage="1" showErrorMessage="1" errorTitle="Formula" error="Esta campo no es modificable" sqref="H25" xr:uid="{00000000-0002-0000-3100-000003000000}">
      <formula1>SUM(D24,D26)</formula1>
    </dataValidation>
    <dataValidation allowBlank="1" showInputMessage="1" showErrorMessage="1" errorTitle="Solo Numeros" error="Este campo solo acepta números" sqref="D89:G90 D92:G93 D95:G96" xr:uid="{0C69232C-D317-4C65-AA7A-932D12EC88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79D36FE-5096-42AD-96C1-B454FDAE2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Hoja5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304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6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6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6</v>
      </c>
      <c r="G31" s="178">
        <f>G82</f>
        <v>0</v>
      </c>
      <c r="H31" s="178">
        <f>SUM(D31,F31)</f>
        <v>6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0</v>
      </c>
      <c r="G32" s="91"/>
      <c r="H32" s="161">
        <f t="shared" ref="H32:I87" si="0">SUM(D32,F32)</f>
        <v>0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0</v>
      </c>
      <c r="G45" s="105"/>
      <c r="H45" s="163">
        <f t="shared" si="0"/>
        <v>0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0</v>
      </c>
      <c r="G46" s="105"/>
      <c r="H46" s="164">
        <f t="shared" si="0"/>
        <v>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0</v>
      </c>
      <c r="G49" s="91"/>
      <c r="H49" s="164">
        <f t="shared" si="0"/>
        <v>0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</v>
      </c>
      <c r="G82" s="183">
        <f>SUM(G87,G100,G131)</f>
        <v>0</v>
      </c>
      <c r="H82" s="161">
        <f t="shared" si="0"/>
        <v>1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3</v>
      </c>
      <c r="G146" s="195"/>
      <c r="H146" s="161">
        <f t="shared" si="2"/>
        <v>3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3</v>
      </c>
      <c r="G147" s="91"/>
      <c r="H147" s="164">
        <f t="shared" si="2"/>
        <v>3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</v>
      </c>
      <c r="G155" s="102"/>
      <c r="H155" s="161">
        <f t="shared" si="2"/>
        <v>2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XCVxEAm3nlfaTQut/3v4qOBu6p3EfCcmNb+86jsUn0w2QEfAvr5cLYA71l6cLtnraZHkgPGeZrx00LFA0d54ag==" saltValue="Bqc5TOdTuKY2qQml7pLb4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200-000001000000}">
      <formula1>D31</formula1>
    </dataValidation>
    <dataValidation type="custom" allowBlank="1" showInputMessage="1" showErrorMessage="1" errorTitle="Formula" error="Esta campo no es modificable" sqref="D26" xr:uid="{00000000-0002-0000-3200-000002000000}">
      <formula1>F31</formula1>
    </dataValidation>
    <dataValidation type="custom" allowBlank="1" showInputMessage="1" showErrorMessage="1" errorTitle="Formula" error="Esta campo no es modificable" sqref="H25" xr:uid="{00000000-0002-0000-3200-000003000000}">
      <formula1>SUM(D24,D26)</formula1>
    </dataValidation>
    <dataValidation allowBlank="1" showInputMessage="1" showErrorMessage="1" errorTitle="Solo Numeros" error="Este campo solo acepta números" sqref="D89:G90 D92:G93 D95:G96" xr:uid="{8B81BC9C-F8EE-4908-A48A-5EDB7DD0338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491157F-C280-4D4B-BB3A-D3F207D1615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Hoja5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305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14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14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14</v>
      </c>
      <c r="G31" s="178">
        <f>G82</f>
        <v>1</v>
      </c>
      <c r="H31" s="178">
        <f>SUM(D31,F31)</f>
        <v>14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3</v>
      </c>
      <c r="G45" s="105"/>
      <c r="H45" s="163">
        <f t="shared" si="0"/>
        <v>3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1</v>
      </c>
      <c r="G76" s="91"/>
      <c r="H76" s="164">
        <f t="shared" si="0"/>
        <v>1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4</v>
      </c>
      <c r="G82" s="183">
        <f>SUM(G87,G100,G131)</f>
        <v>1</v>
      </c>
      <c r="H82" s="161">
        <f t="shared" si="0"/>
        <v>4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</v>
      </c>
      <c r="G83" s="108">
        <f>G82</f>
        <v>1</v>
      </c>
      <c r="H83" s="161">
        <f t="shared" si="0"/>
        <v>1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1</v>
      </c>
      <c r="G92" s="147">
        <v>1</v>
      </c>
      <c r="H92" s="97">
        <f t="shared" si="1"/>
        <v>1</v>
      </c>
      <c r="I92" s="97">
        <f t="shared" si="1"/>
        <v>1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1</v>
      </c>
      <c r="G140" s="91"/>
      <c r="H140" s="164">
        <f t="shared" si="2"/>
        <v>1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2</v>
      </c>
      <c r="G143" s="91"/>
      <c r="H143" s="164">
        <f t="shared" si="2"/>
        <v>2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</v>
      </c>
      <c r="G147" s="91"/>
      <c r="H147" s="164">
        <f t="shared" si="2"/>
        <v>2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3</v>
      </c>
      <c r="G155" s="102"/>
      <c r="H155" s="161">
        <f t="shared" si="2"/>
        <v>3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1</v>
      </c>
      <c r="G156" s="91"/>
      <c r="H156" s="164">
        <f t="shared" si="2"/>
        <v>1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1</v>
      </c>
      <c r="G157" s="91"/>
      <c r="H157" s="164">
        <f t="shared" si="2"/>
        <v>1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r+LXOYTpC5/sEryBif3tKLRyjblkklfTQ7dqq2fx3jdjnqUb2j7FDPWhMRGuffgaAT5TCaMXSig3eca/S3b2Hw==" saltValue="qYAfMaOXybz2H+UHX/n2A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300-000001000000}">
      <formula1>D31</formula1>
    </dataValidation>
    <dataValidation type="custom" allowBlank="1" showInputMessage="1" showErrorMessage="1" errorTitle="Formula" error="Esta campo no es modificable" sqref="D26" xr:uid="{00000000-0002-0000-3300-000002000000}">
      <formula1>F31</formula1>
    </dataValidation>
    <dataValidation type="custom" allowBlank="1" showInputMessage="1" showErrorMessage="1" errorTitle="Formula" error="Esta campo no es modificable" sqref="H25" xr:uid="{00000000-0002-0000-3300-000003000000}">
      <formula1>SUM(D24,D26)</formula1>
    </dataValidation>
    <dataValidation allowBlank="1" showInputMessage="1" showErrorMessage="1" errorTitle="Solo Numeros" error="Este campo solo acepta números" sqref="D89:G90 D92:G93 D95:G96" xr:uid="{CAFECBAE-EAD0-4FC7-A8FB-FCD820BB4B5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C7997434-A655-4A4E-86EE-56F1A814C76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Hoja5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306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21</v>
      </c>
      <c r="G31" s="178">
        <f>G82</f>
        <v>3</v>
      </c>
      <c r="H31" s="178">
        <f>SUM(D31,F31)</f>
        <v>21</v>
      </c>
      <c r="I31" s="178">
        <f>SUM(E31,G31)</f>
        <v>3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3</v>
      </c>
      <c r="G32" s="91"/>
      <c r="H32" s="161">
        <f t="shared" ref="H32:I87" si="0">SUM(D32,F32)</f>
        <v>3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1</v>
      </c>
      <c r="G63" s="118"/>
      <c r="H63" s="164">
        <f t="shared" si="0"/>
        <v>1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10</v>
      </c>
      <c r="G82" s="183">
        <f>SUM(G87,G100,G131)</f>
        <v>3</v>
      </c>
      <c r="H82" s="161">
        <f t="shared" si="0"/>
        <v>10</v>
      </c>
      <c r="I82" s="161">
        <f>SUM(E82,G82)</f>
        <v>3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4</v>
      </c>
      <c r="G83" s="108">
        <f>G82</f>
        <v>3</v>
      </c>
      <c r="H83" s="161">
        <f t="shared" si="0"/>
        <v>4</v>
      </c>
      <c r="I83" s="161">
        <f>SUM(E83,G83)</f>
        <v>3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3</v>
      </c>
      <c r="G87" s="138">
        <f>SUM(G88,G91,G94)</f>
        <v>3</v>
      </c>
      <c r="H87" s="163">
        <f t="shared" si="0"/>
        <v>3</v>
      </c>
      <c r="I87" s="109">
        <f t="shared" si="0"/>
        <v>3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3</v>
      </c>
      <c r="G88" s="187">
        <f>SUM(G89,G90)</f>
        <v>3</v>
      </c>
      <c r="H88" s="188">
        <f t="shared" ref="H88:I119" si="1">SUM(D88,F88)</f>
        <v>3</v>
      </c>
      <c r="I88" s="188">
        <f t="shared" si="1"/>
        <v>3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3</v>
      </c>
      <c r="G89" s="147">
        <v>3</v>
      </c>
      <c r="H89" s="97">
        <f t="shared" si="1"/>
        <v>3</v>
      </c>
      <c r="I89" s="97">
        <f t="shared" si="1"/>
        <v>3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1</v>
      </c>
      <c r="G137" s="129"/>
      <c r="H137" s="172">
        <f t="shared" si="2"/>
        <v>1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6</v>
      </c>
      <c r="G143" s="91"/>
      <c r="H143" s="164">
        <f t="shared" si="2"/>
        <v>6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</v>
      </c>
      <c r="G146" s="195"/>
      <c r="H146" s="161">
        <f t="shared" si="2"/>
        <v>1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7</v>
      </c>
      <c r="G155" s="102"/>
      <c r="H155" s="161">
        <f t="shared" si="2"/>
        <v>7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3</v>
      </c>
      <c r="G156" s="91"/>
      <c r="H156" s="164">
        <f t="shared" si="2"/>
        <v>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4</v>
      </c>
      <c r="G157" s="91"/>
      <c r="H157" s="164">
        <f t="shared" si="2"/>
        <v>4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37t/tPVW5VwQoZNC1XWHksug/XU1alZ3HDngGS4qIBgZHRCaAjSIQd7eBbTD5n/5mF6OIEdIV48jUl47wCAm2g==" saltValue="DhWwVA4iVu0n8oygnmkgG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400-000001000000}">
      <formula1>D31</formula1>
    </dataValidation>
    <dataValidation type="custom" allowBlank="1" showInputMessage="1" showErrorMessage="1" errorTitle="Formula" error="Esta campo no es modificable" sqref="D26" xr:uid="{00000000-0002-0000-3400-000002000000}">
      <formula1>F31</formula1>
    </dataValidation>
    <dataValidation type="custom" allowBlank="1" showInputMessage="1" showErrorMessage="1" errorTitle="Formula" error="Esta campo no es modificable" sqref="H25" xr:uid="{00000000-0002-0000-3400-000003000000}">
      <formula1>SUM(D24,D26)</formula1>
    </dataValidation>
    <dataValidation allowBlank="1" showInputMessage="1" showErrorMessage="1" errorTitle="Solo Numeros" error="Este campo solo acepta números" sqref="D89:G90 D92:G93 D95:G96" xr:uid="{BEB7B823-358D-43B7-AAA0-6B7018EDCF3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51698E1-B15E-4A42-912D-31212FCAF2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Hoja5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307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</v>
      </c>
      <c r="G31" s="178">
        <f>G82</f>
        <v>0</v>
      </c>
      <c r="H31" s="178">
        <f>SUM(D31,F31)</f>
        <v>1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0</v>
      </c>
      <c r="G82" s="183">
        <f>SUM(G87,G100,G131)</f>
        <v>0</v>
      </c>
      <c r="H82" s="161">
        <f t="shared" si="0"/>
        <v>0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36X/FxXIEgdaMPIchIEKWtEE+x5ULnheU+5KLRkq2oBPkYdX2/qU50kKU8OOt2sFRscfgYUL7jUXd2i1LBZ9HQ==" saltValue="1dNmOIaQAsLU0c0acz5uI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500-000001000000}">
      <formula1>D31</formula1>
    </dataValidation>
    <dataValidation type="custom" allowBlank="1" showInputMessage="1" showErrorMessage="1" errorTitle="Formula" error="Esta campo no es modificable" sqref="D26" xr:uid="{00000000-0002-0000-3500-000002000000}">
      <formula1>F31</formula1>
    </dataValidation>
    <dataValidation type="custom" allowBlank="1" showInputMessage="1" showErrorMessage="1" errorTitle="Formula" error="Esta campo no es modificable" sqref="H25" xr:uid="{00000000-0002-0000-3500-000003000000}">
      <formula1>SUM(D24,D26)</formula1>
    </dataValidation>
    <dataValidation allowBlank="1" showInputMessage="1" showErrorMessage="1" errorTitle="Solo Numeros" error="Este campo solo acepta números" sqref="D89:G90 D92:G93 D95:G96" xr:uid="{28BF2514-C9C8-4D4A-8381-6B968147E71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32BD52-C8E1-4F16-AB8A-E0A97FB633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Hoja5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308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21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21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21</v>
      </c>
      <c r="G31" s="178">
        <f>G82</f>
        <v>2</v>
      </c>
      <c r="H31" s="178">
        <f>SUM(D31,F31)</f>
        <v>21</v>
      </c>
      <c r="I31" s="178">
        <f>SUM(E31,G31)</f>
        <v>2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5</v>
      </c>
      <c r="G32" s="91"/>
      <c r="H32" s="161">
        <f t="shared" ref="H32:I87" si="0">SUM(D32,F32)</f>
        <v>5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4</v>
      </c>
      <c r="G45" s="105"/>
      <c r="H45" s="163">
        <f t="shared" si="0"/>
        <v>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3</v>
      </c>
      <c r="G46" s="105"/>
      <c r="H46" s="164">
        <f t="shared" si="0"/>
        <v>3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3</v>
      </c>
      <c r="G49" s="91"/>
      <c r="H49" s="164">
        <f t="shared" si="0"/>
        <v>3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1</v>
      </c>
      <c r="G64" s="102"/>
      <c r="H64" s="161">
        <f t="shared" si="0"/>
        <v>1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1</v>
      </c>
      <c r="G73" s="91"/>
      <c r="H73" s="164">
        <f t="shared" si="0"/>
        <v>1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8</v>
      </c>
      <c r="G82" s="183">
        <f>SUM(G87,G100,G131)</f>
        <v>2</v>
      </c>
      <c r="H82" s="161">
        <f t="shared" si="0"/>
        <v>8</v>
      </c>
      <c r="I82" s="161">
        <f>SUM(E82,G82)</f>
        <v>2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6</v>
      </c>
      <c r="G83" s="108">
        <f>G82</f>
        <v>2</v>
      </c>
      <c r="H83" s="161">
        <f t="shared" si="0"/>
        <v>6</v>
      </c>
      <c r="I83" s="161">
        <f>SUM(E83,G83)</f>
        <v>2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2</v>
      </c>
      <c r="G87" s="138">
        <f>SUM(G88,G91,G94)</f>
        <v>2</v>
      </c>
      <c r="H87" s="163">
        <f t="shared" si="0"/>
        <v>2</v>
      </c>
      <c r="I87" s="109">
        <f t="shared" si="0"/>
        <v>2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2</v>
      </c>
      <c r="G88" s="187">
        <f>SUM(G89,G90)</f>
        <v>2</v>
      </c>
      <c r="H88" s="188">
        <f t="shared" ref="H88:I119" si="1">SUM(D88,F88)</f>
        <v>2</v>
      </c>
      <c r="I88" s="188">
        <f t="shared" si="1"/>
        <v>2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2</v>
      </c>
      <c r="G89" s="147">
        <v>2</v>
      </c>
      <c r="H89" s="97">
        <f t="shared" si="1"/>
        <v>2</v>
      </c>
      <c r="I89" s="97">
        <f t="shared" si="1"/>
        <v>2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2</v>
      </c>
      <c r="G124" s="129"/>
      <c r="H124" s="172">
        <f t="shared" si="2"/>
        <v>2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2</v>
      </c>
      <c r="G126" s="129"/>
      <c r="H126" s="172">
        <f t="shared" si="2"/>
        <v>2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1</v>
      </c>
      <c r="G139" s="129"/>
      <c r="H139" s="172">
        <f t="shared" si="2"/>
        <v>1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2</v>
      </c>
      <c r="G144" s="91"/>
      <c r="H144" s="164">
        <f t="shared" si="2"/>
        <v>2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</v>
      </c>
      <c r="G146" s="195"/>
      <c r="H146" s="161">
        <f t="shared" si="2"/>
        <v>2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1</v>
      </c>
      <c r="G147" s="91"/>
      <c r="H147" s="164">
        <f t="shared" si="2"/>
        <v>1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5</v>
      </c>
      <c r="G155" s="102"/>
      <c r="H155" s="161">
        <f t="shared" si="2"/>
        <v>5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</v>
      </c>
      <c r="G156" s="91"/>
      <c r="H156" s="164">
        <f t="shared" si="2"/>
        <v>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1</v>
      </c>
      <c r="G165" s="91"/>
      <c r="H165" s="164">
        <f t="shared" si="2"/>
        <v>1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qIuJgL85sqNeoSoge/6jVPDWWGrjZfzPh4wMTVTMgvMhs/C3vNsxZ94D/D5Fl9oNQ9OR1RsS6EiP7oofWwDIDQ==" saltValue="s/rNMEerwMBNbPgGM1WM2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600-000001000000}">
      <formula1>D31</formula1>
    </dataValidation>
    <dataValidation type="custom" allowBlank="1" showInputMessage="1" showErrorMessage="1" errorTitle="Formula" error="Esta campo no es modificable" sqref="D26" xr:uid="{00000000-0002-0000-3600-000002000000}">
      <formula1>F31</formula1>
    </dataValidation>
    <dataValidation type="custom" allowBlank="1" showInputMessage="1" showErrorMessage="1" errorTitle="Formula" error="Esta campo no es modificable" sqref="H25" xr:uid="{00000000-0002-0000-3600-000003000000}">
      <formula1>SUM(D24,D26)</formula1>
    </dataValidation>
    <dataValidation allowBlank="1" showInputMessage="1" showErrorMessage="1" errorTitle="Solo Numeros" error="Este campo solo acepta números" sqref="D89:G90 D92:G93 D95:G96" xr:uid="{DA451E22-9901-42A6-9A74-971B14837F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19972C4-FFD0-4FEA-AF68-59210093FF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Hoja5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309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49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49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49</v>
      </c>
      <c r="G31" s="178">
        <f>G82</f>
        <v>2</v>
      </c>
      <c r="H31" s="178">
        <f>SUM(D31,F31)</f>
        <v>49</v>
      </c>
      <c r="I31" s="178">
        <f>SUM(E31,G31)</f>
        <v>2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7</v>
      </c>
      <c r="G32" s="91"/>
      <c r="H32" s="161">
        <f t="shared" ref="H32:I87" si="0">SUM(D32,F32)</f>
        <v>7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1</v>
      </c>
      <c r="G33" s="91"/>
      <c r="H33" s="163">
        <f t="shared" si="0"/>
        <v>1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1</v>
      </c>
      <c r="G39" s="102"/>
      <c r="H39" s="164">
        <f t="shared" si="0"/>
        <v>1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1</v>
      </c>
      <c r="G42" s="91"/>
      <c r="H42" s="164">
        <f t="shared" si="0"/>
        <v>1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6</v>
      </c>
      <c r="G45" s="105"/>
      <c r="H45" s="163">
        <f t="shared" si="0"/>
        <v>6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6</v>
      </c>
      <c r="G46" s="105"/>
      <c r="H46" s="164">
        <f t="shared" si="0"/>
        <v>6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6</v>
      </c>
      <c r="G49" s="91"/>
      <c r="H49" s="164">
        <f t="shared" si="0"/>
        <v>6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20</v>
      </c>
      <c r="G82" s="183">
        <f>SUM(G87,G100,G131)</f>
        <v>2</v>
      </c>
      <c r="H82" s="161">
        <f t="shared" si="0"/>
        <v>20</v>
      </c>
      <c r="I82" s="161">
        <f>SUM(E82,G82)</f>
        <v>2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10</v>
      </c>
      <c r="G83" s="108">
        <f>G82</f>
        <v>2</v>
      </c>
      <c r="H83" s="161">
        <f t="shared" si="0"/>
        <v>10</v>
      </c>
      <c r="I83" s="161">
        <f>SUM(E83,G83)</f>
        <v>2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1</v>
      </c>
      <c r="G91" s="187">
        <f>SUM(G92,G93)</f>
        <v>1</v>
      </c>
      <c r="H91" s="188">
        <f t="shared" si="1"/>
        <v>1</v>
      </c>
      <c r="I91" s="188">
        <f t="shared" si="1"/>
        <v>1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1</v>
      </c>
      <c r="G93" s="147">
        <v>1</v>
      </c>
      <c r="H93" s="97">
        <f t="shared" si="1"/>
        <v>1</v>
      </c>
      <c r="I93" s="97">
        <f t="shared" si="1"/>
        <v>1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1</v>
      </c>
      <c r="G100" s="138">
        <f>SUM(G101:G102)</f>
        <v>1</v>
      </c>
      <c r="H100" s="189">
        <f t="shared" si="1"/>
        <v>1</v>
      </c>
      <c r="I100" s="188">
        <f>SUM(E100,G100)</f>
        <v>1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1</v>
      </c>
      <c r="G101" s="147">
        <v>1</v>
      </c>
      <c r="H101" s="172">
        <f t="shared" si="1"/>
        <v>1</v>
      </c>
      <c r="I101" s="97">
        <f>SUM(E101,G101)</f>
        <v>1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8</v>
      </c>
      <c r="G137" s="129"/>
      <c r="H137" s="172">
        <f t="shared" si="2"/>
        <v>8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3</v>
      </c>
      <c r="G138" s="129"/>
      <c r="H138" s="172">
        <f t="shared" si="2"/>
        <v>3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5</v>
      </c>
      <c r="G139" s="129"/>
      <c r="H139" s="172">
        <f t="shared" si="2"/>
        <v>5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2</v>
      </c>
      <c r="G140" s="91"/>
      <c r="H140" s="164">
        <f t="shared" si="2"/>
        <v>2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7</v>
      </c>
      <c r="G143" s="91"/>
      <c r="H143" s="164">
        <f t="shared" si="2"/>
        <v>7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9</v>
      </c>
      <c r="G146" s="195"/>
      <c r="H146" s="161">
        <f t="shared" si="2"/>
        <v>9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9</v>
      </c>
      <c r="G147" s="91"/>
      <c r="H147" s="164">
        <f t="shared" si="2"/>
        <v>9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13</v>
      </c>
      <c r="G155" s="102"/>
      <c r="H155" s="161">
        <f t="shared" si="2"/>
        <v>13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4</v>
      </c>
      <c r="G156" s="91"/>
      <c r="H156" s="164">
        <f t="shared" si="2"/>
        <v>4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4</v>
      </c>
      <c r="G157" s="91"/>
      <c r="H157" s="164">
        <f t="shared" si="2"/>
        <v>4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1</v>
      </c>
      <c r="G161" s="91"/>
      <c r="H161" s="164">
        <f t="shared" si="2"/>
        <v>1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4</v>
      </c>
      <c r="G165" s="91"/>
      <c r="H165" s="164">
        <f t="shared" si="2"/>
        <v>4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tPMc5KOo/5zAmpzFrv2Mq+NkksBr71PJqbS5NMfbUBRGqOdwY7Na5M7vSn/pzFfrE91F+hvtoEM5KqCwWSJ9kw==" saltValue="UACazwAbOV9VLswLUEDfy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700-000001000000}">
      <formula1>D31</formula1>
    </dataValidation>
    <dataValidation type="custom" allowBlank="1" showInputMessage="1" showErrorMessage="1" errorTitle="Formula" error="Esta campo no es modificable" sqref="D26" xr:uid="{00000000-0002-0000-3700-000002000000}">
      <formula1>F31</formula1>
    </dataValidation>
    <dataValidation type="custom" allowBlank="1" showInputMessage="1" showErrorMessage="1" errorTitle="Formula" error="Esta campo no es modificable" sqref="H25" xr:uid="{00000000-0002-0000-3700-000003000000}">
      <formula1>SUM(D24,D26)</formula1>
    </dataValidation>
    <dataValidation allowBlank="1" showInputMessage="1" showErrorMessage="1" errorTitle="Solo Numeros" error="Este campo solo acepta números" sqref="D89:G90 D92:G93 D95:G96" xr:uid="{4E5B01E2-62CA-46D4-B70A-DBFE6883484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07546C1-BEA1-4BC9-957D-97FF8C47F3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Hoja5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310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1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1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1</v>
      </c>
      <c r="G31" s="178">
        <f>G82</f>
        <v>0</v>
      </c>
      <c r="H31" s="178">
        <f>SUM(D31,F31)</f>
        <v>1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</v>
      </c>
      <c r="G32" s="91"/>
      <c r="H32" s="161">
        <f t="shared" ref="H32:I87" si="0">SUM(D32,F32)</f>
        <v>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</v>
      </c>
      <c r="G45" s="105"/>
      <c r="H45" s="163">
        <f t="shared" si="0"/>
        <v>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</v>
      </c>
      <c r="G46" s="105"/>
      <c r="H46" s="164">
        <f t="shared" si="0"/>
        <v>1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1</v>
      </c>
      <c r="G49" s="91"/>
      <c r="H49" s="164">
        <f t="shared" si="0"/>
        <v>1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0</v>
      </c>
      <c r="G51" s="102"/>
      <c r="H51" s="164">
        <f t="shared" si="0"/>
        <v>0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0</v>
      </c>
      <c r="G54" s="102"/>
      <c r="H54" s="164">
        <f t="shared" si="0"/>
        <v>0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0</v>
      </c>
      <c r="G74" s="102"/>
      <c r="H74" s="161">
        <f t="shared" si="0"/>
        <v>0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0</v>
      </c>
      <c r="G75" s="91"/>
      <c r="H75" s="164">
        <f t="shared" si="0"/>
        <v>0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0</v>
      </c>
      <c r="G82" s="183">
        <f>SUM(G87,G100,G131)</f>
        <v>0</v>
      </c>
      <c r="H82" s="161">
        <f t="shared" si="0"/>
        <v>0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0</v>
      </c>
      <c r="G83" s="108">
        <f>G82</f>
        <v>0</v>
      </c>
      <c r="H83" s="161">
        <f t="shared" si="0"/>
        <v>0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0</v>
      </c>
      <c r="G137" s="129"/>
      <c r="H137" s="172">
        <f t="shared" si="2"/>
        <v>0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0</v>
      </c>
      <c r="G139" s="129"/>
      <c r="H139" s="172">
        <f t="shared" si="2"/>
        <v>0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0</v>
      </c>
      <c r="G146" s="195"/>
      <c r="H146" s="161">
        <f t="shared" si="2"/>
        <v>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0</v>
      </c>
      <c r="G147" s="91"/>
      <c r="H147" s="164">
        <f t="shared" si="2"/>
        <v>0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0</v>
      </c>
      <c r="G155" s="102"/>
      <c r="H155" s="161">
        <f t="shared" si="2"/>
        <v>0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0</v>
      </c>
      <c r="G156" s="91"/>
      <c r="H156" s="164">
        <f t="shared" si="2"/>
        <v>0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0</v>
      </c>
      <c r="G157" s="91"/>
      <c r="H157" s="164">
        <f t="shared" si="2"/>
        <v>0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800-000001000000}">
      <formula1>D31</formula1>
    </dataValidation>
    <dataValidation type="custom" allowBlank="1" showInputMessage="1" showErrorMessage="1" errorTitle="Formula" error="Esta campo no es modificable" sqref="D26" xr:uid="{00000000-0002-0000-3800-000002000000}">
      <formula1>F31</formula1>
    </dataValidation>
    <dataValidation type="custom" allowBlank="1" showInputMessage="1" showErrorMessage="1" errorTitle="Formula" error="Esta campo no es modificable" sqref="H25" xr:uid="{00000000-0002-0000-3800-000003000000}">
      <formula1>SUM(D24,D26)</formula1>
    </dataValidation>
    <dataValidation allowBlank="1" showInputMessage="1" showErrorMessage="1" errorTitle="Solo Numeros" error="Este campo solo acepta números" sqref="D89:G90 D92:G93 D95:G96" xr:uid="{9E599E38-7870-43D0-92D8-B43C95F206A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734829-3A0B-47A0-8D67-21D14B94C2A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870BC0-1931-41A8-8660-0B75144F4D7C}">
  <dimension ref="A1:AH167"/>
  <sheetViews>
    <sheetView showGridLines="0" view="pageBreakPreview" zoomScale="75" zoomScaleNormal="80" workbookViewId="0">
      <selection activeCell="D21" sqref="D21"/>
    </sheetView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313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77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77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77</v>
      </c>
      <c r="G31" s="178">
        <f>G82</f>
        <v>0</v>
      </c>
      <c r="H31" s="178">
        <f>SUM(D31,F31)</f>
        <v>77</v>
      </c>
      <c r="I31" s="178">
        <f>SUM(E31,G31)</f>
        <v>0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4</v>
      </c>
      <c r="G32" s="91"/>
      <c r="H32" s="161">
        <f t="shared" ref="H32:I87" si="0">SUM(D32,F32)</f>
        <v>4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4</v>
      </c>
      <c r="G45" s="105"/>
      <c r="H45" s="163">
        <f t="shared" si="0"/>
        <v>4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2</v>
      </c>
      <c r="G46" s="105"/>
      <c r="H46" s="164">
        <f t="shared" si="0"/>
        <v>2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2</v>
      </c>
      <c r="G49" s="91"/>
      <c r="H49" s="164">
        <f t="shared" si="0"/>
        <v>2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2</v>
      </c>
      <c r="G51" s="102"/>
      <c r="H51" s="164">
        <f t="shared" si="0"/>
        <v>2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2</v>
      </c>
      <c r="G54" s="102"/>
      <c r="H54" s="164">
        <f t="shared" si="0"/>
        <v>2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3</v>
      </c>
      <c r="G74" s="102"/>
      <c r="H74" s="161">
        <f t="shared" si="0"/>
        <v>3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2</v>
      </c>
      <c r="G81" s="91"/>
      <c r="H81" s="164">
        <f t="shared" si="0"/>
        <v>2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15</v>
      </c>
      <c r="G82" s="183">
        <f>SUM(G87,G100,G131)</f>
        <v>0</v>
      </c>
      <c r="H82" s="161">
        <f t="shared" si="0"/>
        <v>15</v>
      </c>
      <c r="I82" s="161">
        <f>SUM(E82,G82)</f>
        <v>0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8</v>
      </c>
      <c r="G83" s="108">
        <f>G82</f>
        <v>0</v>
      </c>
      <c r="H83" s="161">
        <f t="shared" si="0"/>
        <v>8</v>
      </c>
      <c r="I83" s="161">
        <f>SUM(E83,G83)</f>
        <v>0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1</v>
      </c>
      <c r="G84" s="140"/>
      <c r="H84" s="170">
        <f t="shared" si="0"/>
        <v>1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1</v>
      </c>
      <c r="G85" s="142"/>
      <c r="H85" s="172">
        <f t="shared" si="0"/>
        <v>1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0</v>
      </c>
      <c r="G87" s="138">
        <f>SUM(G88,G91,G94)</f>
        <v>0</v>
      </c>
      <c r="H87" s="163">
        <f t="shared" si="0"/>
        <v>0</v>
      </c>
      <c r="I87" s="109">
        <f t="shared" si="0"/>
        <v>0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0</v>
      </c>
      <c r="G88" s="187">
        <f>SUM(G89,G90)</f>
        <v>0</v>
      </c>
      <c r="H88" s="188">
        <f t="shared" ref="H88:I119" si="1">SUM(D88,F88)</f>
        <v>0</v>
      </c>
      <c r="I88" s="188">
        <f t="shared" si="1"/>
        <v>0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7</v>
      </c>
      <c r="G137" s="129"/>
      <c r="H137" s="172">
        <f t="shared" si="2"/>
        <v>7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6</v>
      </c>
      <c r="G139" s="129"/>
      <c r="H139" s="172">
        <f t="shared" si="2"/>
        <v>6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6</v>
      </c>
      <c r="G140" s="91"/>
      <c r="H140" s="164">
        <f t="shared" si="2"/>
        <v>6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1</v>
      </c>
      <c r="G141" s="91"/>
      <c r="H141" s="164">
        <f t="shared" si="2"/>
        <v>1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0</v>
      </c>
      <c r="G143" s="91"/>
      <c r="H143" s="164">
        <f t="shared" si="2"/>
        <v>0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26</v>
      </c>
      <c r="G146" s="195"/>
      <c r="H146" s="161">
        <f t="shared" si="2"/>
        <v>26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25</v>
      </c>
      <c r="G147" s="91"/>
      <c r="H147" s="164">
        <f t="shared" si="2"/>
        <v>25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1</v>
      </c>
      <c r="G150" s="91"/>
      <c r="H150" s="164">
        <f t="shared" si="2"/>
        <v>1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1</v>
      </c>
      <c r="G151" s="102"/>
      <c r="H151" s="161">
        <f t="shared" si="2"/>
        <v>1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1</v>
      </c>
      <c r="G152" s="91"/>
      <c r="H152" s="164">
        <f t="shared" si="2"/>
        <v>1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28</v>
      </c>
      <c r="G155" s="102"/>
      <c r="H155" s="161">
        <f t="shared" si="2"/>
        <v>28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22</v>
      </c>
      <c r="G156" s="91"/>
      <c r="H156" s="164">
        <f t="shared" si="2"/>
        <v>22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2</v>
      </c>
      <c r="G157" s="91"/>
      <c r="H157" s="164">
        <f t="shared" si="2"/>
        <v>2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4</v>
      </c>
      <c r="G165" s="91"/>
      <c r="H165" s="164">
        <f t="shared" si="2"/>
        <v>4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algorithmName="SHA-512" hashValue="iePPD5IKC9LQGChrN61gCFmpDCqASfOy66rKijTkV+0XMZIij1NIHMgDtVDnYKtw5Z9PWdaZvBMrIidtwTZgBg==" saltValue="T9wTmhx4yzZFQx2c2i5qCg==" spinCount="100000" sqref="D6:F6" name="p8ed57b8f2120ba51534468eae7284b9b"/>
    <protectedRange algorithmName="SHA-512" hashValue="qik50cjsfbvK9+E353fPkhK3XQ9fkIgHQOwd6eTjzgOLFQjocgl+WolbQjaA+bFYLdhslHhvJCmqOG7RkErQWA==" saltValue="Ok/WStKziV3qUYVRfBV5Rg==" spinCount="10000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8BADA1-B3EE-41A1-9886-BB2DDF3C09D1}"/>
    <dataValidation allowBlank="1" showInputMessage="1" showErrorMessage="1" errorTitle="Solo Numeros" error="Este campo solo acepta números" sqref="D89:G90 D92:G93 D95:G96" xr:uid="{B77DDD77-B4B9-49CA-AEBA-F12628EFF8DE}"/>
    <dataValidation type="custom" allowBlank="1" showInputMessage="1" showErrorMessage="1" errorTitle="Formula" error="Esta campo no es modificable" sqref="H25" xr:uid="{768A246B-05D1-47FC-B0C2-36245A7BF197}">
      <formula1>SUM(D24,D26)</formula1>
    </dataValidation>
    <dataValidation type="custom" allowBlank="1" showInputMessage="1" showErrorMessage="1" errorTitle="Formula" error="Esta campo no es modificable" sqref="D26" xr:uid="{BA7F7593-BF4F-4CCD-A4EA-93C3E824128B}">
      <formula1>F31</formula1>
    </dataValidation>
    <dataValidation type="custom" allowBlank="1" showInputMessage="1" showErrorMessage="1" errorTitle="Formula" error="Este campo no es moficable" sqref="D24" xr:uid="{FED21193-8741-4EBB-9413-280ABB996914}">
      <formula1>D31</formula1>
    </dataValidation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Hoja5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311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37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37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37</v>
      </c>
      <c r="G31" s="178">
        <f>G82</f>
        <v>1</v>
      </c>
      <c r="H31" s="178">
        <f>SUM(D31,F31)</f>
        <v>37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11</v>
      </c>
      <c r="G32" s="91"/>
      <c r="H32" s="161">
        <f t="shared" ref="H32:I87" si="0">SUM(D32,F32)</f>
        <v>11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11</v>
      </c>
      <c r="G45" s="105"/>
      <c r="H45" s="163">
        <f t="shared" si="0"/>
        <v>11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10</v>
      </c>
      <c r="G46" s="105"/>
      <c r="H46" s="164">
        <f t="shared" si="0"/>
        <v>10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1</v>
      </c>
      <c r="G48" s="91"/>
      <c r="H48" s="164">
        <f t="shared" si="0"/>
        <v>1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9</v>
      </c>
      <c r="G49" s="91"/>
      <c r="H49" s="164">
        <f t="shared" si="0"/>
        <v>9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2</v>
      </c>
      <c r="G74" s="102"/>
      <c r="H74" s="161">
        <f t="shared" si="0"/>
        <v>2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2</v>
      </c>
      <c r="G75" s="91"/>
      <c r="H75" s="164">
        <f t="shared" si="0"/>
        <v>2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5</v>
      </c>
      <c r="G82" s="183">
        <f>SUM(G87,G100,G131)</f>
        <v>1</v>
      </c>
      <c r="H82" s="161">
        <f t="shared" si="0"/>
        <v>5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4</v>
      </c>
      <c r="G83" s="108">
        <f>G82</f>
        <v>1</v>
      </c>
      <c r="H83" s="161">
        <f t="shared" si="0"/>
        <v>4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1</v>
      </c>
      <c r="G89" s="147">
        <v>1</v>
      </c>
      <c r="H89" s="97">
        <f t="shared" si="1"/>
        <v>1</v>
      </c>
      <c r="I89" s="97">
        <f t="shared" si="1"/>
        <v>1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0</v>
      </c>
      <c r="G90" s="147">
        <v>0</v>
      </c>
      <c r="H90" s="97">
        <f t="shared" si="1"/>
        <v>0</v>
      </c>
      <c r="I90" s="97">
        <f t="shared" si="1"/>
        <v>0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1</v>
      </c>
      <c r="G124" s="129"/>
      <c r="H124" s="172">
        <f t="shared" si="2"/>
        <v>1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1</v>
      </c>
      <c r="G126" s="129"/>
      <c r="H126" s="172">
        <f t="shared" si="2"/>
        <v>1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2</v>
      </c>
      <c r="G137" s="129"/>
      <c r="H137" s="172">
        <f t="shared" si="2"/>
        <v>2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0</v>
      </c>
      <c r="G138" s="129"/>
      <c r="H138" s="172">
        <f t="shared" si="2"/>
        <v>0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2</v>
      </c>
      <c r="G139" s="129"/>
      <c r="H139" s="172">
        <f t="shared" si="2"/>
        <v>2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1</v>
      </c>
      <c r="G143" s="91"/>
      <c r="H143" s="164">
        <f t="shared" si="2"/>
        <v>1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0</v>
      </c>
      <c r="G144" s="91"/>
      <c r="H144" s="164">
        <f t="shared" si="2"/>
        <v>0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0</v>
      </c>
      <c r="G145" s="91"/>
      <c r="H145" s="164">
        <f t="shared" si="2"/>
        <v>0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10</v>
      </c>
      <c r="G146" s="195"/>
      <c r="H146" s="161">
        <f t="shared" si="2"/>
        <v>10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9</v>
      </c>
      <c r="G147" s="91"/>
      <c r="H147" s="164">
        <f t="shared" si="2"/>
        <v>9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1</v>
      </c>
      <c r="G149" s="91"/>
      <c r="H149" s="164">
        <f t="shared" si="2"/>
        <v>1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9</v>
      </c>
      <c r="G155" s="102"/>
      <c r="H155" s="161">
        <f t="shared" si="2"/>
        <v>9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2</v>
      </c>
      <c r="G156" s="91"/>
      <c r="H156" s="164">
        <f t="shared" si="2"/>
        <v>2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5</v>
      </c>
      <c r="G157" s="91"/>
      <c r="H157" s="164">
        <f t="shared" si="2"/>
        <v>5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2</v>
      </c>
      <c r="G158" s="91"/>
      <c r="H158" s="164">
        <f t="shared" si="2"/>
        <v>2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0</v>
      </c>
      <c r="G165" s="91"/>
      <c r="H165" s="164">
        <f t="shared" si="2"/>
        <v>0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3z8QdI/2JwuAr4h6ZgxS4bMSimFgHx3EaWCzO2Potxb4ZUBoBt6XQOhqiwKCwXjfseMj4UyScmmgjjK3zLL4Kw==" saltValue="zSKDB6umowj6zlKMhUQG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900-000001000000}">
      <formula1>D31</formula1>
    </dataValidation>
    <dataValidation type="custom" allowBlank="1" showInputMessage="1" showErrorMessage="1" errorTitle="Formula" error="Esta campo no es modificable" sqref="D26" xr:uid="{00000000-0002-0000-3900-000002000000}">
      <formula1>F31</formula1>
    </dataValidation>
    <dataValidation type="custom" allowBlank="1" showInputMessage="1" showErrorMessage="1" errorTitle="Formula" error="Esta campo no es modificable" sqref="H25" xr:uid="{00000000-0002-0000-3900-000003000000}">
      <formula1>SUM(D24,D26)</formula1>
    </dataValidation>
    <dataValidation allowBlank="1" showInputMessage="1" showErrorMessage="1" errorTitle="Solo Numeros" error="Este campo solo acepta números" sqref="D89:G90 D92:G93 D95:G96" xr:uid="{9288DC77-8806-41A8-89EF-5A3476D1802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1C09C6F-9666-4A2E-8903-5785183AE85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Hoja59"/>
  <dimension ref="A1:AH167"/>
  <sheetViews>
    <sheetView showGridLines="0" view="pageBreakPreview" topLeftCell="A19" zoomScale="75" zoomScaleNormal="80" workbookViewId="0">
      <selection activeCell="F35" sqref="F35"/>
    </sheetView>
  </sheetViews>
  <sheetFormatPr baseColWidth="10" defaultColWidth="11.42578125" defaultRowHeight="15" x14ac:dyDescent="0.25"/>
  <cols>
    <col min="1" max="1" width="21.5703125" style="31" customWidth="1"/>
    <col min="2" max="2" width="8.7109375" style="31" customWidth="1"/>
    <col min="3" max="3" width="35.7109375" style="31" customWidth="1"/>
    <col min="4" max="4" width="24.28515625" style="31" customWidth="1"/>
    <col min="5" max="8" width="18.7109375" style="31" customWidth="1"/>
    <col min="9" max="9" width="18.7109375" customWidth="1"/>
    <col min="10" max="10" width="3.140625" customWidth="1"/>
  </cols>
  <sheetData>
    <row r="1" spans="1:10" x14ac:dyDescent="0.25">
      <c r="A1" s="11"/>
      <c r="B1" s="11"/>
      <c r="C1" s="11"/>
      <c r="D1" s="11"/>
      <c r="E1" s="11"/>
      <c r="F1" s="11"/>
      <c r="G1" s="11"/>
      <c r="H1" s="11"/>
      <c r="I1" s="12"/>
      <c r="J1" s="12"/>
    </row>
    <row r="2" spans="1:10" ht="28.5" customHeight="1" x14ac:dyDescent="0.25">
      <c r="A2" s="197" t="s">
        <v>0</v>
      </c>
      <c r="B2" s="197"/>
      <c r="C2" s="197"/>
      <c r="D2" s="197"/>
      <c r="E2" s="197"/>
      <c r="F2" s="197"/>
      <c r="G2" s="13"/>
      <c r="H2" s="13"/>
      <c r="I2" s="14"/>
      <c r="J2" s="15"/>
    </row>
    <row r="3" spans="1:10" ht="15.75" customHeight="1" x14ac:dyDescent="0.25">
      <c r="A3" s="198" t="s">
        <v>240</v>
      </c>
      <c r="B3" s="198"/>
      <c r="C3" s="198"/>
      <c r="D3" s="198"/>
      <c r="E3" s="198"/>
      <c r="F3" s="198"/>
      <c r="G3" s="16"/>
      <c r="H3" s="16"/>
      <c r="I3" s="14"/>
      <c r="J3" s="15"/>
    </row>
    <row r="4" spans="1:10" ht="15.75" customHeight="1" x14ac:dyDescent="0.25">
      <c r="A4" s="17"/>
      <c r="B4" s="17"/>
      <c r="C4" s="17"/>
      <c r="D4" s="17"/>
      <c r="E4" s="17"/>
      <c r="F4" s="17"/>
      <c r="G4" s="17"/>
      <c r="H4" s="17"/>
      <c r="I4" s="14"/>
      <c r="J4" s="15"/>
    </row>
    <row r="5" spans="1:10" s="47" customFormat="1" ht="15.75" customHeight="1" x14ac:dyDescent="0.25">
      <c r="A5" s="2" t="s">
        <v>3</v>
      </c>
      <c r="B5" s="6"/>
      <c r="C5" s="6"/>
      <c r="D5" s="239" t="s">
        <v>4</v>
      </c>
      <c r="E5" s="239"/>
      <c r="F5" s="239"/>
      <c r="G5" s="3"/>
      <c r="H5" s="3"/>
      <c r="I5" s="3"/>
      <c r="J5" s="9"/>
    </row>
    <row r="6" spans="1:10" s="47" customFormat="1" ht="15.75" customHeight="1" x14ac:dyDescent="0.25">
      <c r="A6" s="2" t="s">
        <v>241</v>
      </c>
      <c r="B6" s="6"/>
      <c r="C6" s="6"/>
      <c r="D6" s="240" t="s">
        <v>312</v>
      </c>
      <c r="E6" s="241"/>
      <c r="F6" s="242"/>
      <c r="G6" s="3"/>
      <c r="H6" s="3"/>
      <c r="I6" s="3"/>
      <c r="J6" s="9"/>
    </row>
    <row r="7" spans="1:10" s="47" customFormat="1" x14ac:dyDescent="0.25">
      <c r="A7" s="2" t="s">
        <v>6</v>
      </c>
      <c r="B7" s="2"/>
      <c r="C7" s="2"/>
      <c r="D7" s="238" t="str">
        <f>edo_SanLuisPotosi!E6</f>
        <v>FISCALIA GENERAL DEL ESTADO</v>
      </c>
      <c r="E7" s="238"/>
      <c r="F7" s="238"/>
      <c r="G7" s="3"/>
      <c r="H7" s="3"/>
      <c r="I7" s="3"/>
      <c r="J7" s="9"/>
    </row>
    <row r="8" spans="1:10" s="48" customFormat="1" ht="15.75" customHeight="1" x14ac:dyDescent="0.25">
      <c r="A8" s="2" t="s">
        <v>8</v>
      </c>
      <c r="B8" s="2"/>
      <c r="C8" s="2"/>
      <c r="D8" s="238" t="str">
        <f>edo_SanLuisPotosi!E7</f>
        <v>Reporte de cierre del mes inmediato anterior</v>
      </c>
      <c r="E8" s="238"/>
      <c r="F8" s="238"/>
      <c r="G8" s="4"/>
      <c r="H8" s="4"/>
      <c r="I8" s="4"/>
      <c r="J8" s="10"/>
    </row>
    <row r="9" spans="1:10" s="47" customFormat="1" x14ac:dyDescent="0.25">
      <c r="A9" s="2" t="s">
        <v>9</v>
      </c>
      <c r="B9" s="2"/>
      <c r="C9" s="2"/>
      <c r="D9" s="243">
        <f>edo_SanLuisPotosi!E8</f>
        <v>46027</v>
      </c>
      <c r="E9" s="243"/>
      <c r="F9" s="243"/>
      <c r="G9" s="3"/>
      <c r="H9" s="3"/>
      <c r="I9" s="3"/>
      <c r="J9" s="9"/>
    </row>
    <row r="10" spans="1:10" ht="18.75" customHeight="1" x14ac:dyDescent="0.25">
      <c r="A10" s="7" t="s">
        <v>10</v>
      </c>
      <c r="B10" s="5"/>
      <c r="C10" s="5"/>
      <c r="D10" s="5"/>
      <c r="E10" s="18"/>
      <c r="F10" s="18"/>
      <c r="G10" s="14"/>
      <c r="H10" s="14"/>
      <c r="I10" s="14"/>
      <c r="J10" s="15"/>
    </row>
    <row r="11" spans="1:10" ht="18" customHeight="1" x14ac:dyDescent="0.25">
      <c r="A11" s="18"/>
      <c r="B11" s="1"/>
      <c r="C11" s="2"/>
      <c r="D11" s="49">
        <f>edo_SanLuisPotosi!E10</f>
        <v>2025</v>
      </c>
      <c r="E11" s="244" t="s">
        <v>11</v>
      </c>
      <c r="F11" s="211"/>
      <c r="G11" s="211"/>
      <c r="H11" s="211"/>
      <c r="I11" s="14"/>
      <c r="J11" s="15"/>
    </row>
    <row r="12" spans="1:10" ht="21" customHeight="1" x14ac:dyDescent="0.25">
      <c r="A12" s="18"/>
      <c r="B12" s="1"/>
      <c r="C12" s="5"/>
      <c r="D12" s="50" t="str">
        <f>edo_SanLuisPotosi!E11</f>
        <v>Diciembre</v>
      </c>
      <c r="E12" s="244"/>
      <c r="F12" s="211"/>
      <c r="G12" s="211"/>
      <c r="H12" s="211"/>
      <c r="I12" s="14"/>
      <c r="J12" s="15"/>
    </row>
    <row r="13" spans="1:10" ht="24.75" customHeight="1" x14ac:dyDescent="0.25">
      <c r="A13" s="20"/>
      <c r="B13" s="20"/>
      <c r="C13" s="20"/>
      <c r="D13" s="20"/>
      <c r="E13" s="21"/>
      <c r="F13" s="21"/>
      <c r="G13" s="21"/>
      <c r="H13" s="21"/>
      <c r="I13" s="22"/>
      <c r="J13" s="15"/>
    </row>
    <row r="14" spans="1:10" ht="18" customHeight="1" x14ac:dyDescent="0.25">
      <c r="A14" s="23" t="s">
        <v>13</v>
      </c>
      <c r="B14" s="18"/>
      <c r="C14" s="18"/>
      <c r="D14" s="18"/>
      <c r="E14" s="24"/>
      <c r="F14" s="24"/>
      <c r="G14" s="24"/>
      <c r="H14" s="24"/>
      <c r="I14" s="14"/>
      <c r="J14" s="15"/>
    </row>
    <row r="15" spans="1:10" ht="18" customHeight="1" x14ac:dyDescent="0.25">
      <c r="A15" s="18" t="s">
        <v>243</v>
      </c>
      <c r="B15" s="18"/>
      <c r="C15" s="18"/>
      <c r="D15" s="18"/>
      <c r="E15" s="24"/>
      <c r="F15" s="24"/>
      <c r="G15" s="24"/>
      <c r="H15" s="24"/>
      <c r="I15" s="14"/>
      <c r="J15" s="15"/>
    </row>
    <row r="16" spans="1:10" ht="18" customHeight="1" x14ac:dyDescent="0.25">
      <c r="A16" s="18" t="s">
        <v>244</v>
      </c>
      <c r="B16" s="18"/>
      <c r="C16" s="18"/>
      <c r="D16" s="18"/>
      <c r="E16" s="24"/>
      <c r="F16" s="24"/>
      <c r="G16" s="24"/>
      <c r="H16" s="24"/>
      <c r="I16" s="14"/>
      <c r="J16" s="15"/>
    </row>
    <row r="17" spans="1:34" ht="18" customHeight="1" x14ac:dyDescent="0.25">
      <c r="A17" s="18" t="s">
        <v>245</v>
      </c>
      <c r="B17" s="18"/>
      <c r="C17" s="18"/>
      <c r="D17" s="18"/>
      <c r="E17" s="24"/>
      <c r="F17" s="24"/>
      <c r="G17" s="24"/>
      <c r="H17" s="24"/>
      <c r="I17" s="14"/>
      <c r="J17" s="15"/>
    </row>
    <row r="18" spans="1:34" ht="18" customHeight="1" x14ac:dyDescent="0.25">
      <c r="A18" s="18" t="s">
        <v>246</v>
      </c>
      <c r="B18" s="18"/>
      <c r="C18" s="18"/>
      <c r="D18" s="18"/>
      <c r="E18" s="24"/>
      <c r="F18" s="24"/>
      <c r="G18" s="24"/>
      <c r="H18" s="24"/>
      <c r="I18" s="14"/>
      <c r="J18" s="15"/>
    </row>
    <row r="19" spans="1:34" ht="18" customHeight="1" x14ac:dyDescent="0.25">
      <c r="A19" s="18" t="s">
        <v>247</v>
      </c>
      <c r="B19" s="18"/>
      <c r="C19" s="18"/>
      <c r="D19" s="18"/>
      <c r="E19" s="24"/>
      <c r="F19" s="24"/>
      <c r="G19" s="24"/>
      <c r="H19" s="24"/>
      <c r="I19" s="14"/>
      <c r="J19" s="15"/>
    </row>
    <row r="20" spans="1:34" ht="18" customHeight="1" x14ac:dyDescent="0.25">
      <c r="A20" s="18" t="s">
        <v>26</v>
      </c>
      <c r="B20" s="18"/>
      <c r="C20" s="18"/>
      <c r="D20" s="18"/>
      <c r="E20" s="24"/>
      <c r="F20" s="24"/>
      <c r="G20" s="24"/>
      <c r="H20" s="24"/>
      <c r="I20" s="14"/>
      <c r="J20" s="15"/>
    </row>
    <row r="21" spans="1:34" ht="18" customHeight="1" x14ac:dyDescent="0.25">
      <c r="A21" s="18"/>
      <c r="B21" s="18"/>
      <c r="C21" s="18"/>
      <c r="D21" s="18"/>
      <c r="E21" s="18"/>
      <c r="F21" s="18"/>
      <c r="G21" s="18"/>
      <c r="H21" s="24"/>
      <c r="I21" s="14"/>
      <c r="J21" s="15"/>
    </row>
    <row r="22" spans="1:34" ht="14.25" customHeight="1" x14ac:dyDescent="0.25">
      <c r="A22" s="18"/>
      <c r="B22" s="18"/>
      <c r="C22" s="18"/>
      <c r="D22" s="18"/>
      <c r="E22" s="24"/>
      <c r="F22" s="24"/>
      <c r="G22" s="24"/>
      <c r="H22" s="24"/>
      <c r="I22" s="14"/>
      <c r="J22" s="15"/>
    </row>
    <row r="23" spans="1:34" ht="14.25" customHeight="1" x14ac:dyDescent="0.25">
      <c r="A23" s="35" t="s">
        <v>248</v>
      </c>
      <c r="B23" s="18"/>
      <c r="C23" s="18"/>
      <c r="D23" s="18"/>
      <c r="E23" s="18"/>
      <c r="F23" s="18"/>
      <c r="G23" s="18"/>
      <c r="H23" s="18"/>
      <c r="I23" s="24"/>
      <c r="J23" s="15"/>
      <c r="K23" s="24"/>
      <c r="L23" s="24"/>
      <c r="M23" s="24"/>
      <c r="N23" s="24"/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18"/>
      <c r="AA23" s="18"/>
      <c r="AB23" s="14"/>
      <c r="AC23" s="14"/>
      <c r="AD23" s="14"/>
      <c r="AE23" s="14"/>
      <c r="AF23" s="14"/>
      <c r="AG23" s="15"/>
    </row>
    <row r="24" spans="1:34" s="52" customFormat="1" x14ac:dyDescent="0.25">
      <c r="A24" s="38" t="s">
        <v>32</v>
      </c>
      <c r="B24" s="8"/>
      <c r="C24" s="8"/>
      <c r="D24" s="37">
        <f>D31</f>
        <v>0</v>
      </c>
      <c r="E24" s="27"/>
      <c r="F24" s="35" t="s">
        <v>33</v>
      </c>
      <c r="G24" s="27"/>
      <c r="H24" s="27"/>
      <c r="I24" s="27"/>
      <c r="J24" s="15"/>
      <c r="K24" s="27"/>
      <c r="L24" s="27"/>
      <c r="M24" s="26"/>
      <c r="N24" s="26"/>
      <c r="O24" s="26"/>
      <c r="P24" s="26"/>
      <c r="Q24" s="26"/>
      <c r="R24" s="26"/>
      <c r="S24" s="26"/>
      <c r="T24" s="26"/>
      <c r="U24" s="26"/>
      <c r="V24" s="26"/>
      <c r="W24" s="26"/>
      <c r="X24" s="26"/>
      <c r="Y24" s="26"/>
      <c r="Z24" s="25"/>
      <c r="AA24" s="27"/>
      <c r="AB24" s="27"/>
      <c r="AC24" s="27"/>
      <c r="AD24" s="27"/>
      <c r="AE24" s="27"/>
      <c r="AF24" s="27"/>
      <c r="AG24" s="15"/>
      <c r="AH24" s="51"/>
    </row>
    <row r="25" spans="1:34" s="52" customFormat="1" ht="15" customHeight="1" x14ac:dyDescent="0.25">
      <c r="A25" s="35" t="s">
        <v>249</v>
      </c>
      <c r="B25" s="18"/>
      <c r="C25" s="18"/>
      <c r="D25" s="18"/>
      <c r="E25" s="27"/>
      <c r="F25" s="53" t="s">
        <v>250</v>
      </c>
      <c r="G25" s="26"/>
      <c r="H25" s="36">
        <f>SUM(D24,D26)</f>
        <v>39</v>
      </c>
      <c r="I25" s="26"/>
      <c r="J25" s="15"/>
      <c r="K25" s="27"/>
      <c r="L25" s="27"/>
      <c r="M25" s="26"/>
      <c r="N25" s="26"/>
      <c r="O25" s="25"/>
      <c r="P25" s="25"/>
      <c r="Q25" s="25"/>
      <c r="R25" s="25"/>
      <c r="S25" s="25"/>
      <c r="T25" s="25"/>
      <c r="U25" s="26"/>
      <c r="V25" s="25"/>
      <c r="W25" s="25"/>
      <c r="X25" s="25"/>
      <c r="Y25" s="25"/>
      <c r="Z25" s="25"/>
      <c r="AA25" s="25"/>
      <c r="AB25" s="25"/>
      <c r="AC25" s="25"/>
      <c r="AD25" s="25"/>
      <c r="AE25" s="25"/>
      <c r="AF25" s="25"/>
      <c r="AG25" s="15"/>
      <c r="AH25" s="51"/>
    </row>
    <row r="26" spans="1:34" x14ac:dyDescent="0.25">
      <c r="A26" s="38" t="s">
        <v>40</v>
      </c>
      <c r="B26" s="8"/>
      <c r="C26" s="8"/>
      <c r="D26" s="37">
        <f>F31</f>
        <v>39</v>
      </c>
      <c r="E26" s="25"/>
      <c r="F26" s="14"/>
      <c r="G26" s="14"/>
      <c r="H26" s="14"/>
      <c r="I26" s="26"/>
      <c r="J26" s="15"/>
      <c r="K26" s="27"/>
      <c r="L26" s="27"/>
    </row>
    <row r="27" spans="1:34" ht="18" customHeight="1" x14ac:dyDescent="0.25">
      <c r="A27" s="18"/>
      <c r="B27" s="1"/>
      <c r="C27" s="19"/>
      <c r="D27" s="24"/>
      <c r="E27" s="24"/>
      <c r="F27" s="24"/>
      <c r="G27" s="24"/>
      <c r="H27" s="24"/>
      <c r="I27" s="24"/>
      <c r="J27" s="15"/>
    </row>
    <row r="28" spans="1:34" ht="24" customHeight="1" x14ac:dyDescent="0.25">
      <c r="A28" s="245" t="s">
        <v>42</v>
      </c>
      <c r="B28" s="245"/>
      <c r="C28" s="246"/>
      <c r="D28" s="201" t="s">
        <v>251</v>
      </c>
      <c r="E28" s="202"/>
      <c r="F28" s="201" t="s">
        <v>252</v>
      </c>
      <c r="G28" s="202"/>
      <c r="H28" s="247" t="s">
        <v>253</v>
      </c>
      <c r="I28" s="202"/>
      <c r="J28" s="15"/>
    </row>
    <row r="29" spans="1:34" x14ac:dyDescent="0.25">
      <c r="A29" s="214" t="s">
        <v>45</v>
      </c>
      <c r="B29" s="231" t="s">
        <v>52</v>
      </c>
      <c r="C29" s="231" t="s">
        <v>53</v>
      </c>
      <c r="D29" s="231" t="s">
        <v>254</v>
      </c>
      <c r="E29" s="231" t="s">
        <v>49</v>
      </c>
      <c r="F29" s="231" t="s">
        <v>255</v>
      </c>
      <c r="G29" s="231" t="s">
        <v>49</v>
      </c>
      <c r="H29" s="231" t="s">
        <v>256</v>
      </c>
      <c r="I29" s="231" t="s">
        <v>49</v>
      </c>
      <c r="J29" s="15"/>
    </row>
    <row r="30" spans="1:34" ht="54" customHeight="1" x14ac:dyDescent="0.25">
      <c r="A30" s="216"/>
      <c r="B30" s="203"/>
      <c r="C30" s="203"/>
      <c r="D30" s="203"/>
      <c r="E30" s="203"/>
      <c r="F30" s="203"/>
      <c r="G30" s="203"/>
      <c r="H30" s="203"/>
      <c r="I30" s="203"/>
      <c r="J30" s="15"/>
    </row>
    <row r="31" spans="1:34" ht="15.75" customHeight="1" x14ac:dyDescent="0.25">
      <c r="A31" s="248" t="s">
        <v>33</v>
      </c>
      <c r="B31" s="249"/>
      <c r="C31" s="250"/>
      <c r="D31" s="87">
        <f>SUM(D32,D64,D74,D82,D146,D151,D155)</f>
        <v>0</v>
      </c>
      <c r="E31" s="178">
        <f>E82</f>
        <v>0</v>
      </c>
      <c r="F31" s="87">
        <f>SUM(F32,F64,F74,F82,F146,F151,F155)</f>
        <v>39</v>
      </c>
      <c r="G31" s="178">
        <f>G82</f>
        <v>1</v>
      </c>
      <c r="H31" s="178">
        <f>SUM(D31,F31)</f>
        <v>39</v>
      </c>
      <c r="I31" s="178">
        <f>SUM(E31,G31)</f>
        <v>1</v>
      </c>
      <c r="J31" s="15"/>
    </row>
    <row r="32" spans="1:34" ht="25.5" customHeight="1" x14ac:dyDescent="0.25">
      <c r="A32" s="213" t="s">
        <v>64</v>
      </c>
      <c r="B32" s="64">
        <v>1</v>
      </c>
      <c r="C32" s="65" t="s">
        <v>65</v>
      </c>
      <c r="D32" s="90">
        <f>SUM(D33,D45,D57,D62,D63)</f>
        <v>0</v>
      </c>
      <c r="E32" s="91"/>
      <c r="F32" s="90">
        <f>SUM(F33,F45,F57,F62,F63)</f>
        <v>8</v>
      </c>
      <c r="G32" s="91"/>
      <c r="H32" s="161">
        <f t="shared" ref="H32:I87" si="0">SUM(D32,F32)</f>
        <v>8</v>
      </c>
      <c r="I32" s="95"/>
      <c r="J32" s="15"/>
    </row>
    <row r="33" spans="1:10" x14ac:dyDescent="0.25">
      <c r="A33" s="213"/>
      <c r="B33" s="66">
        <v>1.1000000000000001</v>
      </c>
      <c r="C33" s="179" t="s">
        <v>66</v>
      </c>
      <c r="D33" s="92">
        <f>SUM(D34,D39)</f>
        <v>0</v>
      </c>
      <c r="E33" s="91"/>
      <c r="F33" s="92">
        <f>SUM(F34,F39)</f>
        <v>0</v>
      </c>
      <c r="G33" s="91"/>
      <c r="H33" s="163">
        <f t="shared" si="0"/>
        <v>0</v>
      </c>
      <c r="I33" s="99"/>
      <c r="J33" s="15"/>
    </row>
    <row r="34" spans="1:10" x14ac:dyDescent="0.25">
      <c r="A34" s="213"/>
      <c r="B34" s="68" t="s">
        <v>67</v>
      </c>
      <c r="C34" s="180" t="s">
        <v>68</v>
      </c>
      <c r="D34" s="94">
        <f>SUM(D35:D38)</f>
        <v>0</v>
      </c>
      <c r="E34" s="95"/>
      <c r="F34" s="94">
        <f>SUM(F35:F38)</f>
        <v>0</v>
      </c>
      <c r="G34" s="95"/>
      <c r="H34" s="164">
        <f t="shared" si="0"/>
        <v>0</v>
      </c>
      <c r="I34" s="102"/>
      <c r="J34" s="15"/>
    </row>
    <row r="35" spans="1:10" x14ac:dyDescent="0.25">
      <c r="A35" s="213"/>
      <c r="B35" s="68" t="s">
        <v>69</v>
      </c>
      <c r="C35" s="70" t="s">
        <v>70</v>
      </c>
      <c r="D35" s="98">
        <v>0</v>
      </c>
      <c r="E35" s="91"/>
      <c r="F35" s="98">
        <v>0</v>
      </c>
      <c r="G35" s="91"/>
      <c r="H35" s="164">
        <f t="shared" si="0"/>
        <v>0</v>
      </c>
      <c r="I35" s="105"/>
      <c r="J35" s="15"/>
    </row>
    <row r="36" spans="1:10" x14ac:dyDescent="0.25">
      <c r="A36" s="213"/>
      <c r="B36" s="68" t="s">
        <v>71</v>
      </c>
      <c r="C36" s="70" t="s">
        <v>72</v>
      </c>
      <c r="D36" s="98">
        <v>0</v>
      </c>
      <c r="E36" s="91"/>
      <c r="F36" s="98">
        <v>0</v>
      </c>
      <c r="G36" s="91"/>
      <c r="H36" s="164">
        <f t="shared" si="0"/>
        <v>0</v>
      </c>
      <c r="I36" s="105"/>
      <c r="J36" s="15"/>
    </row>
    <row r="37" spans="1:10" x14ac:dyDescent="0.25">
      <c r="A37" s="213"/>
      <c r="B37" s="68" t="s">
        <v>73</v>
      </c>
      <c r="C37" s="70" t="s">
        <v>74</v>
      </c>
      <c r="D37" s="98">
        <v>0</v>
      </c>
      <c r="E37" s="95"/>
      <c r="F37" s="98">
        <v>0</v>
      </c>
      <c r="G37" s="95"/>
      <c r="H37" s="164">
        <f t="shared" si="0"/>
        <v>0</v>
      </c>
      <c r="I37" s="105"/>
      <c r="J37" s="15"/>
    </row>
    <row r="38" spans="1:10" x14ac:dyDescent="0.25">
      <c r="A38" s="213"/>
      <c r="B38" s="68" t="s">
        <v>75</v>
      </c>
      <c r="C38" s="70" t="s">
        <v>63</v>
      </c>
      <c r="D38" s="98">
        <v>0</v>
      </c>
      <c r="E38" s="99"/>
      <c r="F38" s="98">
        <v>0</v>
      </c>
      <c r="G38" s="99"/>
      <c r="H38" s="164">
        <f t="shared" si="0"/>
        <v>0</v>
      </c>
      <c r="I38" s="105"/>
      <c r="J38" s="15"/>
    </row>
    <row r="39" spans="1:10" x14ac:dyDescent="0.25">
      <c r="A39" s="213"/>
      <c r="B39" s="68" t="s">
        <v>76</v>
      </c>
      <c r="C39" s="180" t="s">
        <v>77</v>
      </c>
      <c r="D39" s="101">
        <f>SUM(D40:D44)</f>
        <v>0</v>
      </c>
      <c r="E39" s="102"/>
      <c r="F39" s="101">
        <f>SUM(F40:F44)</f>
        <v>0</v>
      </c>
      <c r="G39" s="102"/>
      <c r="H39" s="164">
        <f t="shared" si="0"/>
        <v>0</v>
      </c>
      <c r="I39" s="102"/>
      <c r="J39" s="15"/>
    </row>
    <row r="40" spans="1:10" x14ac:dyDescent="0.25">
      <c r="A40" s="213"/>
      <c r="B40" s="68" t="s">
        <v>78</v>
      </c>
      <c r="C40" s="70" t="s">
        <v>70</v>
      </c>
      <c r="D40" s="98">
        <v>0</v>
      </c>
      <c r="E40" s="91"/>
      <c r="F40" s="98">
        <v>0</v>
      </c>
      <c r="G40" s="91"/>
      <c r="H40" s="164">
        <f t="shared" si="0"/>
        <v>0</v>
      </c>
      <c r="I40" s="105"/>
      <c r="J40" s="15"/>
    </row>
    <row r="41" spans="1:10" x14ac:dyDescent="0.25">
      <c r="A41" s="213"/>
      <c r="B41" s="68" t="s">
        <v>79</v>
      </c>
      <c r="C41" s="70" t="s">
        <v>72</v>
      </c>
      <c r="D41" s="98">
        <v>0</v>
      </c>
      <c r="E41" s="91"/>
      <c r="F41" s="98">
        <v>0</v>
      </c>
      <c r="G41" s="91"/>
      <c r="H41" s="164">
        <f t="shared" si="0"/>
        <v>0</v>
      </c>
      <c r="I41" s="105"/>
      <c r="J41" s="15"/>
    </row>
    <row r="42" spans="1:10" x14ac:dyDescent="0.25">
      <c r="A42" s="213"/>
      <c r="B42" s="68" t="s">
        <v>80</v>
      </c>
      <c r="C42" s="70" t="s">
        <v>81</v>
      </c>
      <c r="D42" s="98">
        <v>0</v>
      </c>
      <c r="E42" s="91"/>
      <c r="F42" s="98">
        <v>0</v>
      </c>
      <c r="G42" s="91"/>
      <c r="H42" s="164">
        <f t="shared" si="0"/>
        <v>0</v>
      </c>
      <c r="I42" s="105"/>
      <c r="J42" s="15"/>
    </row>
    <row r="43" spans="1:10" x14ac:dyDescent="0.25">
      <c r="A43" s="213"/>
      <c r="B43" s="68" t="s">
        <v>82</v>
      </c>
      <c r="C43" s="70" t="s">
        <v>74</v>
      </c>
      <c r="D43" s="98">
        <v>0</v>
      </c>
      <c r="E43" s="91"/>
      <c r="F43" s="98">
        <v>0</v>
      </c>
      <c r="G43" s="91"/>
      <c r="H43" s="164">
        <f t="shared" si="0"/>
        <v>0</v>
      </c>
      <c r="I43" s="105"/>
      <c r="J43" s="15"/>
    </row>
    <row r="44" spans="1:10" x14ac:dyDescent="0.25">
      <c r="A44" s="213"/>
      <c r="B44" s="68" t="s">
        <v>83</v>
      </c>
      <c r="C44" s="70" t="s">
        <v>63</v>
      </c>
      <c r="D44" s="98">
        <v>0</v>
      </c>
      <c r="E44" s="91"/>
      <c r="F44" s="98">
        <v>0</v>
      </c>
      <c r="G44" s="91"/>
      <c r="H44" s="164">
        <f t="shared" si="0"/>
        <v>0</v>
      </c>
      <c r="I44" s="105"/>
      <c r="J44" s="15"/>
    </row>
    <row r="45" spans="1:10" x14ac:dyDescent="0.25">
      <c r="A45" s="213"/>
      <c r="B45" s="66">
        <v>1.2</v>
      </c>
      <c r="C45" s="179" t="s">
        <v>84</v>
      </c>
      <c r="D45" s="104">
        <f>SUM(D46,D51)</f>
        <v>0</v>
      </c>
      <c r="E45" s="105"/>
      <c r="F45" s="104">
        <f>SUM(F46,F51)</f>
        <v>8</v>
      </c>
      <c r="G45" s="105"/>
      <c r="H45" s="163">
        <f t="shared" si="0"/>
        <v>8</v>
      </c>
      <c r="I45" s="102"/>
      <c r="J45" s="15"/>
    </row>
    <row r="46" spans="1:10" x14ac:dyDescent="0.25">
      <c r="A46" s="213"/>
      <c r="B46" s="68" t="s">
        <v>85</v>
      </c>
      <c r="C46" s="180" t="s">
        <v>86</v>
      </c>
      <c r="D46" s="94">
        <f>SUM(D47:D50)</f>
        <v>0</v>
      </c>
      <c r="E46" s="105"/>
      <c r="F46" s="94">
        <f>SUM(F47:F50)</f>
        <v>7</v>
      </c>
      <c r="G46" s="105"/>
      <c r="H46" s="164">
        <f t="shared" si="0"/>
        <v>7</v>
      </c>
      <c r="I46" s="102"/>
      <c r="J46" s="15"/>
    </row>
    <row r="47" spans="1:10" x14ac:dyDescent="0.25">
      <c r="A47" s="213"/>
      <c r="B47" s="68" t="s">
        <v>87</v>
      </c>
      <c r="C47" s="70" t="s">
        <v>70</v>
      </c>
      <c r="D47" s="98">
        <v>0</v>
      </c>
      <c r="E47" s="91"/>
      <c r="F47" s="98">
        <v>0</v>
      </c>
      <c r="G47" s="91"/>
      <c r="H47" s="164">
        <f t="shared" si="0"/>
        <v>0</v>
      </c>
      <c r="I47" s="105"/>
      <c r="J47" s="15"/>
    </row>
    <row r="48" spans="1:10" x14ac:dyDescent="0.25">
      <c r="A48" s="213"/>
      <c r="B48" s="68" t="s">
        <v>88</v>
      </c>
      <c r="C48" s="70" t="s">
        <v>72</v>
      </c>
      <c r="D48" s="98">
        <v>0</v>
      </c>
      <c r="E48" s="91"/>
      <c r="F48" s="98">
        <v>0</v>
      </c>
      <c r="G48" s="91"/>
      <c r="H48" s="164">
        <f t="shared" si="0"/>
        <v>0</v>
      </c>
      <c r="I48" s="105"/>
      <c r="J48" s="15"/>
    </row>
    <row r="49" spans="1:10" x14ac:dyDescent="0.25">
      <c r="A49" s="213"/>
      <c r="B49" s="68" t="s">
        <v>89</v>
      </c>
      <c r="C49" s="70" t="s">
        <v>74</v>
      </c>
      <c r="D49" s="98">
        <v>0</v>
      </c>
      <c r="E49" s="91"/>
      <c r="F49" s="98">
        <v>7</v>
      </c>
      <c r="G49" s="91"/>
      <c r="H49" s="164">
        <f t="shared" si="0"/>
        <v>7</v>
      </c>
      <c r="I49" s="105"/>
      <c r="J49" s="15"/>
    </row>
    <row r="50" spans="1:10" x14ac:dyDescent="0.25">
      <c r="A50" s="213"/>
      <c r="B50" s="68" t="s">
        <v>90</v>
      </c>
      <c r="C50" s="70" t="s">
        <v>63</v>
      </c>
      <c r="D50" s="98">
        <v>0</v>
      </c>
      <c r="E50" s="107"/>
      <c r="F50" s="98">
        <v>0</v>
      </c>
      <c r="G50" s="107"/>
      <c r="H50" s="164">
        <f t="shared" si="0"/>
        <v>0</v>
      </c>
      <c r="I50" s="166"/>
      <c r="J50" s="15"/>
    </row>
    <row r="51" spans="1:10" x14ac:dyDescent="0.25">
      <c r="A51" s="213"/>
      <c r="B51" s="68" t="s">
        <v>91</v>
      </c>
      <c r="C51" s="180" t="s">
        <v>92</v>
      </c>
      <c r="D51" s="101">
        <f>SUM(D52:D56)</f>
        <v>0</v>
      </c>
      <c r="E51" s="102"/>
      <c r="F51" s="101">
        <f>SUM(F52:F56)</f>
        <v>1</v>
      </c>
      <c r="G51" s="102"/>
      <c r="H51" s="164">
        <f t="shared" si="0"/>
        <v>1</v>
      </c>
      <c r="I51" s="102"/>
      <c r="J51" s="15"/>
    </row>
    <row r="52" spans="1:10" x14ac:dyDescent="0.25">
      <c r="A52" s="213"/>
      <c r="B52" s="68" t="s">
        <v>93</v>
      </c>
      <c r="C52" s="70" t="s">
        <v>70</v>
      </c>
      <c r="D52" s="98">
        <v>0</v>
      </c>
      <c r="E52" s="102"/>
      <c r="F52" s="98">
        <v>0</v>
      </c>
      <c r="G52" s="102"/>
      <c r="H52" s="164">
        <f t="shared" si="0"/>
        <v>0</v>
      </c>
      <c r="I52" s="102"/>
      <c r="J52" s="15"/>
    </row>
    <row r="53" spans="1:10" x14ac:dyDescent="0.25">
      <c r="A53" s="213"/>
      <c r="B53" s="68" t="s">
        <v>94</v>
      </c>
      <c r="C53" s="70" t="s">
        <v>72</v>
      </c>
      <c r="D53" s="98">
        <v>0</v>
      </c>
      <c r="E53" s="102"/>
      <c r="F53" s="98">
        <v>0</v>
      </c>
      <c r="G53" s="102"/>
      <c r="H53" s="164">
        <f t="shared" si="0"/>
        <v>0</v>
      </c>
      <c r="I53" s="102"/>
      <c r="J53" s="15"/>
    </row>
    <row r="54" spans="1:10" x14ac:dyDescent="0.25">
      <c r="A54" s="213"/>
      <c r="B54" s="68" t="s">
        <v>95</v>
      </c>
      <c r="C54" s="181" t="s">
        <v>81</v>
      </c>
      <c r="D54" s="98">
        <v>0</v>
      </c>
      <c r="E54" s="102"/>
      <c r="F54" s="98">
        <v>1</v>
      </c>
      <c r="G54" s="102"/>
      <c r="H54" s="164">
        <f t="shared" si="0"/>
        <v>1</v>
      </c>
      <c r="I54" s="102"/>
      <c r="J54" s="15"/>
    </row>
    <row r="55" spans="1:10" x14ac:dyDescent="0.25">
      <c r="A55" s="213"/>
      <c r="B55" s="68" t="s">
        <v>96</v>
      </c>
      <c r="C55" s="70" t="s">
        <v>74</v>
      </c>
      <c r="D55" s="98">
        <v>0</v>
      </c>
      <c r="E55" s="91"/>
      <c r="F55" s="98">
        <v>0</v>
      </c>
      <c r="G55" s="91"/>
      <c r="H55" s="164">
        <f t="shared" si="0"/>
        <v>0</v>
      </c>
      <c r="I55" s="105"/>
      <c r="J55" s="15"/>
    </row>
    <row r="56" spans="1:10" x14ac:dyDescent="0.25">
      <c r="A56" s="213"/>
      <c r="B56" s="68" t="s">
        <v>97</v>
      </c>
      <c r="C56" s="70" t="s">
        <v>63</v>
      </c>
      <c r="D56" s="98">
        <v>0</v>
      </c>
      <c r="E56" s="91"/>
      <c r="F56" s="98">
        <v>0</v>
      </c>
      <c r="G56" s="91"/>
      <c r="H56" s="164">
        <f t="shared" si="0"/>
        <v>0</v>
      </c>
      <c r="I56" s="105"/>
      <c r="J56" s="15"/>
    </row>
    <row r="57" spans="1:10" x14ac:dyDescent="0.25">
      <c r="A57" s="213"/>
      <c r="B57" s="66">
        <v>1.3</v>
      </c>
      <c r="C57" s="179" t="s">
        <v>98</v>
      </c>
      <c r="D57" s="109">
        <f>SUM(D58:D61)</f>
        <v>0</v>
      </c>
      <c r="E57" s="102"/>
      <c r="F57" s="109">
        <f>SUM(F58:F61)</f>
        <v>0</v>
      </c>
      <c r="G57" s="102"/>
      <c r="H57" s="163">
        <f t="shared" si="0"/>
        <v>0</v>
      </c>
      <c r="I57" s="102"/>
      <c r="J57" s="15"/>
    </row>
    <row r="58" spans="1:10" x14ac:dyDescent="0.25">
      <c r="A58" s="213"/>
      <c r="B58" s="68" t="s">
        <v>99</v>
      </c>
      <c r="C58" s="70" t="s">
        <v>70</v>
      </c>
      <c r="D58" s="98">
        <v>0</v>
      </c>
      <c r="E58" s="113"/>
      <c r="F58" s="98">
        <v>0</v>
      </c>
      <c r="G58" s="113"/>
      <c r="H58" s="164">
        <f t="shared" si="0"/>
        <v>0</v>
      </c>
      <c r="I58" s="102"/>
      <c r="J58" s="15"/>
    </row>
    <row r="59" spans="1:10" x14ac:dyDescent="0.25">
      <c r="A59" s="213"/>
      <c r="B59" s="68" t="s">
        <v>100</v>
      </c>
      <c r="C59" s="70" t="s">
        <v>72</v>
      </c>
      <c r="D59" s="98">
        <v>0</v>
      </c>
      <c r="E59" s="113"/>
      <c r="F59" s="98">
        <v>0</v>
      </c>
      <c r="G59" s="113"/>
      <c r="H59" s="164">
        <f t="shared" si="0"/>
        <v>0</v>
      </c>
      <c r="I59" s="102"/>
      <c r="J59" s="15"/>
    </row>
    <row r="60" spans="1:10" x14ac:dyDescent="0.25">
      <c r="A60" s="213"/>
      <c r="B60" s="68" t="s">
        <v>101</v>
      </c>
      <c r="C60" s="70" t="s">
        <v>74</v>
      </c>
      <c r="D60" s="98">
        <v>0</v>
      </c>
      <c r="E60" s="113"/>
      <c r="F60" s="98">
        <v>0</v>
      </c>
      <c r="G60" s="113"/>
      <c r="H60" s="164">
        <f t="shared" si="0"/>
        <v>0</v>
      </c>
      <c r="I60" s="102"/>
      <c r="J60" s="15"/>
    </row>
    <row r="61" spans="1:10" x14ac:dyDescent="0.25">
      <c r="A61" s="213"/>
      <c r="B61" s="68" t="s">
        <v>102</v>
      </c>
      <c r="C61" s="70" t="s">
        <v>63</v>
      </c>
      <c r="D61" s="98">
        <v>0</v>
      </c>
      <c r="E61" s="113"/>
      <c r="F61" s="98">
        <v>0</v>
      </c>
      <c r="G61" s="113"/>
      <c r="H61" s="164">
        <f t="shared" si="0"/>
        <v>0</v>
      </c>
      <c r="I61" s="102"/>
      <c r="J61" s="15"/>
    </row>
    <row r="62" spans="1:10" x14ac:dyDescent="0.25">
      <c r="A62" s="213"/>
      <c r="B62" s="66">
        <v>1.4</v>
      </c>
      <c r="C62" s="179" t="s">
        <v>103</v>
      </c>
      <c r="D62" s="98">
        <v>0</v>
      </c>
      <c r="E62" s="113"/>
      <c r="F62" s="98">
        <v>0</v>
      </c>
      <c r="G62" s="113"/>
      <c r="H62" s="164">
        <f t="shared" si="0"/>
        <v>0</v>
      </c>
      <c r="I62" s="102"/>
      <c r="J62" s="15"/>
    </row>
    <row r="63" spans="1:10" ht="25.5" customHeight="1" x14ac:dyDescent="0.25">
      <c r="A63" s="213"/>
      <c r="B63" s="66">
        <v>1.5</v>
      </c>
      <c r="C63" s="82" t="s">
        <v>104</v>
      </c>
      <c r="D63" s="98">
        <v>0</v>
      </c>
      <c r="E63" s="118"/>
      <c r="F63" s="98">
        <v>0</v>
      </c>
      <c r="G63" s="118"/>
      <c r="H63" s="164">
        <f t="shared" si="0"/>
        <v>0</v>
      </c>
      <c r="I63" s="99"/>
      <c r="J63" s="15"/>
    </row>
    <row r="64" spans="1:10" ht="25.5" customHeight="1" x14ac:dyDescent="0.25">
      <c r="A64" s="213" t="s">
        <v>105</v>
      </c>
      <c r="B64" s="64">
        <v>2</v>
      </c>
      <c r="C64" s="65" t="s">
        <v>106</v>
      </c>
      <c r="D64" s="120">
        <f>SUM(D65,D71,D72,D73)</f>
        <v>0</v>
      </c>
      <c r="E64" s="102"/>
      <c r="F64" s="120">
        <f>SUM(F65,F71,F72,F73)</f>
        <v>0</v>
      </c>
      <c r="G64" s="102"/>
      <c r="H64" s="161">
        <f t="shared" si="0"/>
        <v>0</v>
      </c>
      <c r="I64" s="102"/>
      <c r="J64" s="15"/>
    </row>
    <row r="65" spans="1:10" x14ac:dyDescent="0.25">
      <c r="A65" s="213"/>
      <c r="B65" s="66">
        <v>2.1</v>
      </c>
      <c r="C65" s="179" t="s">
        <v>107</v>
      </c>
      <c r="D65" s="182">
        <f>SUM(D66:D70)</f>
        <v>0</v>
      </c>
      <c r="E65" s="91"/>
      <c r="F65" s="182">
        <f>SUM(F66:F70)</f>
        <v>0</v>
      </c>
      <c r="G65" s="91"/>
      <c r="H65" s="164">
        <f t="shared" si="0"/>
        <v>0</v>
      </c>
      <c r="I65" s="105"/>
      <c r="J65" s="15"/>
    </row>
    <row r="66" spans="1:10" x14ac:dyDescent="0.25">
      <c r="A66" s="213"/>
      <c r="B66" s="66" t="s">
        <v>108</v>
      </c>
      <c r="C66" s="70" t="s">
        <v>109</v>
      </c>
      <c r="D66" s="98">
        <v>0</v>
      </c>
      <c r="E66" s="91"/>
      <c r="F66" s="98">
        <v>0</v>
      </c>
      <c r="G66" s="91"/>
      <c r="H66" s="164">
        <f t="shared" si="0"/>
        <v>0</v>
      </c>
      <c r="I66" s="105"/>
      <c r="J66" s="15"/>
    </row>
    <row r="67" spans="1:10" x14ac:dyDescent="0.25">
      <c r="A67" s="213"/>
      <c r="B67" s="66" t="s">
        <v>110</v>
      </c>
      <c r="C67" s="70" t="s">
        <v>111</v>
      </c>
      <c r="D67" s="98">
        <v>0</v>
      </c>
      <c r="E67" s="91"/>
      <c r="F67" s="98">
        <v>0</v>
      </c>
      <c r="G67" s="91"/>
      <c r="H67" s="164">
        <f t="shared" si="0"/>
        <v>0</v>
      </c>
      <c r="I67" s="105"/>
      <c r="J67" s="15"/>
    </row>
    <row r="68" spans="1:10" x14ac:dyDescent="0.25">
      <c r="A68" s="213"/>
      <c r="B68" s="66" t="s">
        <v>112</v>
      </c>
      <c r="C68" s="70" t="s">
        <v>113</v>
      </c>
      <c r="D68" s="98">
        <v>0</v>
      </c>
      <c r="E68" s="91"/>
      <c r="F68" s="98">
        <v>0</v>
      </c>
      <c r="G68" s="91"/>
      <c r="H68" s="164">
        <f t="shared" si="0"/>
        <v>0</v>
      </c>
      <c r="I68" s="105"/>
      <c r="J68" s="15"/>
    </row>
    <row r="69" spans="1:10" x14ac:dyDescent="0.25">
      <c r="A69" s="213"/>
      <c r="B69" s="66" t="s">
        <v>114</v>
      </c>
      <c r="C69" s="70" t="s">
        <v>115</v>
      </c>
      <c r="D69" s="98">
        <v>0</v>
      </c>
      <c r="E69" s="91"/>
      <c r="F69" s="98">
        <v>0</v>
      </c>
      <c r="G69" s="91"/>
      <c r="H69" s="164">
        <f t="shared" si="0"/>
        <v>0</v>
      </c>
      <c r="I69" s="105"/>
      <c r="J69" s="15"/>
    </row>
    <row r="70" spans="1:10" x14ac:dyDescent="0.25">
      <c r="A70" s="213"/>
      <c r="B70" s="66" t="s">
        <v>116</v>
      </c>
      <c r="C70" s="70" t="s">
        <v>117</v>
      </c>
      <c r="D70" s="98">
        <v>0</v>
      </c>
      <c r="E70" s="91"/>
      <c r="F70" s="98">
        <v>0</v>
      </c>
      <c r="G70" s="91"/>
      <c r="H70" s="164">
        <f t="shared" si="0"/>
        <v>0</v>
      </c>
      <c r="I70" s="105"/>
      <c r="J70" s="15"/>
    </row>
    <row r="71" spans="1:10" x14ac:dyDescent="0.25">
      <c r="A71" s="213"/>
      <c r="B71" s="66">
        <v>2.2000000000000002</v>
      </c>
      <c r="C71" s="179" t="s">
        <v>118</v>
      </c>
      <c r="D71" s="98">
        <v>0</v>
      </c>
      <c r="E71" s="91"/>
      <c r="F71" s="98">
        <v>0</v>
      </c>
      <c r="G71" s="91"/>
      <c r="H71" s="164">
        <f t="shared" si="0"/>
        <v>0</v>
      </c>
      <c r="I71" s="105"/>
      <c r="J71" s="15"/>
    </row>
    <row r="72" spans="1:10" x14ac:dyDescent="0.25">
      <c r="A72" s="213"/>
      <c r="B72" s="66">
        <v>2.2999999999999998</v>
      </c>
      <c r="C72" s="179" t="s">
        <v>119</v>
      </c>
      <c r="D72" s="98">
        <v>0</v>
      </c>
      <c r="E72" s="91"/>
      <c r="F72" s="98">
        <v>0</v>
      </c>
      <c r="G72" s="91"/>
      <c r="H72" s="164">
        <f t="shared" si="0"/>
        <v>0</v>
      </c>
      <c r="I72" s="105"/>
      <c r="J72" s="15"/>
    </row>
    <row r="73" spans="1:10" ht="25.5" customHeight="1" x14ac:dyDescent="0.25">
      <c r="A73" s="213"/>
      <c r="B73" s="66">
        <v>2.4</v>
      </c>
      <c r="C73" s="179" t="s">
        <v>120</v>
      </c>
      <c r="D73" s="98">
        <v>0</v>
      </c>
      <c r="E73" s="91"/>
      <c r="F73" s="98">
        <v>0</v>
      </c>
      <c r="G73" s="91"/>
      <c r="H73" s="164">
        <f t="shared" si="0"/>
        <v>0</v>
      </c>
      <c r="I73" s="105"/>
      <c r="J73" s="15"/>
    </row>
    <row r="74" spans="1:10" ht="25.5" customHeight="1" x14ac:dyDescent="0.25">
      <c r="A74" s="213" t="s">
        <v>121</v>
      </c>
      <c r="B74" s="64">
        <v>3</v>
      </c>
      <c r="C74" s="65" t="s">
        <v>122</v>
      </c>
      <c r="D74" s="183">
        <f>SUM(D75:D81)</f>
        <v>0</v>
      </c>
      <c r="E74" s="102"/>
      <c r="F74" s="183">
        <f>SUM(F75:F81)</f>
        <v>1</v>
      </c>
      <c r="G74" s="102"/>
      <c r="H74" s="161">
        <f t="shared" si="0"/>
        <v>1</v>
      </c>
      <c r="I74" s="102"/>
      <c r="J74" s="15"/>
    </row>
    <row r="75" spans="1:10" x14ac:dyDescent="0.25">
      <c r="A75" s="213"/>
      <c r="B75" s="66">
        <v>3.1</v>
      </c>
      <c r="C75" s="74" t="s">
        <v>123</v>
      </c>
      <c r="D75" s="147">
        <v>0</v>
      </c>
      <c r="E75" s="91"/>
      <c r="F75" s="147">
        <v>1</v>
      </c>
      <c r="G75" s="91"/>
      <c r="H75" s="164">
        <f t="shared" si="0"/>
        <v>1</v>
      </c>
      <c r="I75" s="105"/>
      <c r="J75" s="15"/>
    </row>
    <row r="76" spans="1:10" x14ac:dyDescent="0.25">
      <c r="A76" s="213"/>
      <c r="B76" s="66">
        <v>3.2</v>
      </c>
      <c r="C76" s="74" t="s">
        <v>124</v>
      </c>
      <c r="D76" s="147">
        <v>0</v>
      </c>
      <c r="E76" s="91"/>
      <c r="F76" s="147">
        <v>0</v>
      </c>
      <c r="G76" s="91"/>
      <c r="H76" s="164">
        <f t="shared" si="0"/>
        <v>0</v>
      </c>
      <c r="I76" s="105"/>
      <c r="J76" s="15"/>
    </row>
    <row r="77" spans="1:10" x14ac:dyDescent="0.25">
      <c r="A77" s="213"/>
      <c r="B77" s="66">
        <v>3.3</v>
      </c>
      <c r="C77" s="74" t="s">
        <v>125</v>
      </c>
      <c r="D77" s="147">
        <v>0</v>
      </c>
      <c r="E77" s="91"/>
      <c r="F77" s="147">
        <v>0</v>
      </c>
      <c r="G77" s="91"/>
      <c r="H77" s="164">
        <f t="shared" si="0"/>
        <v>0</v>
      </c>
      <c r="I77" s="105"/>
      <c r="J77" s="15"/>
    </row>
    <row r="78" spans="1:10" x14ac:dyDescent="0.25">
      <c r="A78" s="213"/>
      <c r="B78" s="66">
        <v>3.4</v>
      </c>
      <c r="C78" s="74" t="s">
        <v>126</v>
      </c>
      <c r="D78" s="147">
        <v>0</v>
      </c>
      <c r="E78" s="91"/>
      <c r="F78" s="147">
        <v>0</v>
      </c>
      <c r="G78" s="91"/>
      <c r="H78" s="164">
        <f t="shared" si="0"/>
        <v>0</v>
      </c>
      <c r="I78" s="105"/>
      <c r="J78" s="15"/>
    </row>
    <row r="79" spans="1:10" x14ac:dyDescent="0.25">
      <c r="A79" s="213"/>
      <c r="B79" s="66">
        <v>3.5</v>
      </c>
      <c r="C79" s="74" t="s">
        <v>127</v>
      </c>
      <c r="D79" s="147">
        <v>0</v>
      </c>
      <c r="E79" s="91"/>
      <c r="F79" s="147">
        <v>0</v>
      </c>
      <c r="G79" s="91"/>
      <c r="H79" s="164">
        <f t="shared" si="0"/>
        <v>0</v>
      </c>
      <c r="I79" s="105"/>
      <c r="J79" s="15"/>
    </row>
    <row r="80" spans="1:10" x14ac:dyDescent="0.25">
      <c r="A80" s="213"/>
      <c r="B80" s="66">
        <v>3.6</v>
      </c>
      <c r="C80" s="74" t="s">
        <v>128</v>
      </c>
      <c r="D80" s="147">
        <v>0</v>
      </c>
      <c r="E80" s="91"/>
      <c r="F80" s="147">
        <v>0</v>
      </c>
      <c r="G80" s="91"/>
      <c r="H80" s="164">
        <f t="shared" si="0"/>
        <v>0</v>
      </c>
      <c r="I80" s="105"/>
      <c r="J80" s="15"/>
    </row>
    <row r="81" spans="1:10" ht="25.5" customHeight="1" x14ac:dyDescent="0.25">
      <c r="A81" s="213"/>
      <c r="B81" s="66">
        <v>3.7</v>
      </c>
      <c r="C81" s="82" t="s">
        <v>129</v>
      </c>
      <c r="D81" s="147">
        <v>0</v>
      </c>
      <c r="E81" s="91"/>
      <c r="F81" s="147">
        <v>0</v>
      </c>
      <c r="G81" s="91"/>
      <c r="H81" s="164">
        <f t="shared" si="0"/>
        <v>0</v>
      </c>
      <c r="I81" s="105"/>
      <c r="J81" s="15"/>
    </row>
    <row r="82" spans="1:10" ht="25.5" customHeight="1" x14ac:dyDescent="0.25">
      <c r="A82" s="234" t="s">
        <v>130</v>
      </c>
      <c r="B82" s="64">
        <v>4</v>
      </c>
      <c r="C82" s="65" t="s">
        <v>131</v>
      </c>
      <c r="D82" s="184">
        <f>SUM(D84,D87,D97,D100,D103,D106,D109,D112,D115,D118,D121,D124,D127,D137,D140,D141,D142,D143,D144,D145)</f>
        <v>0</v>
      </c>
      <c r="E82" s="183">
        <f>SUM(E87,E100,E131)</f>
        <v>0</v>
      </c>
      <c r="F82" s="184">
        <f>SUM(F84,F87,F97,F100,F103,F106,F109,F112,F115,F118,F121,F124,F127,F137,F140,F141,F142,F143,F144,F145)</f>
        <v>17</v>
      </c>
      <c r="G82" s="183">
        <f>SUM(G87,G100,G131)</f>
        <v>1</v>
      </c>
      <c r="H82" s="161">
        <f t="shared" si="0"/>
        <v>17</v>
      </c>
      <c r="I82" s="161">
        <f>SUM(E82,G82)</f>
        <v>1</v>
      </c>
      <c r="J82" s="15"/>
    </row>
    <row r="83" spans="1:10" ht="25.5" customHeight="1" x14ac:dyDescent="0.25">
      <c r="A83" s="235"/>
      <c r="B83" s="66">
        <v>4.0999999999999996</v>
      </c>
      <c r="C83" s="74" t="s">
        <v>132</v>
      </c>
      <c r="D83" s="108">
        <f>SUM(D84,D87,D97,D100,D103,D106,D109,D112,D115,D118,D121,D124,D127,D137)</f>
        <v>0</v>
      </c>
      <c r="E83" s="108">
        <f>E82</f>
        <v>0</v>
      </c>
      <c r="F83" s="108">
        <f>SUM(F84,F87,F97,F100,F103,F106,F109,F112,F115,F118,F121,F124,F127,F137)</f>
        <v>8</v>
      </c>
      <c r="G83" s="108">
        <f>G82</f>
        <v>1</v>
      </c>
      <c r="H83" s="161">
        <f t="shared" si="0"/>
        <v>8</v>
      </c>
      <c r="I83" s="161">
        <f>SUM(E83,G83)</f>
        <v>1</v>
      </c>
      <c r="J83" s="15"/>
    </row>
    <row r="84" spans="1:10" x14ac:dyDescent="0.25">
      <c r="A84" s="235"/>
      <c r="B84" s="66" t="s">
        <v>133</v>
      </c>
      <c r="C84" s="74" t="s">
        <v>134</v>
      </c>
      <c r="D84" s="185">
        <f>SUM(D85:D86)</f>
        <v>0</v>
      </c>
      <c r="E84" s="140"/>
      <c r="F84" s="185">
        <f>SUM(F85:F86)</f>
        <v>0</v>
      </c>
      <c r="G84" s="140"/>
      <c r="H84" s="170">
        <f t="shared" si="0"/>
        <v>0</v>
      </c>
      <c r="I84" s="186"/>
      <c r="J84" s="15"/>
    </row>
    <row r="85" spans="1:10" x14ac:dyDescent="0.25">
      <c r="A85" s="235"/>
      <c r="B85" s="68" t="s">
        <v>135</v>
      </c>
      <c r="C85" s="70" t="s">
        <v>136</v>
      </c>
      <c r="D85" s="147">
        <v>0</v>
      </c>
      <c r="E85" s="142"/>
      <c r="F85" s="147">
        <v>0</v>
      </c>
      <c r="G85" s="142"/>
      <c r="H85" s="172">
        <f t="shared" si="0"/>
        <v>0</v>
      </c>
      <c r="I85" s="142"/>
      <c r="J85" s="15"/>
    </row>
    <row r="86" spans="1:10" x14ac:dyDescent="0.25">
      <c r="A86" s="235"/>
      <c r="B86" s="68" t="s">
        <v>137</v>
      </c>
      <c r="C86" s="70" t="s">
        <v>138</v>
      </c>
      <c r="D86" s="147">
        <v>0</v>
      </c>
      <c r="E86" s="143"/>
      <c r="F86" s="147">
        <v>0</v>
      </c>
      <c r="G86" s="143"/>
      <c r="H86" s="172">
        <f t="shared" si="0"/>
        <v>0</v>
      </c>
      <c r="I86" s="142"/>
      <c r="J86" s="15"/>
    </row>
    <row r="87" spans="1:10" x14ac:dyDescent="0.25">
      <c r="A87" s="235"/>
      <c r="B87" s="66" t="s">
        <v>139</v>
      </c>
      <c r="C87" s="74" t="s">
        <v>140</v>
      </c>
      <c r="D87" s="138">
        <f>SUM(D88,D91,D94)</f>
        <v>0</v>
      </c>
      <c r="E87" s="138">
        <f>SUM(E88,E91,E94)</f>
        <v>0</v>
      </c>
      <c r="F87" s="138">
        <f>SUM(F88,F91,F94)</f>
        <v>1</v>
      </c>
      <c r="G87" s="138">
        <f>SUM(G88,G91,G94)</f>
        <v>1</v>
      </c>
      <c r="H87" s="163">
        <f t="shared" si="0"/>
        <v>1</v>
      </c>
      <c r="I87" s="109">
        <f t="shared" si="0"/>
        <v>1</v>
      </c>
      <c r="J87" s="15"/>
    </row>
    <row r="88" spans="1:10" x14ac:dyDescent="0.25">
      <c r="A88" s="235"/>
      <c r="B88" s="68" t="s">
        <v>141</v>
      </c>
      <c r="C88" s="70" t="s">
        <v>142</v>
      </c>
      <c r="D88" s="187">
        <f>SUM(D89:D90)</f>
        <v>0</v>
      </c>
      <c r="E88" s="187">
        <f>SUM(E89,E90)</f>
        <v>0</v>
      </c>
      <c r="F88" s="187">
        <f>SUM(F89:F90)</f>
        <v>1</v>
      </c>
      <c r="G88" s="187">
        <f>SUM(G89,G90)</f>
        <v>1</v>
      </c>
      <c r="H88" s="188">
        <f t="shared" ref="H88:I119" si="1">SUM(D88,F88)</f>
        <v>1</v>
      </c>
      <c r="I88" s="188">
        <f t="shared" si="1"/>
        <v>1</v>
      </c>
      <c r="J88" s="15"/>
    </row>
    <row r="89" spans="1:10" x14ac:dyDescent="0.25">
      <c r="A89" s="235"/>
      <c r="B89" s="68" t="s">
        <v>143</v>
      </c>
      <c r="C89" s="83" t="s">
        <v>136</v>
      </c>
      <c r="D89" s="147">
        <v>0</v>
      </c>
      <c r="E89" s="147">
        <v>0</v>
      </c>
      <c r="F89" s="147">
        <v>0</v>
      </c>
      <c r="G89" s="147">
        <v>0</v>
      </c>
      <c r="H89" s="97">
        <f t="shared" si="1"/>
        <v>0</v>
      </c>
      <c r="I89" s="97">
        <f t="shared" si="1"/>
        <v>0</v>
      </c>
      <c r="J89" s="15"/>
    </row>
    <row r="90" spans="1:10" x14ac:dyDescent="0.25">
      <c r="A90" s="235"/>
      <c r="B90" s="68" t="s">
        <v>144</v>
      </c>
      <c r="C90" s="83" t="s">
        <v>138</v>
      </c>
      <c r="D90" s="147">
        <v>0</v>
      </c>
      <c r="E90" s="147">
        <v>0</v>
      </c>
      <c r="F90" s="147">
        <v>1</v>
      </c>
      <c r="G90" s="147">
        <v>1</v>
      </c>
      <c r="H90" s="97">
        <f t="shared" si="1"/>
        <v>1</v>
      </c>
      <c r="I90" s="97">
        <f t="shared" si="1"/>
        <v>1</v>
      </c>
      <c r="J90" s="15"/>
    </row>
    <row r="91" spans="1:10" x14ac:dyDescent="0.25">
      <c r="A91" s="235"/>
      <c r="B91" s="68" t="s">
        <v>145</v>
      </c>
      <c r="C91" s="70" t="s">
        <v>146</v>
      </c>
      <c r="D91" s="187">
        <f>SUM(D92,D93)</f>
        <v>0</v>
      </c>
      <c r="E91" s="187">
        <f>SUM(E92,E93)</f>
        <v>0</v>
      </c>
      <c r="F91" s="187">
        <f>SUM(F92,F93)</f>
        <v>0</v>
      </c>
      <c r="G91" s="187">
        <f>SUM(G92,G93)</f>
        <v>0</v>
      </c>
      <c r="H91" s="188">
        <f t="shared" si="1"/>
        <v>0</v>
      </c>
      <c r="I91" s="188">
        <f t="shared" si="1"/>
        <v>0</v>
      </c>
      <c r="J91" s="15"/>
    </row>
    <row r="92" spans="1:10" x14ac:dyDescent="0.25">
      <c r="A92" s="235"/>
      <c r="B92" s="68" t="s">
        <v>147</v>
      </c>
      <c r="C92" s="83" t="s">
        <v>136</v>
      </c>
      <c r="D92" s="147">
        <v>0</v>
      </c>
      <c r="E92" s="147">
        <v>0</v>
      </c>
      <c r="F92" s="147">
        <v>0</v>
      </c>
      <c r="G92" s="147">
        <v>0</v>
      </c>
      <c r="H92" s="97">
        <f t="shared" si="1"/>
        <v>0</v>
      </c>
      <c r="I92" s="97">
        <f t="shared" si="1"/>
        <v>0</v>
      </c>
      <c r="J92" s="15"/>
    </row>
    <row r="93" spans="1:10" x14ac:dyDescent="0.25">
      <c r="A93" s="235"/>
      <c r="B93" s="68" t="s">
        <v>148</v>
      </c>
      <c r="C93" s="83" t="s">
        <v>138</v>
      </c>
      <c r="D93" s="147">
        <v>0</v>
      </c>
      <c r="E93" s="147">
        <v>0</v>
      </c>
      <c r="F93" s="147">
        <v>0</v>
      </c>
      <c r="G93" s="147">
        <v>0</v>
      </c>
      <c r="H93" s="97">
        <f t="shared" si="1"/>
        <v>0</v>
      </c>
      <c r="I93" s="97">
        <f t="shared" si="1"/>
        <v>0</v>
      </c>
      <c r="J93" s="15"/>
    </row>
    <row r="94" spans="1:10" ht="25.5" customHeight="1" x14ac:dyDescent="0.25">
      <c r="A94" s="235"/>
      <c r="B94" s="68" t="s">
        <v>149</v>
      </c>
      <c r="C94" s="70" t="s">
        <v>150</v>
      </c>
      <c r="D94" s="187">
        <f>SUM(D95,D96)</f>
        <v>0</v>
      </c>
      <c r="E94" s="187">
        <f>SUM(E95,E96)</f>
        <v>0</v>
      </c>
      <c r="F94" s="187">
        <f>SUM(F95,F96)</f>
        <v>0</v>
      </c>
      <c r="G94" s="187">
        <f>SUM(G95,G96)</f>
        <v>0</v>
      </c>
      <c r="H94" s="188">
        <f t="shared" si="1"/>
        <v>0</v>
      </c>
      <c r="I94" s="188">
        <f t="shared" si="1"/>
        <v>0</v>
      </c>
      <c r="J94" s="15"/>
    </row>
    <row r="95" spans="1:10" x14ac:dyDescent="0.25">
      <c r="A95" s="235"/>
      <c r="B95" s="68" t="s">
        <v>151</v>
      </c>
      <c r="C95" s="83" t="s">
        <v>136</v>
      </c>
      <c r="D95" s="147">
        <v>0</v>
      </c>
      <c r="E95" s="147">
        <v>0</v>
      </c>
      <c r="F95" s="147">
        <v>0</v>
      </c>
      <c r="G95" s="147">
        <v>0</v>
      </c>
      <c r="H95" s="165">
        <f t="shared" si="1"/>
        <v>0</v>
      </c>
      <c r="I95" s="97">
        <f t="shared" si="1"/>
        <v>0</v>
      </c>
      <c r="J95" s="15"/>
    </row>
    <row r="96" spans="1:10" x14ac:dyDescent="0.25">
      <c r="A96" s="235"/>
      <c r="B96" s="68" t="s">
        <v>152</v>
      </c>
      <c r="C96" s="83" t="s">
        <v>138</v>
      </c>
      <c r="D96" s="147">
        <v>0</v>
      </c>
      <c r="E96" s="147">
        <v>0</v>
      </c>
      <c r="F96" s="147">
        <v>0</v>
      </c>
      <c r="G96" s="147">
        <v>0</v>
      </c>
      <c r="H96" s="165">
        <f t="shared" si="1"/>
        <v>0</v>
      </c>
      <c r="I96" s="97">
        <f t="shared" si="1"/>
        <v>0</v>
      </c>
      <c r="J96" s="15"/>
    </row>
    <row r="97" spans="1:10" x14ac:dyDescent="0.25">
      <c r="A97" s="235"/>
      <c r="B97" s="66" t="s">
        <v>153</v>
      </c>
      <c r="C97" s="74" t="s">
        <v>154</v>
      </c>
      <c r="D97" s="138">
        <f>SUM(D98:D99)</f>
        <v>0</v>
      </c>
      <c r="E97" s="148"/>
      <c r="F97" s="138">
        <f>SUM(F98:F99)</f>
        <v>0</v>
      </c>
      <c r="G97" s="148"/>
      <c r="H97" s="189">
        <f t="shared" si="1"/>
        <v>0</v>
      </c>
      <c r="I97" s="190"/>
      <c r="J97" s="15"/>
    </row>
    <row r="98" spans="1:10" x14ac:dyDescent="0.25">
      <c r="A98" s="235"/>
      <c r="B98" s="68" t="s">
        <v>155</v>
      </c>
      <c r="C98" s="70" t="s">
        <v>136</v>
      </c>
      <c r="D98" s="98">
        <v>0</v>
      </c>
      <c r="E98" s="142"/>
      <c r="F98" s="98">
        <v>0</v>
      </c>
      <c r="G98" s="142"/>
      <c r="H98" s="172">
        <f t="shared" si="1"/>
        <v>0</v>
      </c>
      <c r="I98" s="142"/>
      <c r="J98" s="15"/>
    </row>
    <row r="99" spans="1:10" x14ac:dyDescent="0.25">
      <c r="A99" s="235"/>
      <c r="B99" s="68" t="s">
        <v>156</v>
      </c>
      <c r="C99" s="70" t="s">
        <v>138</v>
      </c>
      <c r="D99" s="98">
        <v>0</v>
      </c>
      <c r="E99" s="142"/>
      <c r="F99" s="98">
        <v>0</v>
      </c>
      <c r="G99" s="142"/>
      <c r="H99" s="172">
        <f t="shared" si="1"/>
        <v>0</v>
      </c>
      <c r="I99" s="142"/>
      <c r="J99" s="15"/>
    </row>
    <row r="100" spans="1:10" x14ac:dyDescent="0.25">
      <c r="A100" s="235"/>
      <c r="B100" s="66" t="s">
        <v>157</v>
      </c>
      <c r="C100" s="74" t="s">
        <v>158</v>
      </c>
      <c r="D100" s="138">
        <f>SUM(D101:D102)</f>
        <v>0</v>
      </c>
      <c r="E100" s="138">
        <f>SUM(E101:E102)</f>
        <v>0</v>
      </c>
      <c r="F100" s="138">
        <f>SUM(F101:F102)</f>
        <v>0</v>
      </c>
      <c r="G100" s="138">
        <f>SUM(G101:G102)</f>
        <v>0</v>
      </c>
      <c r="H100" s="189">
        <f t="shared" si="1"/>
        <v>0</v>
      </c>
      <c r="I100" s="188">
        <f>SUM(E100,G100)</f>
        <v>0</v>
      </c>
      <c r="J100" s="15"/>
    </row>
    <row r="101" spans="1:10" x14ac:dyDescent="0.25">
      <c r="A101" s="235"/>
      <c r="B101" s="68" t="s">
        <v>159</v>
      </c>
      <c r="C101" s="70" t="s">
        <v>136</v>
      </c>
      <c r="D101" s="98">
        <v>0</v>
      </c>
      <c r="E101" s="147">
        <v>0</v>
      </c>
      <c r="F101" s="98">
        <v>0</v>
      </c>
      <c r="G101" s="147">
        <v>0</v>
      </c>
      <c r="H101" s="172">
        <f t="shared" si="1"/>
        <v>0</v>
      </c>
      <c r="I101" s="97">
        <f>SUM(E101,G101)</f>
        <v>0</v>
      </c>
      <c r="J101" s="15"/>
    </row>
    <row r="102" spans="1:10" x14ac:dyDescent="0.25">
      <c r="A102" s="235"/>
      <c r="B102" s="68" t="s">
        <v>160</v>
      </c>
      <c r="C102" s="70" t="s">
        <v>138</v>
      </c>
      <c r="D102" s="98">
        <v>0</v>
      </c>
      <c r="E102" s="147">
        <v>0</v>
      </c>
      <c r="F102" s="98">
        <v>0</v>
      </c>
      <c r="G102" s="147">
        <v>0</v>
      </c>
      <c r="H102" s="172">
        <f t="shared" si="1"/>
        <v>0</v>
      </c>
      <c r="I102" s="97">
        <f>SUM(E102,G102)</f>
        <v>0</v>
      </c>
      <c r="J102" s="15"/>
    </row>
    <row r="103" spans="1:10" ht="30.75" customHeight="1" x14ac:dyDescent="0.25">
      <c r="A103" s="235"/>
      <c r="B103" s="66" t="s">
        <v>161</v>
      </c>
      <c r="C103" s="74" t="s">
        <v>162</v>
      </c>
      <c r="D103" s="138">
        <f>SUM(D104:D105)</f>
        <v>0</v>
      </c>
      <c r="E103" s="129"/>
      <c r="F103" s="138">
        <f>SUM(F104:F105)</f>
        <v>0</v>
      </c>
      <c r="G103" s="129"/>
      <c r="H103" s="172">
        <f t="shared" si="1"/>
        <v>0</v>
      </c>
      <c r="I103" s="129"/>
      <c r="J103" s="15"/>
    </row>
    <row r="104" spans="1:10" x14ac:dyDescent="0.25">
      <c r="A104" s="235"/>
      <c r="B104" s="68" t="s">
        <v>163</v>
      </c>
      <c r="C104" s="70" t="s">
        <v>136</v>
      </c>
      <c r="D104" s="98">
        <v>0</v>
      </c>
      <c r="E104" s="129"/>
      <c r="F104" s="98">
        <v>0</v>
      </c>
      <c r="G104" s="129"/>
      <c r="H104" s="172">
        <f t="shared" si="1"/>
        <v>0</v>
      </c>
      <c r="I104" s="129"/>
      <c r="J104" s="15"/>
    </row>
    <row r="105" spans="1:10" x14ac:dyDescent="0.25">
      <c r="A105" s="235"/>
      <c r="B105" s="68" t="s">
        <v>164</v>
      </c>
      <c r="C105" s="70" t="s">
        <v>138</v>
      </c>
      <c r="D105" s="98">
        <v>0</v>
      </c>
      <c r="E105" s="129"/>
      <c r="F105" s="98">
        <v>0</v>
      </c>
      <c r="G105" s="129"/>
      <c r="H105" s="172">
        <f t="shared" si="1"/>
        <v>0</v>
      </c>
      <c r="I105" s="129"/>
      <c r="J105" s="15"/>
    </row>
    <row r="106" spans="1:10" ht="25.5" customHeight="1" x14ac:dyDescent="0.25">
      <c r="A106" s="235"/>
      <c r="B106" s="66" t="s">
        <v>165</v>
      </c>
      <c r="C106" s="82" t="s">
        <v>166</v>
      </c>
      <c r="D106" s="138">
        <f>SUM(D107:D108)</f>
        <v>0</v>
      </c>
      <c r="E106" s="129"/>
      <c r="F106" s="138">
        <f>SUM(F107:F108)</f>
        <v>0</v>
      </c>
      <c r="G106" s="129"/>
      <c r="H106" s="172">
        <f t="shared" si="1"/>
        <v>0</v>
      </c>
      <c r="I106" s="129"/>
      <c r="J106" s="15"/>
    </row>
    <row r="107" spans="1:10" x14ac:dyDescent="0.25">
      <c r="A107" s="235"/>
      <c r="B107" s="68" t="s">
        <v>167</v>
      </c>
      <c r="C107" s="70" t="s">
        <v>136</v>
      </c>
      <c r="D107" s="98">
        <v>0</v>
      </c>
      <c r="E107" s="129"/>
      <c r="F107" s="98">
        <v>0</v>
      </c>
      <c r="G107" s="129"/>
      <c r="H107" s="172">
        <f t="shared" si="1"/>
        <v>0</v>
      </c>
      <c r="I107" s="129"/>
      <c r="J107" s="15"/>
    </row>
    <row r="108" spans="1:10" x14ac:dyDescent="0.25">
      <c r="A108" s="235"/>
      <c r="B108" s="68" t="s">
        <v>168</v>
      </c>
      <c r="C108" s="70" t="s">
        <v>138</v>
      </c>
      <c r="D108" s="98">
        <v>0</v>
      </c>
      <c r="E108" s="129"/>
      <c r="F108" s="98">
        <v>0</v>
      </c>
      <c r="G108" s="129"/>
      <c r="H108" s="172">
        <f t="shared" si="1"/>
        <v>0</v>
      </c>
      <c r="I108" s="129"/>
      <c r="J108" s="15"/>
    </row>
    <row r="109" spans="1:10" ht="26.25" customHeight="1" x14ac:dyDescent="0.25">
      <c r="A109" s="235"/>
      <c r="B109" s="66" t="s">
        <v>169</v>
      </c>
      <c r="C109" s="82" t="s">
        <v>170</v>
      </c>
      <c r="D109" s="138">
        <f>SUM(D110:D111)</f>
        <v>0</v>
      </c>
      <c r="E109" s="129"/>
      <c r="F109" s="138">
        <f>SUM(F110:F111)</f>
        <v>0</v>
      </c>
      <c r="G109" s="129"/>
      <c r="H109" s="172">
        <f t="shared" si="1"/>
        <v>0</v>
      </c>
      <c r="I109" s="129"/>
      <c r="J109" s="15"/>
    </row>
    <row r="110" spans="1:10" x14ac:dyDescent="0.25">
      <c r="A110" s="235"/>
      <c r="B110" s="68" t="s">
        <v>171</v>
      </c>
      <c r="C110" s="70" t="s">
        <v>136</v>
      </c>
      <c r="D110" s="98">
        <v>0</v>
      </c>
      <c r="E110" s="129"/>
      <c r="F110" s="98">
        <v>0</v>
      </c>
      <c r="G110" s="129"/>
      <c r="H110" s="172">
        <f t="shared" si="1"/>
        <v>0</v>
      </c>
      <c r="I110" s="129"/>
      <c r="J110" s="15"/>
    </row>
    <row r="111" spans="1:10" x14ac:dyDescent="0.25">
      <c r="A111" s="235"/>
      <c r="B111" s="68" t="s">
        <v>172</v>
      </c>
      <c r="C111" s="70" t="s">
        <v>138</v>
      </c>
      <c r="D111" s="98">
        <v>0</v>
      </c>
      <c r="E111" s="129"/>
      <c r="F111" s="98">
        <v>0</v>
      </c>
      <c r="G111" s="129"/>
      <c r="H111" s="172">
        <f t="shared" si="1"/>
        <v>0</v>
      </c>
      <c r="I111" s="129"/>
      <c r="J111" s="15"/>
    </row>
    <row r="112" spans="1:10" ht="24" customHeight="1" x14ac:dyDescent="0.25">
      <c r="A112" s="235"/>
      <c r="B112" s="66" t="s">
        <v>173</v>
      </c>
      <c r="C112" s="82" t="s">
        <v>174</v>
      </c>
      <c r="D112" s="138">
        <f>SUM(D113:D114)</f>
        <v>0</v>
      </c>
      <c r="E112" s="129"/>
      <c r="F112" s="138">
        <f>SUM(F113:F114)</f>
        <v>0</v>
      </c>
      <c r="G112" s="129"/>
      <c r="H112" s="172">
        <f t="shared" si="1"/>
        <v>0</v>
      </c>
      <c r="I112" s="129"/>
      <c r="J112" s="15"/>
    </row>
    <row r="113" spans="1:10" x14ac:dyDescent="0.25">
      <c r="A113" s="235"/>
      <c r="B113" s="68" t="s">
        <v>175</v>
      </c>
      <c r="C113" s="70" t="s">
        <v>136</v>
      </c>
      <c r="D113" s="98">
        <v>0</v>
      </c>
      <c r="E113" s="129"/>
      <c r="F113" s="98">
        <v>0</v>
      </c>
      <c r="G113" s="129"/>
      <c r="H113" s="172">
        <f t="shared" si="1"/>
        <v>0</v>
      </c>
      <c r="I113" s="129"/>
      <c r="J113" s="15"/>
    </row>
    <row r="114" spans="1:10" x14ac:dyDescent="0.25">
      <c r="A114" s="235"/>
      <c r="B114" s="68" t="s">
        <v>176</v>
      </c>
      <c r="C114" s="70" t="s">
        <v>138</v>
      </c>
      <c r="D114" s="98">
        <v>0</v>
      </c>
      <c r="E114" s="129"/>
      <c r="F114" s="98">
        <v>0</v>
      </c>
      <c r="G114" s="129"/>
      <c r="H114" s="172">
        <f t="shared" si="1"/>
        <v>0</v>
      </c>
      <c r="I114" s="129"/>
      <c r="J114" s="15"/>
    </row>
    <row r="115" spans="1:10" x14ac:dyDescent="0.25">
      <c r="A115" s="235"/>
      <c r="B115" s="66" t="s">
        <v>177</v>
      </c>
      <c r="C115" s="82" t="s">
        <v>178</v>
      </c>
      <c r="D115" s="138">
        <f>SUM(D116:D117)</f>
        <v>0</v>
      </c>
      <c r="E115" s="129"/>
      <c r="F115" s="138">
        <f>SUM(F116:F117)</f>
        <v>0</v>
      </c>
      <c r="G115" s="129"/>
      <c r="H115" s="172">
        <f t="shared" si="1"/>
        <v>0</v>
      </c>
      <c r="I115" s="129"/>
      <c r="J115" s="15"/>
    </row>
    <row r="116" spans="1:10" x14ac:dyDescent="0.25">
      <c r="A116" s="235"/>
      <c r="B116" s="68" t="s">
        <v>179</v>
      </c>
      <c r="C116" s="70" t="s">
        <v>136</v>
      </c>
      <c r="D116" s="98">
        <v>0</v>
      </c>
      <c r="E116" s="129"/>
      <c r="F116" s="98">
        <v>0</v>
      </c>
      <c r="G116" s="129"/>
      <c r="H116" s="172">
        <f t="shared" si="1"/>
        <v>0</v>
      </c>
      <c r="I116" s="129"/>
      <c r="J116" s="15"/>
    </row>
    <row r="117" spans="1:10" x14ac:dyDescent="0.25">
      <c r="A117" s="235"/>
      <c r="B117" s="68" t="s">
        <v>180</v>
      </c>
      <c r="C117" s="70" t="s">
        <v>138</v>
      </c>
      <c r="D117" s="98">
        <v>0</v>
      </c>
      <c r="E117" s="129"/>
      <c r="F117" s="98">
        <v>0</v>
      </c>
      <c r="G117" s="129"/>
      <c r="H117" s="172">
        <f t="shared" si="1"/>
        <v>0</v>
      </c>
      <c r="I117" s="129"/>
      <c r="J117" s="15"/>
    </row>
    <row r="118" spans="1:10" x14ac:dyDescent="0.25">
      <c r="A118" s="235"/>
      <c r="B118" s="66" t="s">
        <v>181</v>
      </c>
      <c r="C118" s="82" t="s">
        <v>182</v>
      </c>
      <c r="D118" s="138">
        <f>SUM(D119:D120)</f>
        <v>0</v>
      </c>
      <c r="E118" s="129"/>
      <c r="F118" s="138">
        <f>SUM(F119:F120)</f>
        <v>0</v>
      </c>
      <c r="G118" s="129"/>
      <c r="H118" s="172">
        <f t="shared" si="1"/>
        <v>0</v>
      </c>
      <c r="I118" s="129"/>
      <c r="J118" s="15"/>
    </row>
    <row r="119" spans="1:10" x14ac:dyDescent="0.25">
      <c r="A119" s="235"/>
      <c r="B119" s="68" t="s">
        <v>183</v>
      </c>
      <c r="C119" s="70" t="s">
        <v>136</v>
      </c>
      <c r="D119" s="98">
        <v>0</v>
      </c>
      <c r="E119" s="129"/>
      <c r="F119" s="98">
        <v>0</v>
      </c>
      <c r="G119" s="129"/>
      <c r="H119" s="172">
        <f t="shared" si="1"/>
        <v>0</v>
      </c>
      <c r="I119" s="129"/>
      <c r="J119" s="15"/>
    </row>
    <row r="120" spans="1:10" x14ac:dyDescent="0.25">
      <c r="A120" s="235"/>
      <c r="B120" s="68" t="s">
        <v>184</v>
      </c>
      <c r="C120" s="70" t="s">
        <v>138</v>
      </c>
      <c r="D120" s="98">
        <v>0</v>
      </c>
      <c r="E120" s="129"/>
      <c r="F120" s="98">
        <v>0</v>
      </c>
      <c r="G120" s="129"/>
      <c r="H120" s="172">
        <f t="shared" ref="H120:H165" si="2">SUM(D120,F120)</f>
        <v>0</v>
      </c>
      <c r="I120" s="129"/>
      <c r="J120" s="15"/>
    </row>
    <row r="121" spans="1:10" x14ac:dyDescent="0.25">
      <c r="A121" s="235"/>
      <c r="B121" s="66" t="s">
        <v>185</v>
      </c>
      <c r="C121" s="82" t="s">
        <v>186</v>
      </c>
      <c r="D121" s="138">
        <f>SUM(D122:D123)</f>
        <v>0</v>
      </c>
      <c r="E121" s="129"/>
      <c r="F121" s="138">
        <f>SUM(F122:F123)</f>
        <v>0</v>
      </c>
      <c r="G121" s="129"/>
      <c r="H121" s="172">
        <f t="shared" si="2"/>
        <v>0</v>
      </c>
      <c r="I121" s="129"/>
      <c r="J121" s="15"/>
    </row>
    <row r="122" spans="1:10" x14ac:dyDescent="0.25">
      <c r="A122" s="235"/>
      <c r="B122" s="68" t="s">
        <v>187</v>
      </c>
      <c r="C122" s="70" t="s">
        <v>136</v>
      </c>
      <c r="D122" s="98">
        <v>0</v>
      </c>
      <c r="E122" s="129"/>
      <c r="F122" s="98">
        <v>0</v>
      </c>
      <c r="G122" s="129"/>
      <c r="H122" s="172">
        <f t="shared" si="2"/>
        <v>0</v>
      </c>
      <c r="I122" s="129"/>
      <c r="J122" s="15"/>
    </row>
    <row r="123" spans="1:10" x14ac:dyDescent="0.25">
      <c r="A123" s="235"/>
      <c r="B123" s="68" t="s">
        <v>188</v>
      </c>
      <c r="C123" s="70" t="s">
        <v>138</v>
      </c>
      <c r="D123" s="98">
        <v>0</v>
      </c>
      <c r="E123" s="129"/>
      <c r="F123" s="98">
        <v>0</v>
      </c>
      <c r="G123" s="129"/>
      <c r="H123" s="172">
        <f t="shared" si="2"/>
        <v>0</v>
      </c>
      <c r="I123" s="129"/>
      <c r="J123" s="15"/>
    </row>
    <row r="124" spans="1:10" x14ac:dyDescent="0.25">
      <c r="A124" s="235"/>
      <c r="B124" s="66" t="s">
        <v>189</v>
      </c>
      <c r="C124" s="82" t="s">
        <v>190</v>
      </c>
      <c r="D124" s="138">
        <f>SUM(D125:D126)</f>
        <v>0</v>
      </c>
      <c r="E124" s="129"/>
      <c r="F124" s="138">
        <f>SUM(F125:F126)</f>
        <v>0</v>
      </c>
      <c r="G124" s="129"/>
      <c r="H124" s="172">
        <f t="shared" si="2"/>
        <v>0</v>
      </c>
      <c r="I124" s="129"/>
      <c r="J124" s="15"/>
    </row>
    <row r="125" spans="1:10" x14ac:dyDescent="0.25">
      <c r="A125" s="235"/>
      <c r="B125" s="68" t="s">
        <v>191</v>
      </c>
      <c r="C125" s="70" t="s">
        <v>136</v>
      </c>
      <c r="D125" s="98">
        <v>0</v>
      </c>
      <c r="E125" s="129"/>
      <c r="F125" s="98">
        <v>0</v>
      </c>
      <c r="G125" s="129"/>
      <c r="H125" s="172">
        <f t="shared" si="2"/>
        <v>0</v>
      </c>
      <c r="I125" s="129"/>
      <c r="J125" s="15"/>
    </row>
    <row r="126" spans="1:10" x14ac:dyDescent="0.25">
      <c r="A126" s="235"/>
      <c r="B126" s="68" t="s">
        <v>192</v>
      </c>
      <c r="C126" s="70" t="s">
        <v>138</v>
      </c>
      <c r="D126" s="98">
        <v>0</v>
      </c>
      <c r="E126" s="129"/>
      <c r="F126" s="98">
        <v>0</v>
      </c>
      <c r="G126" s="129"/>
      <c r="H126" s="172">
        <f t="shared" si="2"/>
        <v>0</v>
      </c>
      <c r="I126" s="129"/>
      <c r="J126" s="15"/>
    </row>
    <row r="127" spans="1:10" x14ac:dyDescent="0.25">
      <c r="A127" s="235"/>
      <c r="B127" s="66" t="s">
        <v>193</v>
      </c>
      <c r="C127" s="82" t="s">
        <v>194</v>
      </c>
      <c r="D127" s="138">
        <f>SUM(D128,D131,D134)</f>
        <v>0</v>
      </c>
      <c r="E127" s="129"/>
      <c r="F127" s="138">
        <f>SUM(F128,F131,F134)</f>
        <v>0</v>
      </c>
      <c r="G127" s="129"/>
      <c r="H127" s="172">
        <f t="shared" si="2"/>
        <v>0</v>
      </c>
      <c r="I127" s="191">
        <f>SUM(E127,G127)</f>
        <v>0</v>
      </c>
      <c r="J127" s="15"/>
    </row>
    <row r="128" spans="1:10" ht="25.5" customHeight="1" x14ac:dyDescent="0.25">
      <c r="A128" s="235"/>
      <c r="B128" s="68" t="s">
        <v>195</v>
      </c>
      <c r="C128" s="70" t="s">
        <v>196</v>
      </c>
      <c r="D128" s="150">
        <f>SUM(D129,D130)</f>
        <v>0</v>
      </c>
      <c r="E128" s="129"/>
      <c r="F128" s="150">
        <f>SUM(F129,F130)</f>
        <v>0</v>
      </c>
      <c r="G128" s="129"/>
      <c r="H128" s="172">
        <f t="shared" si="2"/>
        <v>0</v>
      </c>
      <c r="I128" s="192"/>
      <c r="J128" s="15"/>
    </row>
    <row r="129" spans="1:10" x14ac:dyDescent="0.25">
      <c r="A129" s="235"/>
      <c r="B129" s="68" t="s">
        <v>197</v>
      </c>
      <c r="C129" s="83" t="s">
        <v>136</v>
      </c>
      <c r="D129" s="98">
        <v>0</v>
      </c>
      <c r="E129" s="129"/>
      <c r="F129" s="98">
        <v>0</v>
      </c>
      <c r="G129" s="129"/>
      <c r="H129" s="172">
        <f t="shared" si="2"/>
        <v>0</v>
      </c>
      <c r="I129" s="193"/>
      <c r="J129" s="15"/>
    </row>
    <row r="130" spans="1:10" x14ac:dyDescent="0.25">
      <c r="A130" s="235"/>
      <c r="B130" s="68" t="s">
        <v>198</v>
      </c>
      <c r="C130" s="83" t="s">
        <v>138</v>
      </c>
      <c r="D130" s="98">
        <v>0</v>
      </c>
      <c r="E130" s="129"/>
      <c r="F130" s="98">
        <v>0</v>
      </c>
      <c r="G130" s="129"/>
      <c r="H130" s="172">
        <f t="shared" si="2"/>
        <v>0</v>
      </c>
      <c r="I130" s="194"/>
      <c r="J130" s="15"/>
    </row>
    <row r="131" spans="1:10" x14ac:dyDescent="0.25">
      <c r="A131" s="235"/>
      <c r="B131" s="84" t="s">
        <v>199</v>
      </c>
      <c r="C131" s="70" t="s">
        <v>200</v>
      </c>
      <c r="D131" s="150">
        <f>SUM(D132,D133)</f>
        <v>0</v>
      </c>
      <c r="E131" s="150">
        <f>SUM(E132,E133)</f>
        <v>0</v>
      </c>
      <c r="F131" s="150">
        <f>SUM(F132,F133)</f>
        <v>0</v>
      </c>
      <c r="G131" s="150">
        <f>SUM(G132,G133)</f>
        <v>0</v>
      </c>
      <c r="H131" s="172">
        <f t="shared" si="2"/>
        <v>0</v>
      </c>
      <c r="I131" s="150">
        <f>SUM(E131,G131)</f>
        <v>0</v>
      </c>
      <c r="J131" s="15"/>
    </row>
    <row r="132" spans="1:10" x14ac:dyDescent="0.25">
      <c r="A132" s="235"/>
      <c r="B132" s="68" t="s">
        <v>201</v>
      </c>
      <c r="C132" s="83" t="s">
        <v>136</v>
      </c>
      <c r="D132" s="98">
        <v>0</v>
      </c>
      <c r="E132" s="98">
        <v>0</v>
      </c>
      <c r="F132" s="98">
        <v>0</v>
      </c>
      <c r="G132" s="98">
        <v>0</v>
      </c>
      <c r="H132" s="172">
        <f t="shared" si="2"/>
        <v>0</v>
      </c>
      <c r="I132" s="97">
        <f>SUM(E132,G132)</f>
        <v>0</v>
      </c>
      <c r="J132" s="15"/>
    </row>
    <row r="133" spans="1:10" x14ac:dyDescent="0.25">
      <c r="A133" s="235"/>
      <c r="B133" s="68" t="s">
        <v>202</v>
      </c>
      <c r="C133" s="83" t="s">
        <v>138</v>
      </c>
      <c r="D133" s="98">
        <v>0</v>
      </c>
      <c r="E133" s="98">
        <v>0</v>
      </c>
      <c r="F133" s="98">
        <v>0</v>
      </c>
      <c r="G133" s="98">
        <v>0</v>
      </c>
      <c r="H133" s="172">
        <f t="shared" si="2"/>
        <v>0</v>
      </c>
      <c r="I133" s="97">
        <f>SUM(E133,G133)</f>
        <v>0</v>
      </c>
      <c r="J133" s="15"/>
    </row>
    <row r="134" spans="1:10" ht="25.5" customHeight="1" x14ac:dyDescent="0.25">
      <c r="A134" s="235"/>
      <c r="B134" s="84" t="s">
        <v>203</v>
      </c>
      <c r="C134" s="70" t="s">
        <v>204</v>
      </c>
      <c r="D134" s="150">
        <f>SUM(D135,D136)</f>
        <v>0</v>
      </c>
      <c r="E134" s="192"/>
      <c r="F134" s="150">
        <f>SUM(F135,F136)</f>
        <v>0</v>
      </c>
      <c r="G134" s="192"/>
      <c r="H134" s="172">
        <f t="shared" si="2"/>
        <v>0</v>
      </c>
      <c r="I134" s="192"/>
      <c r="J134" s="15"/>
    </row>
    <row r="135" spans="1:10" x14ac:dyDescent="0.25">
      <c r="A135" s="235"/>
      <c r="B135" s="68" t="s">
        <v>205</v>
      </c>
      <c r="C135" s="83" t="s">
        <v>136</v>
      </c>
      <c r="D135" s="98">
        <v>0</v>
      </c>
      <c r="E135" s="193"/>
      <c r="F135" s="98">
        <v>0</v>
      </c>
      <c r="G135" s="193"/>
      <c r="H135" s="172">
        <f t="shared" si="2"/>
        <v>0</v>
      </c>
      <c r="I135" s="129"/>
      <c r="J135" s="15"/>
    </row>
    <row r="136" spans="1:10" x14ac:dyDescent="0.25">
      <c r="A136" s="235"/>
      <c r="B136" s="68" t="s">
        <v>206</v>
      </c>
      <c r="C136" s="83" t="s">
        <v>138</v>
      </c>
      <c r="D136" s="98">
        <v>0</v>
      </c>
      <c r="E136" s="193"/>
      <c r="F136" s="98">
        <v>0</v>
      </c>
      <c r="G136" s="193"/>
      <c r="H136" s="172">
        <f t="shared" si="2"/>
        <v>0</v>
      </c>
      <c r="I136" s="129"/>
      <c r="J136" s="15"/>
    </row>
    <row r="137" spans="1:10" ht="25.5" customHeight="1" x14ac:dyDescent="0.25">
      <c r="A137" s="235"/>
      <c r="B137" s="66" t="s">
        <v>207</v>
      </c>
      <c r="C137" s="82" t="s">
        <v>208</v>
      </c>
      <c r="D137" s="138">
        <f>SUM(D138:D139)</f>
        <v>0</v>
      </c>
      <c r="E137" s="129"/>
      <c r="F137" s="138">
        <f>SUM(F138:F139)</f>
        <v>7</v>
      </c>
      <c r="G137" s="129"/>
      <c r="H137" s="172">
        <f t="shared" si="2"/>
        <v>7</v>
      </c>
      <c r="I137" s="129"/>
      <c r="J137" s="15"/>
    </row>
    <row r="138" spans="1:10" ht="21.75" customHeight="1" x14ac:dyDescent="0.25">
      <c r="A138" s="235"/>
      <c r="B138" s="68" t="s">
        <v>209</v>
      </c>
      <c r="C138" s="70" t="s">
        <v>136</v>
      </c>
      <c r="D138" s="98">
        <v>0</v>
      </c>
      <c r="E138" s="129"/>
      <c r="F138" s="98">
        <v>1</v>
      </c>
      <c r="G138" s="129"/>
      <c r="H138" s="172">
        <f t="shared" si="2"/>
        <v>1</v>
      </c>
      <c r="I138" s="129"/>
      <c r="J138" s="15"/>
    </row>
    <row r="139" spans="1:10" x14ac:dyDescent="0.25">
      <c r="A139" s="235"/>
      <c r="B139" s="68" t="s">
        <v>210</v>
      </c>
      <c r="C139" s="70" t="s">
        <v>138</v>
      </c>
      <c r="D139" s="98">
        <v>0</v>
      </c>
      <c r="E139" s="129"/>
      <c r="F139" s="98">
        <v>6</v>
      </c>
      <c r="G139" s="129"/>
      <c r="H139" s="172">
        <f t="shared" si="2"/>
        <v>6</v>
      </c>
      <c r="I139" s="129"/>
      <c r="J139" s="15"/>
    </row>
    <row r="140" spans="1:10" x14ac:dyDescent="0.25">
      <c r="A140" s="235"/>
      <c r="B140" s="66">
        <v>4.2</v>
      </c>
      <c r="C140" s="74" t="s">
        <v>211</v>
      </c>
      <c r="D140" s="98">
        <v>0</v>
      </c>
      <c r="E140" s="91"/>
      <c r="F140" s="98">
        <v>0</v>
      </c>
      <c r="G140" s="91"/>
      <c r="H140" s="164">
        <f t="shared" si="2"/>
        <v>0</v>
      </c>
      <c r="I140" s="105"/>
      <c r="J140" s="15"/>
    </row>
    <row r="141" spans="1:10" x14ac:dyDescent="0.25">
      <c r="A141" s="235"/>
      <c r="B141" s="66">
        <v>4.3</v>
      </c>
      <c r="C141" s="74" t="s">
        <v>212</v>
      </c>
      <c r="D141" s="98">
        <v>0</v>
      </c>
      <c r="E141" s="91"/>
      <c r="F141" s="98">
        <v>0</v>
      </c>
      <c r="G141" s="91"/>
      <c r="H141" s="164">
        <f t="shared" si="2"/>
        <v>0</v>
      </c>
      <c r="I141" s="105"/>
      <c r="J141" s="15"/>
    </row>
    <row r="142" spans="1:10" ht="24.75" customHeight="1" x14ac:dyDescent="0.25">
      <c r="A142" s="235"/>
      <c r="B142" s="66">
        <v>4.4000000000000004</v>
      </c>
      <c r="C142" s="74" t="s">
        <v>213</v>
      </c>
      <c r="D142" s="98">
        <v>0</v>
      </c>
      <c r="E142" s="91"/>
      <c r="F142" s="98">
        <v>0</v>
      </c>
      <c r="G142" s="91"/>
      <c r="H142" s="164">
        <f t="shared" si="2"/>
        <v>0</v>
      </c>
      <c r="I142" s="105"/>
      <c r="J142" s="15"/>
    </row>
    <row r="143" spans="1:10" x14ac:dyDescent="0.25">
      <c r="A143" s="235"/>
      <c r="B143" s="66">
        <v>4.5</v>
      </c>
      <c r="C143" s="74" t="s">
        <v>214</v>
      </c>
      <c r="D143" s="98">
        <v>0</v>
      </c>
      <c r="E143" s="91"/>
      <c r="F143" s="98">
        <v>6</v>
      </c>
      <c r="G143" s="91"/>
      <c r="H143" s="164">
        <f t="shared" si="2"/>
        <v>6</v>
      </c>
      <c r="I143" s="166"/>
      <c r="J143" s="15"/>
    </row>
    <row r="144" spans="1:10" x14ac:dyDescent="0.25">
      <c r="A144" s="235"/>
      <c r="B144" s="66">
        <v>4.5999999999999996</v>
      </c>
      <c r="C144" s="74" t="s">
        <v>215</v>
      </c>
      <c r="D144" s="98">
        <v>0</v>
      </c>
      <c r="E144" s="91"/>
      <c r="F144" s="98">
        <v>2</v>
      </c>
      <c r="G144" s="91"/>
      <c r="H144" s="164">
        <f t="shared" si="2"/>
        <v>2</v>
      </c>
      <c r="I144" s="102"/>
      <c r="J144" s="15"/>
    </row>
    <row r="145" spans="1:10" ht="29.25" customHeight="1" x14ac:dyDescent="0.25">
      <c r="A145" s="236"/>
      <c r="B145" s="66">
        <v>4.7</v>
      </c>
      <c r="C145" s="82" t="s">
        <v>216</v>
      </c>
      <c r="D145" s="98">
        <v>0</v>
      </c>
      <c r="E145" s="91"/>
      <c r="F145" s="98">
        <v>1</v>
      </c>
      <c r="G145" s="91"/>
      <c r="H145" s="164">
        <f t="shared" si="2"/>
        <v>1</v>
      </c>
      <c r="I145" s="102"/>
      <c r="J145" s="15"/>
    </row>
    <row r="146" spans="1:10" ht="21" customHeight="1" x14ac:dyDescent="0.25">
      <c r="A146" s="213" t="s">
        <v>217</v>
      </c>
      <c r="B146" s="64">
        <v>5</v>
      </c>
      <c r="C146" s="65" t="s">
        <v>218</v>
      </c>
      <c r="D146" s="120">
        <f>SUM(D147:D150)</f>
        <v>0</v>
      </c>
      <c r="E146" s="195"/>
      <c r="F146" s="120">
        <f>SUM(F147:F150)</f>
        <v>5</v>
      </c>
      <c r="G146" s="195"/>
      <c r="H146" s="161">
        <f t="shared" si="2"/>
        <v>5</v>
      </c>
      <c r="I146" s="105"/>
      <c r="J146" s="15"/>
    </row>
    <row r="147" spans="1:10" x14ac:dyDescent="0.25">
      <c r="A147" s="213"/>
      <c r="B147" s="66">
        <v>5.0999999999999996</v>
      </c>
      <c r="C147" s="74" t="s">
        <v>219</v>
      </c>
      <c r="D147" s="98">
        <v>0</v>
      </c>
      <c r="E147" s="91"/>
      <c r="F147" s="98">
        <v>5</v>
      </c>
      <c r="G147" s="91"/>
      <c r="H147" s="164">
        <f t="shared" si="2"/>
        <v>5</v>
      </c>
      <c r="I147" s="105"/>
      <c r="J147" s="15"/>
    </row>
    <row r="148" spans="1:10" ht="38.25" customHeight="1" x14ac:dyDescent="0.25">
      <c r="A148" s="213"/>
      <c r="B148" s="66">
        <v>5.2</v>
      </c>
      <c r="C148" s="74" t="s">
        <v>220</v>
      </c>
      <c r="D148" s="98">
        <v>0</v>
      </c>
      <c r="E148" s="91"/>
      <c r="F148" s="98">
        <v>0</v>
      </c>
      <c r="G148" s="91"/>
      <c r="H148" s="164">
        <f t="shared" si="2"/>
        <v>0</v>
      </c>
      <c r="I148" s="105"/>
      <c r="J148" s="15"/>
    </row>
    <row r="149" spans="1:10" ht="25.5" customHeight="1" x14ac:dyDescent="0.25">
      <c r="A149" s="213"/>
      <c r="B149" s="66">
        <v>5.3</v>
      </c>
      <c r="C149" s="74" t="s">
        <v>221</v>
      </c>
      <c r="D149" s="98">
        <v>0</v>
      </c>
      <c r="E149" s="91"/>
      <c r="F149" s="98">
        <v>0</v>
      </c>
      <c r="G149" s="91"/>
      <c r="H149" s="164">
        <f t="shared" si="2"/>
        <v>0</v>
      </c>
      <c r="I149" s="105"/>
      <c r="J149" s="15"/>
    </row>
    <row r="150" spans="1:10" x14ac:dyDescent="0.25">
      <c r="A150" s="213"/>
      <c r="B150" s="66">
        <v>5.4</v>
      </c>
      <c r="C150" s="74" t="s">
        <v>222</v>
      </c>
      <c r="D150" s="98">
        <v>0</v>
      </c>
      <c r="E150" s="91"/>
      <c r="F150" s="98">
        <v>0</v>
      </c>
      <c r="G150" s="91"/>
      <c r="H150" s="164">
        <f t="shared" si="2"/>
        <v>0</v>
      </c>
      <c r="I150" s="105"/>
      <c r="J150" s="15"/>
    </row>
    <row r="151" spans="1:10" ht="24.75" customHeight="1" x14ac:dyDescent="0.25">
      <c r="A151" s="213" t="s">
        <v>223</v>
      </c>
      <c r="B151" s="64">
        <v>6</v>
      </c>
      <c r="C151" s="65" t="s">
        <v>224</v>
      </c>
      <c r="D151" s="120">
        <f>SUM(D152:D154)</f>
        <v>0</v>
      </c>
      <c r="E151" s="102"/>
      <c r="F151" s="120">
        <f>SUM(F152:F154)</f>
        <v>0</v>
      </c>
      <c r="G151" s="102"/>
      <c r="H151" s="161">
        <f t="shared" si="2"/>
        <v>0</v>
      </c>
      <c r="I151" s="105"/>
      <c r="J151" s="15"/>
    </row>
    <row r="152" spans="1:10" x14ac:dyDescent="0.25">
      <c r="A152" s="213"/>
      <c r="B152" s="66">
        <v>6.1</v>
      </c>
      <c r="C152" s="82" t="s">
        <v>225</v>
      </c>
      <c r="D152" s="98">
        <v>0</v>
      </c>
      <c r="E152" s="91"/>
      <c r="F152" s="98">
        <v>0</v>
      </c>
      <c r="G152" s="91"/>
      <c r="H152" s="164">
        <f t="shared" si="2"/>
        <v>0</v>
      </c>
      <c r="I152" s="105"/>
      <c r="J152" s="15"/>
    </row>
    <row r="153" spans="1:10" x14ac:dyDescent="0.25">
      <c r="A153" s="213"/>
      <c r="B153" s="66">
        <v>6.2</v>
      </c>
      <c r="C153" s="74" t="s">
        <v>226</v>
      </c>
      <c r="D153" s="98">
        <v>0</v>
      </c>
      <c r="E153" s="91"/>
      <c r="F153" s="98">
        <v>0</v>
      </c>
      <c r="G153" s="91"/>
      <c r="H153" s="164">
        <f t="shared" si="2"/>
        <v>0</v>
      </c>
      <c r="I153" s="105"/>
      <c r="J153" s="15"/>
    </row>
    <row r="154" spans="1:10" x14ac:dyDescent="0.25">
      <c r="A154" s="213"/>
      <c r="B154" s="66">
        <v>6.3</v>
      </c>
      <c r="C154" s="82" t="s">
        <v>227</v>
      </c>
      <c r="D154" s="98">
        <v>0</v>
      </c>
      <c r="E154" s="91"/>
      <c r="F154" s="98">
        <v>0</v>
      </c>
      <c r="G154" s="91"/>
      <c r="H154" s="164">
        <f t="shared" si="2"/>
        <v>0</v>
      </c>
      <c r="I154" s="105"/>
      <c r="J154" s="15"/>
    </row>
    <row r="155" spans="1:10" ht="25.5" customHeight="1" x14ac:dyDescent="0.25">
      <c r="A155" s="213" t="s">
        <v>228</v>
      </c>
      <c r="B155" s="64">
        <v>7</v>
      </c>
      <c r="C155" s="65" t="s">
        <v>229</v>
      </c>
      <c r="D155" s="120">
        <f>SUM(D156:D165)</f>
        <v>0</v>
      </c>
      <c r="E155" s="102"/>
      <c r="F155" s="120">
        <f>SUM(F156:F165)</f>
        <v>8</v>
      </c>
      <c r="G155" s="102"/>
      <c r="H155" s="161">
        <f t="shared" si="2"/>
        <v>8</v>
      </c>
      <c r="I155" s="166"/>
      <c r="J155" s="15"/>
    </row>
    <row r="156" spans="1:10" x14ac:dyDescent="0.25">
      <c r="A156" s="213"/>
      <c r="B156" s="66">
        <v>7.1</v>
      </c>
      <c r="C156" s="74" t="s">
        <v>230</v>
      </c>
      <c r="D156" s="98">
        <v>0</v>
      </c>
      <c r="E156" s="91"/>
      <c r="F156" s="98">
        <v>3</v>
      </c>
      <c r="G156" s="91"/>
      <c r="H156" s="164">
        <f t="shared" si="2"/>
        <v>3</v>
      </c>
      <c r="I156" s="99"/>
      <c r="J156" s="15"/>
    </row>
    <row r="157" spans="1:10" ht="24.75" customHeight="1" x14ac:dyDescent="0.25">
      <c r="A157" s="213"/>
      <c r="B157" s="66">
        <v>7.2</v>
      </c>
      <c r="C157" s="74" t="s">
        <v>231</v>
      </c>
      <c r="D157" s="98">
        <v>0</v>
      </c>
      <c r="E157" s="91"/>
      <c r="F157" s="98">
        <v>3</v>
      </c>
      <c r="G157" s="91"/>
      <c r="H157" s="164">
        <f t="shared" si="2"/>
        <v>3</v>
      </c>
      <c r="I157" s="99"/>
      <c r="J157" s="15"/>
    </row>
    <row r="158" spans="1:10" x14ac:dyDescent="0.25">
      <c r="A158" s="213"/>
      <c r="B158" s="66">
        <v>7.3</v>
      </c>
      <c r="C158" s="74" t="s">
        <v>232</v>
      </c>
      <c r="D158" s="98">
        <v>0</v>
      </c>
      <c r="E158" s="91"/>
      <c r="F158" s="98">
        <v>0</v>
      </c>
      <c r="G158" s="91"/>
      <c r="H158" s="164">
        <f t="shared" si="2"/>
        <v>0</v>
      </c>
      <c r="I158" s="99"/>
      <c r="J158" s="15"/>
    </row>
    <row r="159" spans="1:10" x14ac:dyDescent="0.25">
      <c r="A159" s="213"/>
      <c r="B159" s="66">
        <v>7.4</v>
      </c>
      <c r="C159" s="74" t="s">
        <v>233</v>
      </c>
      <c r="D159" s="98">
        <v>0</v>
      </c>
      <c r="E159" s="91"/>
      <c r="F159" s="98">
        <v>0</v>
      </c>
      <c r="G159" s="91"/>
      <c r="H159" s="164">
        <f t="shared" si="2"/>
        <v>0</v>
      </c>
      <c r="I159" s="99"/>
      <c r="J159" s="15"/>
    </row>
    <row r="160" spans="1:10" x14ac:dyDescent="0.25">
      <c r="A160" s="213"/>
      <c r="B160" s="66">
        <v>7.5</v>
      </c>
      <c r="C160" s="74" t="s">
        <v>234</v>
      </c>
      <c r="D160" s="98">
        <v>0</v>
      </c>
      <c r="E160" s="91"/>
      <c r="F160" s="98">
        <v>0</v>
      </c>
      <c r="G160" s="91"/>
      <c r="H160" s="164">
        <f t="shared" si="2"/>
        <v>0</v>
      </c>
      <c r="I160" s="99"/>
      <c r="J160" s="15"/>
    </row>
    <row r="161" spans="1:10" x14ac:dyDescent="0.25">
      <c r="A161" s="213"/>
      <c r="B161" s="66">
        <v>7.6</v>
      </c>
      <c r="C161" s="74" t="s">
        <v>235</v>
      </c>
      <c r="D161" s="98">
        <v>0</v>
      </c>
      <c r="E161" s="91"/>
      <c r="F161" s="98">
        <v>0</v>
      </c>
      <c r="G161" s="91"/>
      <c r="H161" s="164">
        <f t="shared" si="2"/>
        <v>0</v>
      </c>
      <c r="I161" s="99"/>
      <c r="J161" s="15"/>
    </row>
    <row r="162" spans="1:10" x14ac:dyDescent="0.25">
      <c r="A162" s="213"/>
      <c r="B162" s="66">
        <v>7.7</v>
      </c>
      <c r="C162" s="82" t="s">
        <v>236</v>
      </c>
      <c r="D162" s="98">
        <v>0</v>
      </c>
      <c r="E162" s="91"/>
      <c r="F162" s="98">
        <v>0</v>
      </c>
      <c r="G162" s="91"/>
      <c r="H162" s="164">
        <f t="shared" si="2"/>
        <v>0</v>
      </c>
      <c r="I162" s="99"/>
      <c r="J162" s="15"/>
    </row>
    <row r="163" spans="1:10" ht="25.5" customHeight="1" x14ac:dyDescent="0.25">
      <c r="A163" s="213"/>
      <c r="B163" s="66">
        <v>7.8</v>
      </c>
      <c r="C163" s="82" t="s">
        <v>237</v>
      </c>
      <c r="D163" s="98">
        <v>0</v>
      </c>
      <c r="E163" s="91"/>
      <c r="F163" s="98">
        <v>0</v>
      </c>
      <c r="G163" s="91"/>
      <c r="H163" s="164">
        <f t="shared" si="2"/>
        <v>0</v>
      </c>
      <c r="I163" s="99"/>
      <c r="J163" s="15"/>
    </row>
    <row r="164" spans="1:10" x14ac:dyDescent="0.25">
      <c r="A164" s="213"/>
      <c r="B164" s="66">
        <v>7.9</v>
      </c>
      <c r="C164" s="82" t="s">
        <v>238</v>
      </c>
      <c r="D164" s="98">
        <v>0</v>
      </c>
      <c r="E164" s="91"/>
      <c r="F164" s="98">
        <v>0</v>
      </c>
      <c r="G164" s="91"/>
      <c r="H164" s="164">
        <f t="shared" si="2"/>
        <v>0</v>
      </c>
      <c r="I164" s="99"/>
      <c r="J164" s="15"/>
    </row>
    <row r="165" spans="1:10" x14ac:dyDescent="0.25">
      <c r="A165" s="213"/>
      <c r="B165" s="85">
        <v>7.1</v>
      </c>
      <c r="C165" s="82" t="s">
        <v>239</v>
      </c>
      <c r="D165" s="98">
        <v>0</v>
      </c>
      <c r="E165" s="91"/>
      <c r="F165" s="98">
        <v>2</v>
      </c>
      <c r="G165" s="91"/>
      <c r="H165" s="164">
        <f t="shared" si="2"/>
        <v>2</v>
      </c>
      <c r="I165" s="99"/>
      <c r="J165" s="15"/>
    </row>
    <row r="166" spans="1:10" x14ac:dyDescent="0.25">
      <c r="A166" s="30"/>
      <c r="B166" s="30"/>
      <c r="C166" s="30"/>
      <c r="D166" s="30"/>
      <c r="E166" s="30"/>
      <c r="F166" s="30"/>
      <c r="G166" s="30"/>
      <c r="H166" s="30"/>
      <c r="I166" s="30"/>
      <c r="J166" s="15"/>
    </row>
    <row r="167" spans="1:10" x14ac:dyDescent="0.25">
      <c r="A167" s="11"/>
      <c r="B167" s="11"/>
      <c r="C167" s="11"/>
      <c r="D167" s="11"/>
      <c r="E167" s="11"/>
      <c r="F167" s="11"/>
      <c r="G167" s="11"/>
      <c r="H167" s="11"/>
      <c r="I167" s="12"/>
      <c r="J167" s="12"/>
    </row>
  </sheetData>
  <sheetProtection algorithmName="SHA-512" hashValue="nEsGgBg+bwKHLQrrIbHZBwqYwcRJqMxtVpAcLOXiaEp9NdUx/SLPQ+P0QFDTOXS9n1kThoZk/besjvSlmLKixg==" saltValue="u6iXFCsivfk7obcSUCdMv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A00-000001000000}">
      <formula1>D31</formula1>
    </dataValidation>
    <dataValidation type="custom" allowBlank="1" showInputMessage="1" showErrorMessage="1" errorTitle="Formula" error="Esta campo no es modificable" sqref="D26" xr:uid="{00000000-0002-0000-3A00-000002000000}">
      <formula1>F31</formula1>
    </dataValidation>
    <dataValidation type="custom" allowBlank="1" showInputMessage="1" showErrorMessage="1" errorTitle="Formula" error="Esta campo no es modificable" sqref="H25" xr:uid="{00000000-0002-0000-3A00-000003000000}">
      <formula1>SUM(D24,D26)</formula1>
    </dataValidation>
    <dataValidation allowBlank="1" showInputMessage="1" showErrorMessage="1" errorTitle="Solo Numeros" error="Este campo solo acepta números" sqref="D89:G90 D92:G93 D95:G96" xr:uid="{49E771A5-30D4-4F4A-B25D-A3DBE5F7221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038072-5D91-4BBC-9F68-FEC2E4B6A71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60</vt:i4>
      </vt:variant>
      <vt:variant>
        <vt:lpstr>Rangos con nombre</vt:lpstr>
      </vt:variant>
      <vt:variant>
        <vt:i4>59</vt:i4>
      </vt:variant>
    </vt:vector>
  </HeadingPairs>
  <TitlesOfParts>
    <vt:vector size="119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VilladePozos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VilladePozos!Print_Area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Isabella Ramos Regules</cp:lastModifiedBy>
  <dcterms:created xsi:type="dcterms:W3CDTF">2014-09-11T23:39:36Z</dcterms:created>
  <dcterms:modified xsi:type="dcterms:W3CDTF">2026-01-06T01:59:48Z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